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codeName="ThisWorkbook" defaultThemeVersion="124226"/>
  <mc:AlternateContent xmlns:mc="http://schemas.openxmlformats.org/markup-compatibility/2006">
    <mc:Choice Requires="x15">
      <x15ac:absPath xmlns:x15ac="http://schemas.microsoft.com/office/spreadsheetml/2010/11/ac" url="C:\Users\2144\AppData\Local\Microsoft\Windows\INetCache\Content.Outlook\9K3TULSU\"/>
    </mc:Choice>
  </mc:AlternateContent>
  <xr:revisionPtr revIDLastSave="0" documentId="13_ncr:1_{D9BAB65C-1689-4A33-80D0-F71B0E2E0275}" xr6:coauthVersionLast="45" xr6:coauthVersionMax="47" xr10:uidLastSave="{00000000-0000-0000-0000-000000000000}"/>
  <bookViews>
    <workbookView xWindow="-120" yWindow="-120" windowWidth="20730" windowHeight="11160" xr2:uid="{CEB64861-CB28-4834-B646-A218A53A9B86}"/>
  </bookViews>
  <sheets>
    <sheet name="Index" sheetId="122" r:id="rId1"/>
    <sheet name="SMEEF" sheetId="2" r:id="rId2"/>
    <sheet name="SLMF" sheetId="3" r:id="rId3"/>
    <sheet name="SLTEF" sheetId="4" r:id="rId4"/>
    <sheet name="SMGLF" sheetId="5" r:id="rId5"/>
    <sheet name="SEHF" sheetId="6" r:id="rId6"/>
    <sheet name="SMIF" sheetId="7" r:id="rId7"/>
    <sheet name="SCOF" sheetId="8" r:id="rId8"/>
    <sheet name="STOF" sheetId="9" r:id="rId9"/>
    <sheet name="SHOF" sheetId="10" r:id="rId10"/>
    <sheet name="SCF" sheetId="11" r:id="rId11"/>
    <sheet name="SNIF" sheetId="12" r:id="rId12"/>
    <sheet name="SMCBF-SP" sheetId="13" r:id="rId13"/>
    <sheet name="SOF" sheetId="14" r:id="rId14"/>
    <sheet name="SMMDF" sheetId="15" r:id="rId15"/>
    <sheet name="SLF" sheetId="16" r:id="rId16"/>
    <sheet name="SDBF" sheetId="17" r:id="rId17"/>
    <sheet name="SSF" sheetId="18" r:id="rId18"/>
    <sheet name="SCRF" sheetId="19" r:id="rId19"/>
    <sheet name="SFEF" sheetId="20" r:id="rId20"/>
    <sheet name="SCHF" sheetId="21" r:id="rId21"/>
    <sheet name="SMUSD" sheetId="22" r:id="rId22"/>
    <sheet name="SMIDCAP" sheetId="23" r:id="rId23"/>
    <sheet name="SMCMF" sheetId="24" r:id="rId24"/>
    <sheet name="SMCOMMA" sheetId="25" r:id="rId25"/>
    <sheet name="SMGF" sheetId="26" r:id="rId26"/>
    <sheet name="SFLEXI" sheetId="27" r:id="rId27"/>
    <sheet name="SMAAF" sheetId="28" r:id="rId28"/>
    <sheet name="SBLUECHIP" sheetId="29" r:id="rId29"/>
    <sheet name="SAOF" sheetId="30" r:id="rId30"/>
    <sheet name="SIF" sheetId="31" r:id="rId31"/>
    <sheet name="SMLDF" sheetId="32" r:id="rId32"/>
    <sheet name="SSTDF" sheetId="33" r:id="rId33"/>
    <sheet name="SETFGOLD" sheetId="34" r:id="rId34"/>
    <sheet name="SPSU" sheetId="35" r:id="rId35"/>
    <sheet name="SGF" sheetId="36" r:id="rId36"/>
    <sheet name="SBISENSEX" sheetId="37" r:id="rId37"/>
    <sheet name="SSCF" sheetId="38" r:id="rId38"/>
    <sheet name="SBPF" sheetId="39" r:id="rId39"/>
    <sheet name="SLTAF-I" sheetId="40" r:id="rId40"/>
    <sheet name="SLTAF-II" sheetId="41" r:id="rId41"/>
    <sheet name="SBFS" sheetId="42" r:id="rId42"/>
    <sheet name="SETFNN50" sheetId="43" r:id="rId43"/>
    <sheet name="SETFNIFBK" sheetId="44" r:id="rId44"/>
    <sheet name="SETFBSE100" sheetId="45" r:id="rId45"/>
    <sheet name="SESF" sheetId="46" r:id="rId46"/>
    <sheet name="SETFNIF50" sheetId="47" r:id="rId47"/>
    <sheet name="SLTAF-III" sheetId="48" r:id="rId48"/>
    <sheet name="SETF10GILT" sheetId="49" r:id="rId49"/>
    <sheet name="SLTAF-IV" sheetId="50" r:id="rId50"/>
    <sheet name="SLTAF-V" sheetId="51" r:id="rId51"/>
    <sheet name="SLTAF-VI" sheetId="52" r:id="rId52"/>
    <sheet name="SETFSN50" sheetId="53" r:id="rId53"/>
    <sheet name="SBIETFQLTY" sheetId="54" r:id="rId54"/>
    <sheet name="SCBF" sheetId="55" r:id="rId55"/>
    <sheet name="SEMVF" sheetId="56" r:id="rId56"/>
    <sheet name="SFMP- Series 1" sheetId="57" r:id="rId57"/>
    <sheet name="SFMP- Series 6" sheetId="58" r:id="rId58"/>
    <sheet name="SFMP- Series 34" sheetId="59" r:id="rId59"/>
    <sheet name="SMCBF-IP" sheetId="60" r:id="rId60"/>
    <sheet name="SFRDF" sheetId="61" r:id="rId61"/>
    <sheet name="SBIETFIT" sheetId="62" r:id="rId62"/>
    <sheet name="SBIETFPB" sheetId="63" r:id="rId63"/>
    <sheet name="SRBF-AP" sheetId="64" r:id="rId64"/>
    <sheet name="SRBF-AHP" sheetId="65" r:id="rId65"/>
    <sheet name="SRBF-CHP" sheetId="66" r:id="rId66"/>
    <sheet name="SRBF-CP" sheetId="67" r:id="rId67"/>
    <sheet name="SIA-US EQUITY FOF" sheetId="68" r:id="rId68"/>
    <sheet name="SFMP- Series 41" sheetId="69" r:id="rId69"/>
    <sheet name="SFMP- Series 42" sheetId="70" r:id="rId70"/>
    <sheet name="SFMP- Series 43" sheetId="71" r:id="rId71"/>
    <sheet name="SNN50" sheetId="72" r:id="rId72"/>
    <sheet name="SFMP- Series 44" sheetId="73" r:id="rId73"/>
    <sheet name="SFMP- Series 45" sheetId="74" r:id="rId74"/>
    <sheet name="SBIETFCON" sheetId="75" r:id="rId75"/>
    <sheet name="SFMP- Series 46" sheetId="76" r:id="rId76"/>
    <sheet name="SFMP- Series 47" sheetId="77" r:id="rId77"/>
    <sheet name="SFMP- Series 48" sheetId="78" r:id="rId78"/>
    <sheet name="SBAF" sheetId="79" r:id="rId79"/>
    <sheet name="SFMP- Series 49" sheetId="80" r:id="rId80"/>
    <sheet name="SFMP- Series 50" sheetId="81" r:id="rId81"/>
    <sheet name="SFMP- Series 51" sheetId="82" r:id="rId82"/>
    <sheet name="SFMP- Series 52" sheetId="83" r:id="rId83"/>
    <sheet name="SFMP- Series 53" sheetId="84" r:id="rId84"/>
    <sheet name="SFMP- Series 54" sheetId="85" r:id="rId85"/>
    <sheet name="SFMP- Series 55" sheetId="86" r:id="rId86"/>
    <sheet name="SFMP- Series 56" sheetId="87" r:id="rId87"/>
    <sheet name="SFMP- Series 57" sheetId="88" r:id="rId88"/>
    <sheet name="SFMP- Series 58" sheetId="89" r:id="rId89"/>
    <sheet name="SCPSE" sheetId="90" r:id="rId90"/>
    <sheet name="SFMP- Series 59" sheetId="91" r:id="rId91"/>
    <sheet name="SFMP- Series 60" sheetId="92" r:id="rId92"/>
    <sheet name="SMCF" sheetId="93" r:id="rId93"/>
    <sheet name="SFMP- Series 61" sheetId="94" r:id="rId94"/>
    <sheet name="SFMP- Series 66" sheetId="95" r:id="rId95"/>
    <sheet name="SFMP- Series 67" sheetId="96" r:id="rId96"/>
    <sheet name="SFMP- Series 64" sheetId="97" r:id="rId97"/>
    <sheet name="SFMP- Series 68" sheetId="98" r:id="rId98"/>
    <sheet name="SNM150IF" sheetId="99" r:id="rId99"/>
    <sheet name="SNS250IF" sheetId="100" r:id="rId100"/>
    <sheet name="SCIGI-JUN 2036" sheetId="101" r:id="rId101"/>
    <sheet name="SCIGI-APR 2029" sheetId="102" r:id="rId102"/>
    <sheet name="SCISI-SEP 2027" sheetId="103" r:id="rId103"/>
    <sheet name="SFMP- Series 72" sheetId="104" r:id="rId104"/>
    <sheet name="SFMP- Series 73" sheetId="105" r:id="rId105"/>
    <sheet name="SLDF" sheetId="106" r:id="rId106"/>
    <sheet name="SFMP- Series 74" sheetId="107" r:id="rId107"/>
    <sheet name="SFMP- Series 76" sheetId="108" r:id="rId108"/>
    <sheet name="SFMP- Series 78" sheetId="109" r:id="rId109"/>
    <sheet name="SDYF" sheetId="110" r:id="rId110"/>
    <sheet name="SFMP- Series 79" sheetId="111" r:id="rId111"/>
    <sheet name="SFMP- Series 81" sheetId="112" r:id="rId112"/>
    <sheet name="SBI-BSE-SENSEX-IF" sheetId="113" r:id="rId113"/>
    <sheet name="LIQUIDSBI" sheetId="114" r:id="rId114"/>
    <sheet name="SN50EWIF" sheetId="115" r:id="rId115"/>
    <sheet name="SEOF" sheetId="116" r:id="rId116"/>
    <sheet name="SBI-AOF" sheetId="117" r:id="rId117"/>
    <sheet name="SBI Silver ETF" sheetId="118" r:id="rId118"/>
    <sheet name="SBI Silver ETF Fund of Fund" sheetId="119" r:id="rId119"/>
    <sheet name="SBI Nifty50 Equal Weight ETF" sheetId="120" r:id="rId120"/>
  </sheets>
  <definedNames>
    <definedName name="_xlnm._FilterDatabase" localSheetId="0" hidden="1">Index!$A$3:$C$3</definedName>
    <definedName name="XDO_?AUM?">SMEEF!$G$13</definedName>
    <definedName name="XDO_?CLASS_3?">SMEEF!$C$8:$C$46</definedName>
    <definedName name="XDO_?CLASS_3?1?">SLMF!$C$8:$C$85</definedName>
    <definedName name="XDO_?CLASS_3?10?">SNIF!$C$8:$C$60</definedName>
    <definedName name="XDO_?CLASS_3?100?">'SCIGI-APR 2029'!$C$16:$C$24</definedName>
    <definedName name="XDO_?CLASS_3?101?">'SCISI-SEP 2027'!$C$16:$C$24</definedName>
    <definedName name="XDO_?CLASS_3?102?">'SFMP- Series 72'!$C$28:$C$41</definedName>
    <definedName name="XDO_?CLASS_3?103?">'SFMP- Series 73'!$C$28:$C$41</definedName>
    <definedName name="XDO_?CLASS_3?104?">SLDF!$C$16:$C$34</definedName>
    <definedName name="XDO_?CLASS_3?105?">'SFMP- Series 74'!$C$16:$C$33</definedName>
    <definedName name="XDO_?CLASS_3?106?">'SFMP- Series 76'!$C$16:$C$21</definedName>
    <definedName name="XDO_?CLASS_3?107?">'SFMP- Series 78'!$C$16:$C$22</definedName>
    <definedName name="XDO_?CLASS_3?108?">SDYF!$C$8:$C$47</definedName>
    <definedName name="XDO_?CLASS_3?109?">'SFMP- Series 79'!$C$16:$C$21</definedName>
    <definedName name="XDO_?CLASS_3?11?">'SMCBF-SP'!$C$8:$C$30</definedName>
    <definedName name="XDO_?CLASS_3?110?">'SFMP- Series 81'!$C$16:$C$25</definedName>
    <definedName name="XDO_?CLASS_3?111?">'SBI-BSE-SENSEX-IF'!$C$8:$C$39</definedName>
    <definedName name="XDO_?CLASS_3?112?">LIQUIDSBI!$C$40:$C$52</definedName>
    <definedName name="XDO_?CLASS_3?113?">SN50EWIF!$C$8:$C$60</definedName>
    <definedName name="XDO_?CLASS_3?114?">SEOF!$C$8:$C$35</definedName>
    <definedName name="XDO_?CLASS_3?115?">'SBI-AOF'!$C$8:$C$35</definedName>
    <definedName name="XDO_?CLASS_3?116?">'SBI Silver ETF'!$C$40:$C$54</definedName>
    <definedName name="XDO_?CLASS_3?117?">'SBI Silver ETF Fund of Fund'!$C$40:$C$42</definedName>
    <definedName name="XDO_?CLASS_3?118?">'SBI Nifty50 Equal Weight ETF'!$C$8:$C$60</definedName>
    <definedName name="XDO_?CLASS_3?119?">#REF!</definedName>
    <definedName name="XDO_?CLASS_3?12?">SOF!$C$28:$C$35</definedName>
    <definedName name="XDO_?CLASS_3?13?">SMMDF!$C$16:$C$52</definedName>
    <definedName name="XDO_?CLASS_3?14?">SLF!$C$28:$C$75</definedName>
    <definedName name="XDO_?CLASS_3?15?">SDBF!$C$16:$C$20</definedName>
    <definedName name="XDO_?CLASS_3?16?">SSF!$C$16:$C$24</definedName>
    <definedName name="XDO_?CLASS_3?17?">SCRF!$C$8:$C$16</definedName>
    <definedName name="XDO_?CLASS_3?18?">SFEF!$C$8:$C$33</definedName>
    <definedName name="XDO_?CLASS_3?19?">SCHF!$C$8:$C$50</definedName>
    <definedName name="XDO_?CLASS_3?2?">SLTEF!$C$8:$C$71</definedName>
    <definedName name="XDO_?CLASS_3?20?">SMUSD!$C$16:$C$45</definedName>
    <definedName name="XDO_?CLASS_3?21?">SMIDCAP!$C$8:$C$79</definedName>
    <definedName name="XDO_?CLASS_3?22?">SMCMF!$C$16:$C$26</definedName>
    <definedName name="XDO_?CLASS_3?23?">SMCOMMA!$C$8:$C$33</definedName>
    <definedName name="XDO_?CLASS_3?24?">SMGF!$C$16:$C$29</definedName>
    <definedName name="XDO_?CLASS_3?25?">SFLEXI!$C$8:$C$104</definedName>
    <definedName name="XDO_?CLASS_3?26?">SMAAF!$C$8:$C$57</definedName>
    <definedName name="XDO_?CLASS_3?27?">SBLUECHIP!$C$8:$C$57</definedName>
    <definedName name="XDO_?CLASS_3?28?">SAOF!$C$8:$C$166</definedName>
    <definedName name="XDO_?CLASS_3?29?">SIF!$C$8:$C$56</definedName>
    <definedName name="XDO_?CLASS_3?3?">SMGLF!$C$8:$C$31</definedName>
    <definedName name="XDO_?CLASS_3?30?">SMLDF!$C$16:$C$81</definedName>
    <definedName name="XDO_?CLASS_3?31?">SSTDF!$C$16:$C$80</definedName>
    <definedName name="XDO_?CLASS_3?32?">SETFGOLD!$C$40:$C$46</definedName>
    <definedName name="XDO_?CLASS_3?33?">SPSU!$C$8:$C$34</definedName>
    <definedName name="XDO_?CLASS_3?34?">SGF!$C$40:$C$42</definedName>
    <definedName name="XDO_?CLASS_3?35?">SBISENSEX!$C$8:$C$39</definedName>
    <definedName name="XDO_?CLASS_3?36?">SSCF!$C$8:$C$66</definedName>
    <definedName name="XDO_?CLASS_3?37?">SBPF!$C$16:$C$60</definedName>
    <definedName name="XDO_?CLASS_3?38?">'SLTAF-I'!$C$8:$C$35</definedName>
    <definedName name="XDO_?CLASS_3?39?">'SLTAF-II'!$C$8:$C$34</definedName>
    <definedName name="XDO_?CLASS_3?4?">SEHF!$C$8:$C$39</definedName>
    <definedName name="XDO_?CLASS_3?40?">SBFS!$C$8:$C$33</definedName>
    <definedName name="XDO_?CLASS_3?41?">SETFNN50!$C$8:$C$59</definedName>
    <definedName name="XDO_?CLASS_3?42?">SETFNIFBK!$C$8:$C$21</definedName>
    <definedName name="XDO_?CLASS_3?43?">SETFBSE100!$C$8:$C$111</definedName>
    <definedName name="XDO_?CLASS_3?44?">SESF!$C$8:$C$125</definedName>
    <definedName name="XDO_?CLASS_3?45?">SETFNIF50!$C$8:$C$60</definedName>
    <definedName name="XDO_?CLASS_3?46?">'SLTAF-III'!$C$8:$C$35</definedName>
    <definedName name="XDO_?CLASS_3?47?">SETF10GILT!$C$16:$C$24</definedName>
    <definedName name="XDO_?CLASS_3?48?">'SLTAF-IV'!$C$8:$C$30</definedName>
    <definedName name="XDO_?CLASS_3?49?">'SLTAF-V'!$C$8:$C$36</definedName>
    <definedName name="XDO_?CLASS_3?5?">SMIF!$C$16:$C$32</definedName>
    <definedName name="XDO_?CLASS_3?50?">'SLTAF-VI'!$C$8:$C$55</definedName>
    <definedName name="XDO_?CLASS_3?51?">SETFSN50!$C$8:$C$59</definedName>
    <definedName name="XDO_?CLASS_3?52?">SBIETFQLTY!$C$8:$C$39</definedName>
    <definedName name="XDO_?CLASS_3?53?">SCBF!$C$16:$C$102</definedName>
    <definedName name="XDO_?CLASS_3?54?">SEMVF!$C$8:$C$60</definedName>
    <definedName name="XDO_?CLASS_3?55?">'SFMP- Series 1'!$C$16:$C$31</definedName>
    <definedName name="XDO_?CLASS_3?56?">'SFMP- Series 6'!$C$16:$C$29</definedName>
    <definedName name="XDO_?CLASS_3?57?">'SFMP- Series 34'!$C$16:$C$26</definedName>
    <definedName name="XDO_?CLASS_3?58?">'SMCBF-IP'!$C$8:$C$40</definedName>
    <definedName name="XDO_?CLASS_3?59?">SFRDF!$C$16:$C$24</definedName>
    <definedName name="XDO_?CLASS_3?6?">SCOF!$C$8:$C$56</definedName>
    <definedName name="XDO_?CLASS_3?60?">SBIETFIT!$C$8:$C$19</definedName>
    <definedName name="XDO_?CLASS_3?61?">SBIETFPB!$C$8:$C$19</definedName>
    <definedName name="XDO_?CLASS_3?62?">'SRBF-AP'!$C$8:$C$52</definedName>
    <definedName name="XDO_?CLASS_3?63?">'SRBF-AHP'!$C$8:$C$52</definedName>
    <definedName name="XDO_?CLASS_3?64?">'SRBF-CHP'!$C$8:$C$52</definedName>
    <definedName name="XDO_?CLASS_3?65?">'SRBF-CP'!$C$8:$C$52</definedName>
    <definedName name="XDO_?CLASS_3?66?">'SIA-US EQUITY FOF'!$C$8:$C$14</definedName>
    <definedName name="XDO_?CLASS_3?67?">'SFMP- Series 41'!$C$16:$C$19</definedName>
    <definedName name="XDO_?CLASS_3?68?">'SFMP- Series 42'!$C$16:$C$18</definedName>
    <definedName name="XDO_?CLASS_3?69?">'SFMP- Series 43'!$C$16:$C$34</definedName>
    <definedName name="XDO_?CLASS_3?7?">STOF!$C$8:$C$28</definedName>
    <definedName name="XDO_?CLASS_3?70?">'SNN50'!$C$8:$C$59</definedName>
    <definedName name="XDO_?CLASS_3?71?">'SFMP- Series 44'!$C$16:$C$31</definedName>
    <definedName name="XDO_?CLASS_3?72?">'SFMP- Series 45'!$C$16:$C$33</definedName>
    <definedName name="XDO_?CLASS_3?73?">SBIETFCON!$C$8:$C$40</definedName>
    <definedName name="XDO_?CLASS_3?74?">'SFMP- Series 46'!$C$16:$C$29</definedName>
    <definedName name="XDO_?CLASS_3?75?">'SFMP- Series 47'!$C$16:$C$27</definedName>
    <definedName name="XDO_?CLASS_3?76?">'SFMP- Series 48'!$C$16:$C$28</definedName>
    <definedName name="XDO_?CLASS_3?77?">SBAF!$C$8:$C$82</definedName>
    <definedName name="XDO_?CLASS_3?78?">'SFMP- Series 49'!$C$16:$C$33</definedName>
    <definedName name="XDO_?CLASS_3?79?">'SFMP- Series 50'!$C$16:$C$30</definedName>
    <definedName name="XDO_?CLASS_3?8?">SHOF!$C$8:$C$38</definedName>
    <definedName name="XDO_?CLASS_3?80?">'SFMP- Series 51'!$C$16:$C$36</definedName>
    <definedName name="XDO_?CLASS_3?81?">'SFMP- Series 52'!$C$16:$C$30</definedName>
    <definedName name="XDO_?CLASS_3?82?">'SFMP- Series 53'!$C$16:$C$34</definedName>
    <definedName name="XDO_?CLASS_3?83?">'SFMP- Series 54'!$C$16:$C$28</definedName>
    <definedName name="XDO_?CLASS_3?84?">'SFMP- Series 55'!$C$16:$C$32</definedName>
    <definedName name="XDO_?CLASS_3?85?">'SFMP- Series 56'!$C$16:$C$28</definedName>
    <definedName name="XDO_?CLASS_3?86?">'SFMP- Series 57'!$C$16:$C$29</definedName>
    <definedName name="XDO_?CLASS_3?87?">'SFMP- Series 58'!$C$16:$C$31</definedName>
    <definedName name="XDO_?CLASS_3?88?">SCPSE!$C$16:$C$44</definedName>
    <definedName name="XDO_?CLASS_3?89?">'SFMP- Series 59'!$C$28:$C$40</definedName>
    <definedName name="XDO_?CLASS_3?9?">SCF!$C$8:$C$100</definedName>
    <definedName name="XDO_?CLASS_3?90?">'SFMP- Series 60'!$C$16:$C$30</definedName>
    <definedName name="XDO_?CLASS_3?91?">SMCF!$C$8:$C$50</definedName>
    <definedName name="XDO_?CLASS_3?92?">'SFMP- Series 61'!$C$16:$C$36</definedName>
    <definedName name="XDO_?CLASS_3?93?">'SFMP- Series 66'!$C$16:$C$34</definedName>
    <definedName name="XDO_?CLASS_3?94?">'SFMP- Series 67'!$C$16:$C$34</definedName>
    <definedName name="XDO_?CLASS_3?95?">'SFMP- Series 64'!$C$16:$C$24</definedName>
    <definedName name="XDO_?CLASS_3?96?">'SFMP- Series 68'!$C$16:$C$24</definedName>
    <definedName name="XDO_?CLASS_3?97?">SNM150IF!$C$8:$C$159</definedName>
    <definedName name="XDO_?CLASS_3?98?">SNS250IF!$C$8:$C$261</definedName>
    <definedName name="XDO_?CLASS_3?99?">'SCIGI-JUN 2036'!$C$16:$C$26</definedName>
    <definedName name="XDO_?CLASS_4?">SMEEF!$C$9</definedName>
    <definedName name="XDO_?CS_1?">SMEEF!$G$11</definedName>
    <definedName name="XDO_?CS_2?">SMEEF!$H$11</definedName>
    <definedName name="XDO_?FINAL_ISIN?">SMEEF!$D$10:$D$99</definedName>
    <definedName name="XDO_?FINAL_ISIN?1?">SLMF!$D$10:$D$85</definedName>
    <definedName name="XDO_?FINAL_ISIN?10?">SMGLF!$D$10:$D$40</definedName>
    <definedName name="XDO_?FINAL_ISIN?100?">SCHF!$D$10:$D$58</definedName>
    <definedName name="XDO_?FINAL_ISIN?101?">SCHF!$D$10:$D$108</definedName>
    <definedName name="XDO_?FINAL_ISIN?102?">SCHF!$D$10:$D$121</definedName>
    <definedName name="XDO_?FINAL_ISIN?103?">SCHF!$D$10:$D$132</definedName>
    <definedName name="XDO_?FINAL_ISIN?104?">SCHF!$D$10:$D$151</definedName>
    <definedName name="XDO_?FINAL_ISIN?105?">SCHF!$D$10:$D$161</definedName>
    <definedName name="XDO_?FINAL_ISIN?106?">SCHF!$D$10:$D$166</definedName>
    <definedName name="XDO_?FINAL_ISIN?107?">SMUSD!$D$18:$D$45</definedName>
    <definedName name="XDO_?FINAL_ISIN?108?">SMUSD!$D$18:$D$57</definedName>
    <definedName name="XDO_?FINAL_ISIN?109?">SMUSD!$D$18:$D$72</definedName>
    <definedName name="XDO_?FINAL_ISIN?11?">SMGLF!$D$10:$D$42</definedName>
    <definedName name="XDO_?FINAL_ISIN?110?">SMUSD!$D$18:$D$102</definedName>
    <definedName name="XDO_?FINAL_ISIN?111?">SMUSD!$D$18:$D$112</definedName>
    <definedName name="XDO_?FINAL_ISIN?112?">SMUSD!$D$18:$D$123</definedName>
    <definedName name="XDO_?FINAL_ISIN?113?">SMUSD!$D$18:$D$133</definedName>
    <definedName name="XDO_?FINAL_ISIN?114?">SMUSD!$D$18:$D$138</definedName>
    <definedName name="XDO_?FINAL_ISIN?115?">SMIDCAP!$D$10:$D$79</definedName>
    <definedName name="XDO_?FINAL_ISIN?116?">SMIDCAP!$D$10:$D$105</definedName>
    <definedName name="XDO_?FINAL_ISIN?117?">SMIDCAP!$D$10:$D$124</definedName>
    <definedName name="XDO_?FINAL_ISIN?118?">SMIDCAP!$D$10:$D$129</definedName>
    <definedName name="XDO_?FINAL_ISIN?119?">SMCMF!$D$24:$D$26</definedName>
    <definedName name="XDO_?FINAL_ISIN?12?">SMGLF!$D$10:$D$79</definedName>
    <definedName name="XDO_?FINAL_ISIN?120?">SMCMF!$D$24:$D$55</definedName>
    <definedName name="XDO_?FINAL_ISIN?121?">SMCMF!$D$24:$D$60</definedName>
    <definedName name="XDO_?FINAL_ISIN?122?">SMCOMMA!$D$10:$D$33</definedName>
    <definedName name="XDO_?FINAL_ISIN?123?">SMCOMMA!$D$10:$D$76</definedName>
    <definedName name="XDO_?FINAL_ISIN?124?">SMCOMMA!$D$10:$D$81</definedName>
    <definedName name="XDO_?FINAL_ISIN?125?">SMGF!$D$24:$D$29</definedName>
    <definedName name="XDO_?FINAL_ISIN?126?">SMGF!$D$24:$D$36</definedName>
    <definedName name="XDO_?FINAL_ISIN?127?">SMGF!$D$24:$D$63</definedName>
    <definedName name="XDO_?FINAL_ISIN?128?">SMGF!$D$24:$D$68</definedName>
    <definedName name="XDO_?FINAL_ISIN?129?">SFLEXI!$D$10:$D$104</definedName>
    <definedName name="XDO_?FINAL_ISIN?13?">SMGLF!$D$10:$D$84</definedName>
    <definedName name="XDO_?FINAL_ISIN?130?">SFLEXI!$D$10:$D$113</definedName>
    <definedName name="XDO_?FINAL_ISIN?131?">SFLEXI!$D$10:$D$134</definedName>
    <definedName name="XDO_?FINAL_ISIN?132?">SFLEXI!$D$10:$D$153</definedName>
    <definedName name="XDO_?FINAL_ISIN?133?">SFLEXI!$D$10:$D$158</definedName>
    <definedName name="XDO_?FINAL_ISIN?134?">SMAAF!$D$10:$D$57</definedName>
    <definedName name="XDO_?FINAL_ISIN?135?">SMAAF!$D$10:$D$69</definedName>
    <definedName name="XDO_?FINAL_ISIN?136?">SMAAF!$D$10:$D$65</definedName>
    <definedName name="XDO_?FINAL_ISIN?137?">SMAAF!$D$10:$D$102</definedName>
    <definedName name="XDO_?FINAL_ISIN?138?">SMAAF!$D$10:$D$114</definedName>
    <definedName name="XDO_?FINAL_ISIN?139?">SMAAF!$D$10:$D$122</definedName>
    <definedName name="XDO_?FINAL_ISIN?14?">SEHF!$D$10:$D$39</definedName>
    <definedName name="XDO_?FINAL_ISIN?140?">SMAAF!$D$10:$D$137</definedName>
    <definedName name="XDO_?FINAL_ISIN?141?">SMAAF!$D$10:$D$149</definedName>
    <definedName name="XDO_?FINAL_ISIN?142?">SMAAF!$D$10:$D$154</definedName>
    <definedName name="XDO_?FINAL_ISIN?143?">SBLUECHIP!$D$10:$D$57</definedName>
    <definedName name="XDO_?FINAL_ISIN?144?">SBLUECHIP!$D$10:$D$84</definedName>
    <definedName name="XDO_?FINAL_ISIN?145?">SBLUECHIP!$D$10:$D$103</definedName>
    <definedName name="XDO_?FINAL_ISIN?146?">SBLUECHIP!$D$10:$D$108</definedName>
    <definedName name="XDO_?FINAL_ISIN?147?">SAOF!$D$10:$D$166</definedName>
    <definedName name="XDO_?FINAL_ISIN?148?">SAOF!$D$10:$D$190</definedName>
    <definedName name="XDO_?FINAL_ISIN?149?">SAOF!$D$10:$D$209</definedName>
    <definedName name="XDO_?FINAL_ISIN?15?">SEHF!$D$10:$D$44</definedName>
    <definedName name="XDO_?FINAL_ISIN?150?">SAOF!$D$10:$D$214</definedName>
    <definedName name="XDO_?FINAL_ISIN?151?">SAOF!$D$10:$D$225</definedName>
    <definedName name="XDO_?FINAL_ISIN?152?">SAOF!$D$10:$D$235</definedName>
    <definedName name="XDO_?FINAL_ISIN?153?">SAOF!$D$10:$D$247</definedName>
    <definedName name="XDO_?FINAL_ISIN?154?">SAOF!$D$10:$D$252</definedName>
    <definedName name="XDO_?FINAL_ISIN?155?">SIF!$D$10:$D$56</definedName>
    <definedName name="XDO_?FINAL_ISIN?156?">SIF!$D$10:$D$64</definedName>
    <definedName name="XDO_?FINAL_ISIN?157?">SIF!$D$10:$D$103</definedName>
    <definedName name="XDO_?FINAL_ISIN?158?">SIF!$D$10:$D$108</definedName>
    <definedName name="XDO_?FINAL_ISIN?159?">SMLDF!$D$18:$D$81</definedName>
    <definedName name="XDO_?FINAL_ISIN?16?">SEHF!$D$10:$D$55</definedName>
    <definedName name="XDO_?FINAL_ISIN?160?">SMLDF!$D$18:$D$92</definedName>
    <definedName name="XDO_?FINAL_ISIN?161?">SMLDF!$D$18:$D$96</definedName>
    <definedName name="XDO_?FINAL_ISIN?162?">SMLDF!$D$18:$D$104</definedName>
    <definedName name="XDO_?FINAL_ISIN?163?">SMLDF!$D$18:$D$115</definedName>
    <definedName name="XDO_?FINAL_ISIN?164?">SMLDF!$D$18:$D$124</definedName>
    <definedName name="XDO_?FINAL_ISIN?165?">SMLDF!$D$18:$D$131</definedName>
    <definedName name="XDO_?FINAL_ISIN?166?">SMLDF!$D$18:$D$141</definedName>
    <definedName name="XDO_?FINAL_ISIN?167?">SMLDF!$D$18:$D$146</definedName>
    <definedName name="XDO_?FINAL_ISIN?168?">SSTDF!$D$18:$D$80</definedName>
    <definedName name="XDO_?FINAL_ISIN?169?">SSTDF!$D$18:$D$96</definedName>
    <definedName name="XDO_?FINAL_ISIN?17?">SEHF!$D$10:$D$51</definedName>
    <definedName name="XDO_?FINAL_ISIN?170?">SSTDF!$D$18:$D$100</definedName>
    <definedName name="XDO_?FINAL_ISIN?171?">SSTDF!$D$18:$D$113</definedName>
    <definedName name="XDO_?FINAL_ISIN?172?">SSTDF!$D$18:$D$120</definedName>
    <definedName name="XDO_?FINAL_ISIN?173?">SSTDF!$D$18:$D$130</definedName>
    <definedName name="XDO_?FINAL_ISIN?174?">SSTDF!$D$18:$D$135</definedName>
    <definedName name="XDO_?FINAL_ISIN?175?">SETFGOLD!$D$46</definedName>
    <definedName name="XDO_?FINAL_ISIN?176?">SETFGOLD!$D$46:$D$54</definedName>
    <definedName name="XDO_?FINAL_ISIN?177?">SETFGOLD!$D$46:$D$59</definedName>
    <definedName name="XDO_?FINAL_ISIN?178?">SPSU!$D$10:$D$34</definedName>
    <definedName name="XDO_?FINAL_ISIN?179?">SPSU!$D$10:$D$77</definedName>
    <definedName name="XDO_?FINAL_ISIN?18?">SEHF!$D$10:$D$91</definedName>
    <definedName name="XDO_?FINAL_ISIN?180?">SPSU!$D$10:$D$82</definedName>
    <definedName name="XDO_?FINAL_ISIN?181?">SGF!$D$42</definedName>
    <definedName name="XDO_?FINAL_ISIN?182?">SGF!$D$42:$D$54</definedName>
    <definedName name="XDO_?FINAL_ISIN?183?">SGF!$D$42:$D$59</definedName>
    <definedName name="XDO_?FINAL_ISIN?184?">SBISENSEX!$D$10:$D$39</definedName>
    <definedName name="XDO_?FINAL_ISIN?185?">SBISENSEX!$D$10:$D$82</definedName>
    <definedName name="XDO_?FINAL_ISIN?186?">SBISENSEX!$D$10:$D$87</definedName>
    <definedName name="XDO_?FINAL_ISIN?187?">SSCF!$D$10:$D$66</definedName>
    <definedName name="XDO_?FINAL_ISIN?188?">SSCF!$D$10:$D$109</definedName>
    <definedName name="XDO_?FINAL_ISIN?189?">SSCF!$D$10:$D$114</definedName>
    <definedName name="XDO_?FINAL_ISIN?19?">SEHF!$D$10:$D$105</definedName>
    <definedName name="XDO_?FINAL_ISIN?190?">SBPF!$D$18:$D$60</definedName>
    <definedName name="XDO_?FINAL_ISIN?191?">SBPF!$D$18:$D$71</definedName>
    <definedName name="XDO_?FINAL_ISIN?192?">SBPF!$D$18:$D$75</definedName>
    <definedName name="XDO_?FINAL_ISIN?193?">SBPF!$D$18:$D$94</definedName>
    <definedName name="XDO_?FINAL_ISIN?194?">SBPF!$D$18:$D$104</definedName>
    <definedName name="XDO_?FINAL_ISIN?195?">SBPF!$D$18:$D$109</definedName>
    <definedName name="XDO_?FINAL_ISIN?196?">'SLTAF-I'!$D$10:$D$35</definedName>
    <definedName name="XDO_?FINAL_ISIN?197?">'SLTAF-I'!$D$10:$D$78</definedName>
    <definedName name="XDO_?FINAL_ISIN?198?">'SLTAF-I'!$D$10:$D$83</definedName>
    <definedName name="XDO_?FINAL_ISIN?199?">'SLTAF-II'!$D$10:$D$34</definedName>
    <definedName name="XDO_?FINAL_ISIN?2?">SLMF!$D$10:$D$91</definedName>
    <definedName name="XDO_?FINAL_ISIN?20?">SEHF!$D$10:$D$111</definedName>
    <definedName name="XDO_?FINAL_ISIN?200?">'SLTAF-II'!$D$10:$D$77</definedName>
    <definedName name="XDO_?FINAL_ISIN?201?">'SLTAF-II'!$D$10:$D$82</definedName>
    <definedName name="XDO_?FINAL_ISIN?202?">SBFS!$D$10:$D$33</definedName>
    <definedName name="XDO_?FINAL_ISIN?203?">SBFS!$D$10:$D$76</definedName>
    <definedName name="XDO_?FINAL_ISIN?204?">SBFS!$D$10:$D$81</definedName>
    <definedName name="XDO_?FINAL_ISIN?205?">SETFNN50!$D$10:$D$59</definedName>
    <definedName name="XDO_?FINAL_ISIN?206?">SETFNN50!$D$10:$D$102</definedName>
    <definedName name="XDO_?FINAL_ISIN?207?">SETFNN50!$D$10:$D$107</definedName>
    <definedName name="XDO_?FINAL_ISIN?208?">SETFNIFBK!$D$10:$D$21</definedName>
    <definedName name="XDO_?FINAL_ISIN?209?">SETFNIFBK!$D$10:$D$64</definedName>
    <definedName name="XDO_?FINAL_ISIN?21?">SEHF!$D$10:$D$118</definedName>
    <definedName name="XDO_?FINAL_ISIN?210?">SETFNIFBK!$D$10:$D$69</definedName>
    <definedName name="XDO_?FINAL_ISIN?211?">SETFBSE100!$D$10:$D$111</definedName>
    <definedName name="XDO_?FINAL_ISIN?212?">SETFBSE100!$D$10:$D$158</definedName>
    <definedName name="XDO_?FINAL_ISIN?213?">SESF!$D$10:$D$125</definedName>
    <definedName name="XDO_?FINAL_ISIN?214?">SESF!$D$10:$D$131</definedName>
    <definedName name="XDO_?FINAL_ISIN?215?">SESF!$D$10:$D$140</definedName>
    <definedName name="XDO_?FINAL_ISIN?216?">SESF!$D$10:$D$136</definedName>
    <definedName name="XDO_?FINAL_ISIN?217?">SESF!$D$10:$D$163</definedName>
    <definedName name="XDO_?FINAL_ISIN?218?">SESF!$D$10:$D$173</definedName>
    <definedName name="XDO_?FINAL_ISIN?219?">SESF!$D$10:$D$181</definedName>
    <definedName name="XDO_?FINAL_ISIN?22?">SEHF!$D$10:$D$126</definedName>
    <definedName name="XDO_?FINAL_ISIN?220?">SESF!$D$10:$D$188</definedName>
    <definedName name="XDO_?FINAL_ISIN?221?">SESF!$D$10:$D$207</definedName>
    <definedName name="XDO_?FINAL_ISIN?222?">SESF!$D$10:$D$212</definedName>
    <definedName name="XDO_?FINAL_ISIN?223?">SETFNIF50!$D$10:$D$60</definedName>
    <definedName name="XDO_?FINAL_ISIN?224?">SETFNIF50!$D$10:$D$103</definedName>
    <definedName name="XDO_?FINAL_ISIN?225?">SETFNIF50!$D$10:$D$108</definedName>
    <definedName name="XDO_?FINAL_ISIN?226?">'SLTAF-III'!$D$10:$D$35</definedName>
    <definedName name="XDO_?FINAL_ISIN?227?">'SLTAF-III'!$D$10:$D$78</definedName>
    <definedName name="XDO_?FINAL_ISIN?228?">'SLTAF-III'!$D$10:$D$83</definedName>
    <definedName name="XDO_?FINAL_ISIN?229?">SETF10GILT!$D$24</definedName>
    <definedName name="XDO_?FINAL_ISIN?23?">SEHF!$D$10:$D$141</definedName>
    <definedName name="XDO_?FINAL_ISIN?230?">SETF10GILT!$D$24:$D$53</definedName>
    <definedName name="XDO_?FINAL_ISIN?231?">SETF10GILT!$D$24:$D$58</definedName>
    <definedName name="XDO_?FINAL_ISIN?232?">'SLTAF-IV'!$D$10:$D$30</definedName>
    <definedName name="XDO_?FINAL_ISIN?233?">'SLTAF-IV'!$D$10:$D$73</definedName>
    <definedName name="XDO_?FINAL_ISIN?234?">'SLTAF-IV'!$D$10:$D$78</definedName>
    <definedName name="XDO_?FINAL_ISIN?235?">'SLTAF-V'!$D$10:$D$36</definedName>
    <definedName name="XDO_?FINAL_ISIN?236?">'SLTAF-V'!$D$10:$D$79</definedName>
    <definedName name="XDO_?FINAL_ISIN?237?">'SLTAF-V'!$D$10:$D$84</definedName>
    <definedName name="XDO_?FINAL_ISIN?238?">'SLTAF-VI'!$D$10:$D$55</definedName>
    <definedName name="XDO_?FINAL_ISIN?239?">'SLTAF-VI'!$D$10:$D$98</definedName>
    <definedName name="XDO_?FINAL_ISIN?24?">SEHF!$D$10:$D$146</definedName>
    <definedName name="XDO_?FINAL_ISIN?240?">'SLTAF-VI'!$D$10:$D$103</definedName>
    <definedName name="XDO_?FINAL_ISIN?241?">SETFSN50!$D$10:$D$59</definedName>
    <definedName name="XDO_?FINAL_ISIN?242?">SETFSN50!$D$10:$D$106</definedName>
    <definedName name="XDO_?FINAL_ISIN?243?">SBIETFQLTY!$D$10:$D$39</definedName>
    <definedName name="XDO_?FINAL_ISIN?244?">SBIETFQLTY!$D$10:$D$82</definedName>
    <definedName name="XDO_?FINAL_ISIN?245?">SBIETFQLTY!$D$10:$D$87</definedName>
    <definedName name="XDO_?FINAL_ISIN?246?">SCBF!$D$18:$D$102</definedName>
    <definedName name="XDO_?FINAL_ISIN?247?">SCBF!$D$18:$D$113</definedName>
    <definedName name="XDO_?FINAL_ISIN?248?">SCBF!$D$18:$D$117</definedName>
    <definedName name="XDO_?FINAL_ISIN?249?">SCBF!$D$18:$D$136</definedName>
    <definedName name="XDO_?FINAL_ISIN?25?">SMIF!$D$18:$D$32</definedName>
    <definedName name="XDO_?FINAL_ISIN?250?">SCBF!$D$18:$D$146</definedName>
    <definedName name="XDO_?FINAL_ISIN?251?">SCBF!$D$18:$D$151</definedName>
    <definedName name="XDO_?FINAL_ISIN?252?">SEMVF!$D$10:$D$60</definedName>
    <definedName name="XDO_?FINAL_ISIN?253?">SEMVF!$D$10:$D$103</definedName>
    <definedName name="XDO_?FINAL_ISIN?254?">SEMVF!$D$10:$D$108</definedName>
    <definedName name="XDO_?FINAL_ISIN?255?">'SFMP- Series 1'!$D$26:$D$31</definedName>
    <definedName name="XDO_?FINAL_ISIN?256?">'SFMP- Series 1'!$D$26:$D$49</definedName>
    <definedName name="XDO_?FINAL_ISIN?257?">'SFMP- Series 1'!$D$26:$D$64</definedName>
    <definedName name="XDO_?FINAL_ISIN?258?">'SFMP- Series 1'!$D$26:$D$69</definedName>
    <definedName name="XDO_?FINAL_ISIN?259?">'SFMP- Series 6'!$D$26:$D$29</definedName>
    <definedName name="XDO_?FINAL_ISIN?26?">SMIF!$D$18:$D$44</definedName>
    <definedName name="XDO_?FINAL_ISIN?260?">'SFMP- Series 6'!$D$26:$D$47</definedName>
    <definedName name="XDO_?FINAL_ISIN?261?">'SFMP- Series 6'!$D$26:$D$62</definedName>
    <definedName name="XDO_?FINAL_ISIN?262?">'SFMP- Series 6'!$D$26:$D$67</definedName>
    <definedName name="XDO_?FINAL_ISIN?263?">'SFMP- Series 34'!$D$26</definedName>
    <definedName name="XDO_?FINAL_ISIN?264?">'SFMP- Series 34'!$D$26:$D$42</definedName>
    <definedName name="XDO_?FINAL_ISIN?265?">'SFMP- Series 34'!$D$26:$D$57</definedName>
    <definedName name="XDO_?FINAL_ISIN?266?">'SFMP- Series 34'!$D$26:$D$62</definedName>
    <definedName name="XDO_?FINAL_ISIN?267?">'SMCBF-IP'!$D$10:$D$40</definedName>
    <definedName name="XDO_?FINAL_ISIN?268?">'SMCBF-IP'!$D$10:$D$48</definedName>
    <definedName name="XDO_?FINAL_ISIN?269?">'SMCBF-IP'!$D$10:$D$50</definedName>
    <definedName name="XDO_?FINAL_ISIN?27?">SMIF!$D$18:$D$48</definedName>
    <definedName name="XDO_?FINAL_ISIN?270?">'SMCBF-IP'!$D$10:$D$52</definedName>
    <definedName name="XDO_?FINAL_ISIN?271?">'SMCBF-IP'!$D$10:$D$91</definedName>
    <definedName name="XDO_?FINAL_ISIN?272?">'SMCBF-IP'!$D$10:$D$96</definedName>
    <definedName name="XDO_?FINAL_ISIN?273?">SFRDF!$D$18:$D$24</definedName>
    <definedName name="XDO_?FINAL_ISIN?274?">SFRDF!$D$18:$D$34</definedName>
    <definedName name="XDO_?FINAL_ISIN?275?">SFRDF!$D$18:$D$55</definedName>
    <definedName name="XDO_?FINAL_ISIN?276?">SFRDF!$D$18:$D$65</definedName>
    <definedName name="XDO_?FINAL_ISIN?277?">SFRDF!$D$18:$D$70</definedName>
    <definedName name="XDO_?FINAL_ISIN?278?">SBIETFIT!$D$10:$D$19</definedName>
    <definedName name="XDO_?FINAL_ISIN?279?">SBIETFIT!$D$10:$D$62</definedName>
    <definedName name="XDO_?FINAL_ISIN?28?">SMIF!$D$18:$D$67</definedName>
    <definedName name="XDO_?FINAL_ISIN?280?">SBIETFIT!$D$10:$D$67</definedName>
    <definedName name="XDO_?FINAL_ISIN?281?">SBIETFPB!$D$10:$D$19</definedName>
    <definedName name="XDO_?FINAL_ISIN?282?">SBIETFPB!$D$10:$D$62</definedName>
    <definedName name="XDO_?FINAL_ISIN?283?">SBIETFPB!$D$10:$D$67</definedName>
    <definedName name="XDO_?FINAL_ISIN?284?">'SRBF-AP'!$D$10:$D$52</definedName>
    <definedName name="XDO_?FINAL_ISIN?285?">'SRBF-AP'!$D$10:$D$62</definedName>
    <definedName name="XDO_?FINAL_ISIN?286?">'SRBF-AP'!$D$10:$D$72</definedName>
    <definedName name="XDO_?FINAL_ISIN?287?">'SRBF-AP'!$D$10:$D$99</definedName>
    <definedName name="XDO_?FINAL_ISIN?288?">'SRBF-AP'!$D$10:$D$104</definedName>
    <definedName name="XDO_?FINAL_ISIN?289?">'SRBF-AHP'!$D$10:$D$52</definedName>
    <definedName name="XDO_?FINAL_ISIN?29?">SMIF!$D$18:$D$77</definedName>
    <definedName name="XDO_?FINAL_ISIN?290?">'SRBF-AHP'!$D$10:$D$64</definedName>
    <definedName name="XDO_?FINAL_ISIN?291?">'SRBF-AHP'!$D$10:$D$60</definedName>
    <definedName name="XDO_?FINAL_ISIN?292?">'SRBF-AHP'!$D$10:$D$70</definedName>
    <definedName name="XDO_?FINAL_ISIN?293?">'SRBF-AHP'!$D$10:$D$80</definedName>
    <definedName name="XDO_?FINAL_ISIN?294?">'SRBF-AHP'!$D$10:$D$85</definedName>
    <definedName name="XDO_?FINAL_ISIN?295?">'SRBF-AHP'!$D$10:$D$112</definedName>
    <definedName name="XDO_?FINAL_ISIN?296?">'SRBF-AHP'!$D$10:$D$117</definedName>
    <definedName name="XDO_?FINAL_ISIN?297?">'SRBF-CHP'!$D$10:$D$52</definedName>
    <definedName name="XDO_?FINAL_ISIN?298?">'SRBF-CHP'!$D$10:$D$69</definedName>
    <definedName name="XDO_?FINAL_ISIN?299?">'SRBF-CHP'!$D$10:$D$81</definedName>
    <definedName name="XDO_?FINAL_ISIN?3?">SLMF!$D$10:$D$95</definedName>
    <definedName name="XDO_?FINAL_ISIN?30?">SMIF!$D$18:$D$82</definedName>
    <definedName name="XDO_?FINAL_ISIN?300?">'SRBF-CHP'!$D$10:$D$110</definedName>
    <definedName name="XDO_?FINAL_ISIN?301?">'SRBF-CHP'!$D$10:$D$115</definedName>
    <definedName name="XDO_?FINAL_ISIN?302?">'SRBF-CP'!$D$10:$D$52</definedName>
    <definedName name="XDO_?FINAL_ISIN?303?">'SRBF-CP'!$D$10:$D$68</definedName>
    <definedName name="XDO_?FINAL_ISIN?304?">'SRBF-CP'!$D$10:$D$79</definedName>
    <definedName name="XDO_?FINAL_ISIN?305?">'SRBF-CP'!$D$10:$D$108</definedName>
    <definedName name="XDO_?FINAL_ISIN?306?">'SRBF-CP'!$D$10:$D$113</definedName>
    <definedName name="XDO_?FINAL_ISIN?307?">'SIA-US EQUITY FOF'!$D$14</definedName>
    <definedName name="XDO_?FINAL_ISIN?308?">'SIA-US EQUITY FOF'!$D$14:$D$53</definedName>
    <definedName name="XDO_?FINAL_ISIN?309?">'SIA-US EQUITY FOF'!$D$14:$D$58</definedName>
    <definedName name="XDO_?FINAL_ISIN?31?">SCOF!$D$10:$D$56</definedName>
    <definedName name="XDO_?FINAL_ISIN?310?">'SFMP- Series 41'!$D$18:$D$19</definedName>
    <definedName name="XDO_?FINAL_ISIN?311?">'SFMP- Series 41'!$D$18:$D$27</definedName>
    <definedName name="XDO_?FINAL_ISIN?312?">'SFMP- Series 41'!$D$18:$D$34</definedName>
    <definedName name="XDO_?FINAL_ISIN?313?">'SFMP- Series 41'!$D$18:$D$54</definedName>
    <definedName name="XDO_?FINAL_ISIN?314?">'SFMP- Series 41'!$D$18:$D$69</definedName>
    <definedName name="XDO_?FINAL_ISIN?315?">'SFMP- Series 41'!$D$18:$D$74</definedName>
    <definedName name="XDO_?FINAL_ISIN?316?">'SFMP- Series 42'!$D$18</definedName>
    <definedName name="XDO_?FINAL_ISIN?317?">'SFMP- Series 42'!$D$18:$D$40</definedName>
    <definedName name="XDO_?FINAL_ISIN?318?">'SFMP- Series 42'!$D$18:$D$62</definedName>
    <definedName name="XDO_?FINAL_ISIN?319?">'SFMP- Series 42'!$D$18:$D$77</definedName>
    <definedName name="XDO_?FINAL_ISIN?32?">SCOF!$D$10:$D$99</definedName>
    <definedName name="XDO_?FINAL_ISIN?320?">'SFMP- Series 42'!$D$18:$D$82</definedName>
    <definedName name="XDO_?FINAL_ISIN?321?">'SFMP- Series 43'!$D$26:$D$34</definedName>
    <definedName name="XDO_?FINAL_ISIN?322?">'SFMP- Series 43'!$D$26:$D$52</definedName>
    <definedName name="XDO_?FINAL_ISIN?323?">'SFMP- Series 43'!$D$26:$D$67</definedName>
    <definedName name="XDO_?FINAL_ISIN?324?">'SFMP- Series 43'!$D$26:$D$72</definedName>
    <definedName name="XDO_?FINAL_ISIN?325?">'SNN50'!$D$10:$D$59</definedName>
    <definedName name="XDO_?FINAL_ISIN?326?">'SNN50'!$D$10:$D$102</definedName>
    <definedName name="XDO_?FINAL_ISIN?327?">'SNN50'!$D$10:$D$107</definedName>
    <definedName name="XDO_?FINAL_ISIN?328?">'SFMP- Series 44'!$D$26:$D$31</definedName>
    <definedName name="XDO_?FINAL_ISIN?329?">'SFMP- Series 44'!$D$26:$D$53</definedName>
    <definedName name="XDO_?FINAL_ISIN?33?">SCOF!$D$10:$D$104</definedName>
    <definedName name="XDO_?FINAL_ISIN?330?">'SFMP- Series 44'!$D$26:$D$68</definedName>
    <definedName name="XDO_?FINAL_ISIN?331?">'SFMP- Series 44'!$D$26:$D$73</definedName>
    <definedName name="XDO_?FINAL_ISIN?332?">'SFMP- Series 45'!$D$26:$D$33</definedName>
    <definedName name="XDO_?FINAL_ISIN?333?">'SFMP- Series 45'!$D$26:$D$56</definedName>
    <definedName name="XDO_?FINAL_ISIN?334?">'SFMP- Series 45'!$D$26:$D$71</definedName>
    <definedName name="XDO_?FINAL_ISIN?335?">'SFMP- Series 45'!$D$26:$D$76</definedName>
    <definedName name="XDO_?FINAL_ISIN?336?">SBIETFCON!$D$10:$D$40</definedName>
    <definedName name="XDO_?FINAL_ISIN?337?">SBIETFCON!$D$10:$D$83</definedName>
    <definedName name="XDO_?FINAL_ISIN?338?">SBIETFCON!$D$10:$D$88</definedName>
    <definedName name="XDO_?FINAL_ISIN?339?">'SFMP- Series 46'!$D$26:$D$29</definedName>
    <definedName name="XDO_?FINAL_ISIN?34?">STOF!$D$10:$D$28</definedName>
    <definedName name="XDO_?FINAL_ISIN?340?">'SFMP- Series 46'!$D$26:$D$48</definedName>
    <definedName name="XDO_?FINAL_ISIN?341?">'SFMP- Series 46'!$D$26:$D$63</definedName>
    <definedName name="XDO_?FINAL_ISIN?342?">'SFMP- Series 46'!$D$26:$D$68</definedName>
    <definedName name="XDO_?FINAL_ISIN?343?">'SFMP- Series 47'!$D$26:$D$27</definedName>
    <definedName name="XDO_?FINAL_ISIN?344?">'SFMP- Series 47'!$D$26:$D$47</definedName>
    <definedName name="XDO_?FINAL_ISIN?345?">'SFMP- Series 47'!$D$26:$D$62</definedName>
    <definedName name="XDO_?FINAL_ISIN?346?">'SFMP- Series 47'!$D$26:$D$67</definedName>
    <definedName name="XDO_?FINAL_ISIN?347?">'SFMP- Series 48'!$D$26:$D$28</definedName>
    <definedName name="XDO_?FINAL_ISIN?348?">'SFMP- Series 48'!$D$26:$D$45</definedName>
    <definedName name="XDO_?FINAL_ISIN?349?">'SFMP- Series 48'!$D$26:$D$60</definedName>
    <definedName name="XDO_?FINAL_ISIN?35?">STOF!$D$10:$D$33</definedName>
    <definedName name="XDO_?FINAL_ISIN?350?">'SFMP- Series 48'!$D$26:$D$65</definedName>
    <definedName name="XDO_?FINAL_ISIN?351?">SBAF!$D$10:$D$82</definedName>
    <definedName name="XDO_?FINAL_ISIN?352?">SBAF!$D$10:$D$88</definedName>
    <definedName name="XDO_?FINAL_ISIN?353?">SBAF!$D$10:$D$96</definedName>
    <definedName name="XDO_?FINAL_ISIN?354?">SBAF!$D$10:$D$92</definedName>
    <definedName name="XDO_?FINAL_ISIN?355?">SBAF!$D$10:$D$125</definedName>
    <definedName name="XDO_?FINAL_ISIN?356?">SBAF!$D$10:$D$139</definedName>
    <definedName name="XDO_?FINAL_ISIN?357?">SBAF!$D$10:$D$147</definedName>
    <definedName name="XDO_?FINAL_ISIN?358?">SBAF!$D$10:$D$156</definedName>
    <definedName name="XDO_?FINAL_ISIN?359?">SBAF!$D$10:$D$175</definedName>
    <definedName name="XDO_?FINAL_ISIN?36?">STOF!$D$10:$D$41</definedName>
    <definedName name="XDO_?FINAL_ISIN?360?">SBAF!$D$10:$D$180</definedName>
    <definedName name="XDO_?FINAL_ISIN?361?">'SFMP- Series 49'!$D$26:$D$33</definedName>
    <definedName name="XDO_?FINAL_ISIN?362?">'SFMP- Series 49'!$D$26:$D$53</definedName>
    <definedName name="XDO_?FINAL_ISIN?363?">'SFMP- Series 49'!$D$26:$D$68</definedName>
    <definedName name="XDO_?FINAL_ISIN?364?">'SFMP- Series 49'!$D$26:$D$73</definedName>
    <definedName name="XDO_?FINAL_ISIN?365?">'SFMP- Series 50'!$D$26:$D$30</definedName>
    <definedName name="XDO_?FINAL_ISIN?366?">'SFMP- Series 50'!$D$26:$D$48</definedName>
    <definedName name="XDO_?FINAL_ISIN?367?">'SFMP- Series 50'!$D$26:$D$63</definedName>
    <definedName name="XDO_?FINAL_ISIN?368?">'SFMP- Series 50'!$D$26:$D$68</definedName>
    <definedName name="XDO_?FINAL_ISIN?369?">'SFMP- Series 51'!$D$26:$D$36</definedName>
    <definedName name="XDO_?FINAL_ISIN?37?">STOF!$D$10:$D$80</definedName>
    <definedName name="XDO_?FINAL_ISIN?370?">'SFMP- Series 51'!$D$26:$D$57</definedName>
    <definedName name="XDO_?FINAL_ISIN?371?">'SFMP- Series 51'!$D$26:$D$72</definedName>
    <definedName name="XDO_?FINAL_ISIN?372?">'SFMP- Series 51'!$D$26:$D$77</definedName>
    <definedName name="XDO_?FINAL_ISIN?373?">'SFMP- Series 52'!$D$26:$D$30</definedName>
    <definedName name="XDO_?FINAL_ISIN?374?">'SFMP- Series 52'!$D$26:$D$52</definedName>
    <definedName name="XDO_?FINAL_ISIN?375?">'SFMP- Series 52'!$D$26:$D$67</definedName>
    <definedName name="XDO_?FINAL_ISIN?376?">'SFMP- Series 52'!$D$26:$D$72</definedName>
    <definedName name="XDO_?FINAL_ISIN?377?">'SFMP- Series 53'!$D$26:$D$34</definedName>
    <definedName name="XDO_?FINAL_ISIN?378?">'SFMP- Series 53'!$D$26:$D$54</definedName>
    <definedName name="XDO_?FINAL_ISIN?379?">'SFMP- Series 53'!$D$26:$D$69</definedName>
    <definedName name="XDO_?FINAL_ISIN?38?">STOF!$D$10:$D$85</definedName>
    <definedName name="XDO_?FINAL_ISIN?380?">'SFMP- Series 53'!$D$26:$D$74</definedName>
    <definedName name="XDO_?FINAL_ISIN?381?">'SFMP- Series 54'!$D$26:$D$28</definedName>
    <definedName name="XDO_?FINAL_ISIN?382?">'SFMP- Series 54'!$D$26:$D$44</definedName>
    <definedName name="XDO_?FINAL_ISIN?383?">'SFMP- Series 54'!$D$26:$D$59</definedName>
    <definedName name="XDO_?FINAL_ISIN?384?">'SFMP- Series 54'!$D$26:$D$64</definedName>
    <definedName name="XDO_?FINAL_ISIN?385?">'SFMP- Series 55'!$D$26:$D$32</definedName>
    <definedName name="XDO_?FINAL_ISIN?386?">'SFMP- Series 55'!$D$26:$D$54</definedName>
    <definedName name="XDO_?FINAL_ISIN?387?">'SFMP- Series 55'!$D$26:$D$69</definedName>
    <definedName name="XDO_?FINAL_ISIN?388?">'SFMP- Series 55'!$D$26:$D$74</definedName>
    <definedName name="XDO_?FINAL_ISIN?389?">'SFMP- Series 56'!$D$26:$D$28</definedName>
    <definedName name="XDO_?FINAL_ISIN?39?">SHOF!$D$10:$D$38</definedName>
    <definedName name="XDO_?FINAL_ISIN?390?">'SFMP- Series 56'!$D$26:$D$46</definedName>
    <definedName name="XDO_?FINAL_ISIN?391?">'SFMP- Series 56'!$D$26:$D$61</definedName>
    <definedName name="XDO_?FINAL_ISIN?392?">'SFMP- Series 56'!$D$26:$D$66</definedName>
    <definedName name="XDO_?FINAL_ISIN?393?">'SFMP- Series 57'!$D$26:$D$29</definedName>
    <definedName name="XDO_?FINAL_ISIN?394?">'SFMP- Series 57'!$D$26:$D$52</definedName>
    <definedName name="XDO_?FINAL_ISIN?395?">'SFMP- Series 57'!$D$26:$D$67</definedName>
    <definedName name="XDO_?FINAL_ISIN?396?">'SFMP- Series 57'!$D$26:$D$72</definedName>
    <definedName name="XDO_?FINAL_ISIN?397?">'SFMP- Series 58'!$D$26:$D$31</definedName>
    <definedName name="XDO_?FINAL_ISIN?398?">'SFMP- Series 58'!$D$26:$D$50</definedName>
    <definedName name="XDO_?FINAL_ISIN?399?">'SFMP- Series 58'!$D$26:$D$65</definedName>
    <definedName name="XDO_?FINAL_ISIN?4?">SLMF!$D$10:$D$134</definedName>
    <definedName name="XDO_?FINAL_ISIN?40?">SHOF!$D$10:$D$44</definedName>
    <definedName name="XDO_?FINAL_ISIN?400?">'SFMP- Series 58'!$D$26:$D$70</definedName>
    <definedName name="XDO_?FINAL_ISIN?401?">SCPSE!$D$18:$D$44</definedName>
    <definedName name="XDO_?FINAL_ISIN?402?">SCPSE!$D$18:$D$53</definedName>
    <definedName name="XDO_?FINAL_ISIN?403?">SCPSE!$D$18:$D$130</definedName>
    <definedName name="XDO_?FINAL_ISIN?404?">SCPSE!$D$18:$D$157</definedName>
    <definedName name="XDO_?FINAL_ISIN?405?">SCPSE!$D$18:$D$162</definedName>
    <definedName name="XDO_?FINAL_ISIN?406?">'SFMP- Series 59'!$D$38:$D$40</definedName>
    <definedName name="XDO_?FINAL_ISIN?407?">'SFMP- Series 59'!$D$38:$D$55</definedName>
    <definedName name="XDO_?FINAL_ISIN?408?">'SFMP- Series 59'!$D$38:$D$60</definedName>
    <definedName name="XDO_?FINAL_ISIN?409?">'SFMP- Series 60'!$D$26:$D$30</definedName>
    <definedName name="XDO_?FINAL_ISIN?41?">SHOF!$D$10:$D$84</definedName>
    <definedName name="XDO_?FINAL_ISIN?410?">'SFMP- Series 60'!$D$26:$D$50</definedName>
    <definedName name="XDO_?FINAL_ISIN?411?">'SFMP- Series 60'!$D$26:$D$65</definedName>
    <definedName name="XDO_?FINAL_ISIN?412?">'SFMP- Series 60'!$D$26:$D$70</definedName>
    <definedName name="XDO_?FINAL_ISIN?413?">SMCF!$D$10:$D$50</definedName>
    <definedName name="XDO_?FINAL_ISIN?414?">SMCF!$D$10:$D$65</definedName>
    <definedName name="XDO_?FINAL_ISIN?415?">SMCF!$D$10:$D$94</definedName>
    <definedName name="XDO_?FINAL_ISIN?416?">SMCF!$D$10:$D$99</definedName>
    <definedName name="XDO_?FINAL_ISIN?417?">'SFMP- Series 61'!$D$26:$D$36</definedName>
    <definedName name="XDO_?FINAL_ISIN?418?">'SFMP- Series 61'!$D$26:$D$58</definedName>
    <definedName name="XDO_?FINAL_ISIN?419?">'SFMP- Series 61'!$D$26:$D$73</definedName>
    <definedName name="XDO_?FINAL_ISIN?42?">SHOF!$D$10:$D$89</definedName>
    <definedName name="XDO_?FINAL_ISIN?420?">'SFMP- Series 61'!$D$26:$D$78</definedName>
    <definedName name="XDO_?FINAL_ISIN?421?">'SFMP- Series 66'!$D$26:$D$34</definedName>
    <definedName name="XDO_?FINAL_ISIN?422?">'SFMP- Series 66'!$D$26:$D$55</definedName>
    <definedName name="XDO_?FINAL_ISIN?423?">'SFMP- Series 66'!$D$26:$D$70</definedName>
    <definedName name="XDO_?FINAL_ISIN?424?">'SFMP- Series 66'!$D$26:$D$75</definedName>
    <definedName name="XDO_?FINAL_ISIN?425?">'SFMP- Series 67'!$D$26:$D$34</definedName>
    <definedName name="XDO_?FINAL_ISIN?426?">'SFMP- Series 67'!$D$26:$D$56</definedName>
    <definedName name="XDO_?FINAL_ISIN?427?">'SFMP- Series 67'!$D$26:$D$71</definedName>
    <definedName name="XDO_?FINAL_ISIN?428?">'SFMP- Series 67'!$D$26:$D$76</definedName>
    <definedName name="XDO_?FINAL_ISIN?429?">'SFMP- Series 64'!$D$24</definedName>
    <definedName name="XDO_?FINAL_ISIN?43?">SCF!$D$10:$D$100</definedName>
    <definedName name="XDO_?FINAL_ISIN?430?">'SFMP- Series 64'!$D$24:$D$32</definedName>
    <definedName name="XDO_?FINAL_ISIN?431?">'SFMP- Series 64'!$D$24:$D$52</definedName>
    <definedName name="XDO_?FINAL_ISIN?432?">'SFMP- Series 64'!$D$24:$D$67</definedName>
    <definedName name="XDO_?FINAL_ISIN?433?">'SFMP- Series 64'!$D$24:$D$72</definedName>
    <definedName name="XDO_?FINAL_ISIN?434?">'SFMP- Series 68'!$D$24</definedName>
    <definedName name="XDO_?FINAL_ISIN?435?">'SFMP- Series 68'!$D$24:$D$41</definedName>
    <definedName name="XDO_?FINAL_ISIN?436?">'SFMP- Series 68'!$D$24:$D$56</definedName>
    <definedName name="XDO_?FINAL_ISIN?437?">'SFMP- Series 68'!$D$24:$D$61</definedName>
    <definedName name="XDO_?FINAL_ISIN?438?">SNM150IF!$D$10:$D$159</definedName>
    <definedName name="XDO_?FINAL_ISIN?439?">SNM150IF!$D$10:$D$202</definedName>
    <definedName name="XDO_?FINAL_ISIN?44?">SCF!$D$10:$D$107</definedName>
    <definedName name="XDO_?FINAL_ISIN?440?">SNM150IF!$D$10:$D$207</definedName>
    <definedName name="XDO_?FINAL_ISIN?441?">SNS250IF!$D$10:$D$261</definedName>
    <definedName name="XDO_?FINAL_ISIN?442?">SNS250IF!$D$10:$D$304</definedName>
    <definedName name="XDO_?FINAL_ISIN?443?">SNS250IF!$D$10:$D$309</definedName>
    <definedName name="XDO_?FINAL_ISIN?444?">'SCIGI-JUN 2036'!$D$24:$D$26</definedName>
    <definedName name="XDO_?FINAL_ISIN?445?">'SCIGI-JUN 2036'!$D$24:$D$55</definedName>
    <definedName name="XDO_?FINAL_ISIN?446?">'SCIGI-JUN 2036'!$D$24:$D$60</definedName>
    <definedName name="XDO_?FINAL_ISIN?447?">'SCIGI-APR 2029'!$D$24</definedName>
    <definedName name="XDO_?FINAL_ISIN?448?">'SCIGI-APR 2029'!$D$24:$D$53</definedName>
    <definedName name="XDO_?FINAL_ISIN?449?">'SCIGI-APR 2029'!$D$24:$D$58</definedName>
    <definedName name="XDO_?FINAL_ISIN?45?">SCF!$D$10:$D$111</definedName>
    <definedName name="XDO_?FINAL_ISIN?450?">'SCISI-SEP 2027'!$D$24</definedName>
    <definedName name="XDO_?FINAL_ISIN?451?">'SCISI-SEP 2027'!$D$24:$D$44</definedName>
    <definedName name="XDO_?FINAL_ISIN?452?">'SCISI-SEP 2027'!$D$24:$D$71</definedName>
    <definedName name="XDO_?FINAL_ISIN?453?">'SCISI-SEP 2027'!$D$24:$D$76</definedName>
    <definedName name="XDO_?FINAL_ISIN?454?">'SFMP- Series 72'!$D$38:$D$41</definedName>
    <definedName name="XDO_?FINAL_ISIN?455?">'SFMP- Series 72'!$D$38:$D$56</definedName>
    <definedName name="XDO_?FINAL_ISIN?456?">'SFMP- Series 72'!$D$38:$D$61</definedName>
    <definedName name="XDO_?FINAL_ISIN?457?">'SFMP- Series 73'!$D$38:$D$41</definedName>
    <definedName name="XDO_?FINAL_ISIN?458?">'SFMP- Series 73'!$D$38:$D$56</definedName>
    <definedName name="XDO_?FINAL_ISIN?459?">'SFMP- Series 73'!$D$38:$D$61</definedName>
    <definedName name="XDO_?FINAL_ISIN?46?">SCF!$D$10:$D$136</definedName>
    <definedName name="XDO_?FINAL_ISIN?460?">SLDF!$D$24:$D$34</definedName>
    <definedName name="XDO_?FINAL_ISIN?461?">SLDF!$D$24:$D$55</definedName>
    <definedName name="XDO_?FINAL_ISIN?462?">SLDF!$D$24:$D$65</definedName>
    <definedName name="XDO_?FINAL_ISIN?463?">SLDF!$D$24:$D$70</definedName>
    <definedName name="XDO_?FINAL_ISIN?464?">'SFMP- Series 74'!$D$26:$D$33</definedName>
    <definedName name="XDO_?FINAL_ISIN?465?">'SFMP- Series 74'!$D$26:$D$50</definedName>
    <definedName name="XDO_?FINAL_ISIN?466?">'SFMP- Series 74'!$D$26:$D$65</definedName>
    <definedName name="XDO_?FINAL_ISIN?467?">'SFMP- Series 74'!$D$26:$D$70</definedName>
    <definedName name="XDO_?FINAL_ISIN?468?">'SFMP- Series 76'!$D$18:$D$21</definedName>
    <definedName name="XDO_?FINAL_ISIN?469?">'SFMP- Series 76'!$D$18:$D$31</definedName>
    <definedName name="XDO_?FINAL_ISIN?47?">SCF!$D$10:$D$155</definedName>
    <definedName name="XDO_?FINAL_ISIN?470?">'SFMP- Series 76'!$D$18:$D$48</definedName>
    <definedName name="XDO_?FINAL_ISIN?471?">'SFMP- Series 76'!$D$18:$D$63</definedName>
    <definedName name="XDO_?FINAL_ISIN?472?">'SFMP- Series 76'!$D$18:$D$68</definedName>
    <definedName name="XDO_?FINAL_ISIN?473?">'SFMP- Series 78'!$D$18:$D$22</definedName>
    <definedName name="XDO_?FINAL_ISIN?474?">'SFMP- Series 78'!$D$18:$D$34</definedName>
    <definedName name="XDO_?FINAL_ISIN?475?">'SFMP- Series 78'!$D$18:$D$50</definedName>
    <definedName name="XDO_?FINAL_ISIN?476?">'SFMP- Series 78'!$D$18:$D$65</definedName>
    <definedName name="XDO_?FINAL_ISIN?477?">'SFMP- Series 78'!$D$18:$D$70</definedName>
    <definedName name="XDO_?FINAL_ISIN?478?">SDYF!$D$10:$D$47</definedName>
    <definedName name="XDO_?FINAL_ISIN?479?">SDYF!$D$10:$D$60</definedName>
    <definedName name="XDO_?FINAL_ISIN?48?">SCF!$D$10:$D$160</definedName>
    <definedName name="XDO_?FINAL_ISIN?480?">SDYF!$D$10:$D$55</definedName>
    <definedName name="XDO_?FINAL_ISIN?481?">SDYF!$D$10:$D$99</definedName>
    <definedName name="XDO_?FINAL_ISIN?482?">SDYF!$D$10:$D$104</definedName>
    <definedName name="XDO_?FINAL_ISIN?483?">'SFMP- Series 79'!$D$18:$D$21</definedName>
    <definedName name="XDO_?FINAL_ISIN?484?">'SFMP- Series 79'!$D$18:$D$44</definedName>
    <definedName name="XDO_?FINAL_ISIN?485?">'SFMP- Series 79'!$D$18:$D$59</definedName>
    <definedName name="XDO_?FINAL_ISIN?486?">'SFMP- Series 79'!$D$18:$D$64</definedName>
    <definedName name="XDO_?FINAL_ISIN?487?">'SFMP- Series 81'!$D$18:$D$25</definedName>
    <definedName name="XDO_?FINAL_ISIN?488?">'SFMP- Series 81'!$D$18:$D$41</definedName>
    <definedName name="XDO_?FINAL_ISIN?489?">'SFMP- Series 81'!$D$18:$D$59</definedName>
    <definedName name="XDO_?FINAL_ISIN?49?">SNIF!$D$10:$D$60</definedName>
    <definedName name="XDO_?FINAL_ISIN?490?">'SFMP- Series 81'!$D$18:$D$74</definedName>
    <definedName name="XDO_?FINAL_ISIN?491?">'SFMP- Series 81'!$D$18:$D$79</definedName>
    <definedName name="XDO_?FINAL_ISIN?492?">'SBI-BSE-SENSEX-IF'!$D$10:$D$39</definedName>
    <definedName name="XDO_?FINAL_ISIN?493?">'SBI-BSE-SENSEX-IF'!$D$10:$D$82</definedName>
    <definedName name="XDO_?FINAL_ISIN?494?">'SBI-BSE-SENSEX-IF'!$D$10:$D$87</definedName>
    <definedName name="XDO_?FINAL_ISIN?495?">LIQUIDSBI!$D$52</definedName>
    <definedName name="XDO_?FINAL_ISIN?496?">LIQUIDSBI!$D$52:$D$57</definedName>
    <definedName name="XDO_?FINAL_ISIN?497?">SN50EWIF!$D$10:$D$60</definedName>
    <definedName name="XDO_?FINAL_ISIN?498?">SN50EWIF!$D$10:$D$103</definedName>
    <definedName name="XDO_?FINAL_ISIN?499?">SN50EWIF!$D$10:$D$108</definedName>
    <definedName name="XDO_?FINAL_ISIN?5?">SLMF!$D$10:$D$139</definedName>
    <definedName name="XDO_?FINAL_ISIN?50?">SNIF!$D$10:$D$103</definedName>
    <definedName name="XDO_?FINAL_ISIN?500?">SEOF!$D$10:$D$35</definedName>
    <definedName name="XDO_?FINAL_ISIN?501?">SEOF!$D$10:$D$60</definedName>
    <definedName name="XDO_?FINAL_ISIN?502?">SEOF!$D$10:$D$79</definedName>
    <definedName name="XDO_?FINAL_ISIN?503?">SEOF!$D$10:$D$84</definedName>
    <definedName name="XDO_?FINAL_ISIN?504?">'SBI-AOF'!$D$10:$D$35</definedName>
    <definedName name="XDO_?FINAL_ISIN?505?">'SBI-AOF'!$D$10:$D$78</definedName>
    <definedName name="XDO_?FINAL_ISIN?506?">'SBI-AOF'!$D$10:$D$83</definedName>
    <definedName name="XDO_?FINAL_ISIN?507?">'SBI Silver ETF'!$D$54</definedName>
    <definedName name="XDO_?FINAL_ISIN?508?">'SBI Silver ETF'!$D$54:$D$56</definedName>
    <definedName name="XDO_?FINAL_ISIN?509?">'SBI Silver ETF'!$D$54:$D$59</definedName>
    <definedName name="XDO_?FINAL_ISIN?51?">SNIF!$D$10:$D$108</definedName>
    <definedName name="XDO_?FINAL_ISIN?510?">'SBI Silver ETF Fund of Fund'!$D$42</definedName>
    <definedName name="XDO_?FINAL_ISIN?511?">'SBI Silver ETF Fund of Fund'!$D$42:$D$54</definedName>
    <definedName name="XDO_?FINAL_ISIN?512?">'SBI Silver ETF Fund of Fund'!$D$42:$D$59</definedName>
    <definedName name="XDO_?FINAL_ISIN?513?">'SBI Nifty50 Equal Weight ETF'!$D$10:$D$60</definedName>
    <definedName name="XDO_?FINAL_ISIN?514?">'SBI Nifty50 Equal Weight ETF'!$D$10:$D$103</definedName>
    <definedName name="XDO_?FINAL_ISIN?515?">'SBI Nifty50 Equal Weight ETF'!$D$10:$D$108</definedName>
    <definedName name="XDO_?FINAL_ISIN?516?">#REF!</definedName>
    <definedName name="XDO_?FINAL_ISIN?517?">#REF!</definedName>
    <definedName name="XDO_?FINAL_ISIN?518?">#REF!</definedName>
    <definedName name="XDO_?FINAL_ISIN?52?">'SMCBF-SP'!$D$10:$D$30</definedName>
    <definedName name="XDO_?FINAL_ISIN?53?">'SMCBF-SP'!$D$10:$D$47</definedName>
    <definedName name="XDO_?FINAL_ISIN?54?">'SMCBF-SP'!$D$10:$D$57</definedName>
    <definedName name="XDO_?FINAL_ISIN?55?">'SMCBF-SP'!$D$10:$D$62</definedName>
    <definedName name="XDO_?FINAL_ISIN?56?">'SMCBF-SP'!$D$10:$D$75</definedName>
    <definedName name="XDO_?FINAL_ISIN?57?">'SMCBF-SP'!$D$10:$D$90</definedName>
    <definedName name="XDO_?FINAL_ISIN?58?">'SMCBF-SP'!$D$10:$D$95</definedName>
    <definedName name="XDO_?FINAL_ISIN?59?">SOF!$D$34:$D$35</definedName>
    <definedName name="XDO_?FINAL_ISIN?6?">SLTEF!$D$10:$D$71</definedName>
    <definedName name="XDO_?FINAL_ISIN?60?">SOF!$D$34:$D$55</definedName>
    <definedName name="XDO_?FINAL_ISIN?61?">SOF!$D$34:$D$60</definedName>
    <definedName name="XDO_?FINAL_ISIN?62?">SMMDF!$D$18:$D$52</definedName>
    <definedName name="XDO_?FINAL_ISIN?63?">SMMDF!$D$18:$D$64</definedName>
    <definedName name="XDO_?FINAL_ISIN?64?">SMMDF!$D$18:$D$68</definedName>
    <definedName name="XDO_?FINAL_ISIN?65?">SMMDF!$D$18:$D$87</definedName>
    <definedName name="XDO_?FINAL_ISIN?66?">SMMDF!$D$18:$D$97</definedName>
    <definedName name="XDO_?FINAL_ISIN?67?">SMMDF!$D$18:$D$102</definedName>
    <definedName name="XDO_?FINAL_ISIN?68?">SLF!$D$30:$D$75</definedName>
    <definedName name="XDO_?FINAL_ISIN?69?">SLF!$D$30:$D$99</definedName>
    <definedName name="XDO_?FINAL_ISIN?7?">SLTEF!$D$10:$D$114</definedName>
    <definedName name="XDO_?FINAL_ISIN?70?">SLF!$D$30:$D$114</definedName>
    <definedName name="XDO_?FINAL_ISIN?71?">SLF!$D$30:$D$125</definedName>
    <definedName name="XDO_?FINAL_ISIN?72?">SLF!$D$30:$D$138</definedName>
    <definedName name="XDO_?FINAL_ISIN?73?">SDBF!$D$18:$D$20</definedName>
    <definedName name="XDO_?FINAL_ISIN?74?">SDBF!$D$18:$D$35</definedName>
    <definedName name="XDO_?FINAL_ISIN?75?">SDBF!$D$18:$D$40</definedName>
    <definedName name="XDO_?FINAL_ISIN?76?">SDBF!$D$18:$D$59</definedName>
    <definedName name="XDO_?FINAL_ISIN?77?">SDBF!$D$18:$D$69</definedName>
    <definedName name="XDO_?FINAL_ISIN?78?">SDBF!$D$18:$D$74</definedName>
    <definedName name="XDO_?FINAL_ISIN?79?">SSF!$D$24</definedName>
    <definedName name="XDO_?FINAL_ISIN?8?">SLTEF!$D$10:$D$119</definedName>
    <definedName name="XDO_?FINAL_ISIN?80?">SSF!$D$24:$D$46</definedName>
    <definedName name="XDO_?FINAL_ISIN?81?">SSF!$D$24:$D$83</definedName>
    <definedName name="XDO_?FINAL_ISIN?82?">SSF!$D$24:$D$136</definedName>
    <definedName name="XDO_?FINAL_ISIN?83?">SSF!$D$24:$D$144</definedName>
    <definedName name="XDO_?FINAL_ISIN?84?">SSF!$D$24:$D$155</definedName>
    <definedName name="XDO_?FINAL_ISIN?85?">SSF!$D$24:$D$168</definedName>
    <definedName name="XDO_?FINAL_ISIN?86?">SCRF!$D$16</definedName>
    <definedName name="XDO_?FINAL_ISIN?87?">SCRF!$D$16:$D$53</definedName>
    <definedName name="XDO_?FINAL_ISIN?88?">SCRF!$D$16:$D$65</definedName>
    <definedName name="XDO_?FINAL_ISIN?89?">SCRF!$D$16:$D$74</definedName>
    <definedName name="XDO_?FINAL_ISIN?9?">SMGLF!$D$10:$D$31</definedName>
    <definedName name="XDO_?FINAL_ISIN?90?">SCRF!$D$16:$D$87</definedName>
    <definedName name="XDO_?FINAL_ISIN?91?">SCRF!$D$16:$D$97</definedName>
    <definedName name="XDO_?FINAL_ISIN?92?">SCRF!$D$16:$D$102</definedName>
    <definedName name="XDO_?FINAL_ISIN?93?">SFEF!$D$10:$D$33</definedName>
    <definedName name="XDO_?FINAL_ISIN?94?">SFEF!$D$10:$D$39</definedName>
    <definedName name="XDO_?FINAL_ISIN?95?">SFEF!$D$10:$D$42</definedName>
    <definedName name="XDO_?FINAL_ISIN?96?">SFEF!$D$10:$D$61</definedName>
    <definedName name="XDO_?FINAL_ISIN?97?">SFEF!$D$10:$D$80</definedName>
    <definedName name="XDO_?FINAL_ISIN?98?">SFEF!$D$10:$D$85</definedName>
    <definedName name="XDO_?FINAL_ISIN?99?">SCHF!$D$10:$D$50</definedName>
    <definedName name="XDO_?FINAL_MV?">SMEEF!$G$10:$G$99</definedName>
    <definedName name="XDO_?FINAL_MV?1?">SLMF!$G$10:$G$85</definedName>
    <definedName name="XDO_?FINAL_MV?10?">SMGLF!$G$10:$G$40</definedName>
    <definedName name="XDO_?FINAL_MV?100?">SCHF!$G$10:$G$58</definedName>
    <definedName name="XDO_?FINAL_MV?101?">SCHF!$G$10:$G$108</definedName>
    <definedName name="XDO_?FINAL_MV?102?">SCHF!$G$10:$G$121</definedName>
    <definedName name="XDO_?FINAL_MV?103?">SCHF!$G$10:$G$132</definedName>
    <definedName name="XDO_?FINAL_MV?104?">SCHF!$G$10:$G$151</definedName>
    <definedName name="XDO_?FINAL_MV?105?">SCHF!$G$10:$G$161</definedName>
    <definedName name="XDO_?FINAL_MV?106?">SCHF!$G$10:$G$166</definedName>
    <definedName name="XDO_?FINAL_MV?107?">SMUSD!$G$18:$G$45</definedName>
    <definedName name="XDO_?FINAL_MV?108?">SMUSD!$G$18:$G$57</definedName>
    <definedName name="XDO_?FINAL_MV?109?">SMUSD!$G$18:$G$72</definedName>
    <definedName name="XDO_?FINAL_MV?11?">SMGLF!$G$10:$G$42</definedName>
    <definedName name="XDO_?FINAL_MV?110?">SMUSD!$G$18:$G$102</definedName>
    <definedName name="XDO_?FINAL_MV?111?">SMUSD!$G$18:$G$112</definedName>
    <definedName name="XDO_?FINAL_MV?112?">SMUSD!$G$18:$G$123</definedName>
    <definedName name="XDO_?FINAL_MV?113?">SMUSD!$G$18:$G$133</definedName>
    <definedName name="XDO_?FINAL_MV?114?">SMUSD!$G$18:$G$138</definedName>
    <definedName name="XDO_?FINAL_MV?115?">SMIDCAP!$G$10:$G$79</definedName>
    <definedName name="XDO_?FINAL_MV?116?">SMIDCAP!$G$10:$G$105</definedName>
    <definedName name="XDO_?FINAL_MV?117?">SMIDCAP!$G$10:$G$124</definedName>
    <definedName name="XDO_?FINAL_MV?118?">SMIDCAP!$G$10:$G$129</definedName>
    <definedName name="XDO_?FINAL_MV?119?">SMCMF!$G$24:$G$26</definedName>
    <definedName name="XDO_?FINAL_MV?12?">SMGLF!$G$10:$G$79</definedName>
    <definedName name="XDO_?FINAL_MV?120?">SMCMF!$G$24:$G$55</definedName>
    <definedName name="XDO_?FINAL_MV?121?">SMCMF!$G$24:$G$60</definedName>
    <definedName name="XDO_?FINAL_MV?122?">SMCOMMA!$G$10:$G$33</definedName>
    <definedName name="XDO_?FINAL_MV?123?">SMCOMMA!$G$10:$G$76</definedName>
    <definedName name="XDO_?FINAL_MV?124?">SMCOMMA!$G$10:$G$81</definedName>
    <definedName name="XDO_?FINAL_MV?125?">SMGF!$G$24:$G$29</definedName>
    <definedName name="XDO_?FINAL_MV?126?">SMGF!$G$24:$G$36</definedName>
    <definedName name="XDO_?FINAL_MV?127?">SMGF!$G$24:$G$63</definedName>
    <definedName name="XDO_?FINAL_MV?128?">SMGF!$G$24:$G$68</definedName>
    <definedName name="XDO_?FINAL_MV?129?">SFLEXI!$G$10:$G$104</definedName>
    <definedName name="XDO_?FINAL_MV?13?">SMGLF!$G$10:$G$84</definedName>
    <definedName name="XDO_?FINAL_MV?130?">SFLEXI!$G$10:$G$113</definedName>
    <definedName name="XDO_?FINAL_MV?131?">SFLEXI!$G$10:$G$134</definedName>
    <definedName name="XDO_?FINAL_MV?132?">SFLEXI!$G$10:$G$153</definedName>
    <definedName name="XDO_?FINAL_MV?133?">SFLEXI!$G$10:$G$158</definedName>
    <definedName name="XDO_?FINAL_MV?134?">SMAAF!$G$10:$G$57</definedName>
    <definedName name="XDO_?FINAL_MV?135?">SMAAF!$G$10:$G$69</definedName>
    <definedName name="XDO_?FINAL_MV?136?">SMAAF!$G$10:$G$65</definedName>
    <definedName name="XDO_?FINAL_MV?137?">SMAAF!$G$10:$G$102</definedName>
    <definedName name="XDO_?FINAL_MV?138?">SMAAF!$G$10:$G$114</definedName>
    <definedName name="XDO_?FINAL_MV?139?">SMAAF!$G$10:$G$122</definedName>
    <definedName name="XDO_?FINAL_MV?14?">SEHF!$G$10:$G$39</definedName>
    <definedName name="XDO_?FINAL_MV?140?">SMAAF!$G$10:$G$137</definedName>
    <definedName name="XDO_?FINAL_MV?141?">SMAAF!$G$10:$G$149</definedName>
    <definedName name="XDO_?FINAL_MV?142?">SMAAF!$G$10:$G$154</definedName>
    <definedName name="XDO_?FINAL_MV?143?">SBLUECHIP!$G$10:$G$57</definedName>
    <definedName name="XDO_?FINAL_MV?144?">SBLUECHIP!$G$10:$G$84</definedName>
    <definedName name="XDO_?FINAL_MV?145?">SBLUECHIP!$G$10:$G$103</definedName>
    <definedName name="XDO_?FINAL_MV?146?">SBLUECHIP!$G$10:$G$108</definedName>
    <definedName name="XDO_?FINAL_MV?147?">SAOF!$G$10:$G$166</definedName>
    <definedName name="XDO_?FINAL_MV?148?">SAOF!$G$10:$G$190</definedName>
    <definedName name="XDO_?FINAL_MV?149?">SAOF!$G$10:$G$209</definedName>
    <definedName name="XDO_?FINAL_MV?15?">SEHF!$G$10:$G$44</definedName>
    <definedName name="XDO_?FINAL_MV?150?">SAOF!$G$10:$G$214</definedName>
    <definedName name="XDO_?FINAL_MV?151?">SAOF!$G$10:$G$225</definedName>
    <definedName name="XDO_?FINAL_MV?152?">SAOF!$G$10:$G$235</definedName>
    <definedName name="XDO_?FINAL_MV?153?">SAOF!$G$10:$G$247</definedName>
    <definedName name="XDO_?FINAL_MV?154?">SAOF!$G$10:$G$252</definedName>
    <definedName name="XDO_?FINAL_MV?155?">SIF!$G$10:$G$56</definedName>
    <definedName name="XDO_?FINAL_MV?156?">SIF!$G$10:$G$64</definedName>
    <definedName name="XDO_?FINAL_MV?157?">SIF!$G$10:$G$103</definedName>
    <definedName name="XDO_?FINAL_MV?158?">SIF!$G$10:$G$108</definedName>
    <definedName name="XDO_?FINAL_MV?159?">SMLDF!$G$18:$G$81</definedName>
    <definedName name="XDO_?FINAL_MV?16?">SEHF!$G$10:$G$55</definedName>
    <definedName name="XDO_?FINAL_MV?160?">SMLDF!$G$18:$G$92</definedName>
    <definedName name="XDO_?FINAL_MV?161?">SMLDF!$G$18:$G$96</definedName>
    <definedName name="XDO_?FINAL_MV?162?">SMLDF!$G$18:$G$104</definedName>
    <definedName name="XDO_?FINAL_MV?163?">SMLDF!$G$18:$G$115</definedName>
    <definedName name="XDO_?FINAL_MV?164?">SMLDF!$G$18:$G$124</definedName>
    <definedName name="XDO_?FINAL_MV?165?">SMLDF!$G$18:$G$131</definedName>
    <definedName name="XDO_?FINAL_MV?166?">SMLDF!$G$18:$G$141</definedName>
    <definedName name="XDO_?FINAL_MV?167?">SMLDF!$G$18:$G$146</definedName>
    <definedName name="XDO_?FINAL_MV?168?">SSTDF!$G$18:$G$80</definedName>
    <definedName name="XDO_?FINAL_MV?169?">SSTDF!$G$18:$G$96</definedName>
    <definedName name="XDO_?FINAL_MV?17?">SEHF!$G$10:$G$51</definedName>
    <definedName name="XDO_?FINAL_MV?170?">SSTDF!$G$18:$G$100</definedName>
    <definedName name="XDO_?FINAL_MV?171?">SSTDF!$G$18:$G$113</definedName>
    <definedName name="XDO_?FINAL_MV?172?">SSTDF!$G$18:$G$120</definedName>
    <definedName name="XDO_?FINAL_MV?173?">SSTDF!$G$18:$G$130</definedName>
    <definedName name="XDO_?FINAL_MV?174?">SSTDF!$G$18:$G$135</definedName>
    <definedName name="XDO_?FINAL_MV?175?">SETFGOLD!$G$46</definedName>
    <definedName name="XDO_?FINAL_MV?176?">SETFGOLD!$G$46:$G$54</definedName>
    <definedName name="XDO_?FINAL_MV?177?">SETFGOLD!$G$46:$G$59</definedName>
    <definedName name="XDO_?FINAL_MV?178?">SPSU!$G$10:$G$34</definedName>
    <definedName name="XDO_?FINAL_MV?179?">SPSU!$G$10:$G$77</definedName>
    <definedName name="XDO_?FINAL_MV?18?">SEHF!$G$10:$G$91</definedName>
    <definedName name="XDO_?FINAL_MV?180?">SPSU!$G$10:$G$82</definedName>
    <definedName name="XDO_?FINAL_MV?181?">SGF!$G$42</definedName>
    <definedName name="XDO_?FINAL_MV?182?">SGF!$G$42:$G$54</definedName>
    <definedName name="XDO_?FINAL_MV?183?">SGF!$G$42:$G$59</definedName>
    <definedName name="XDO_?FINAL_MV?184?">SBISENSEX!$G$10:$G$39</definedName>
    <definedName name="XDO_?FINAL_MV?185?">SBISENSEX!$G$10:$G$82</definedName>
    <definedName name="XDO_?FINAL_MV?186?">SBISENSEX!$G$10:$G$87</definedName>
    <definedName name="XDO_?FINAL_MV?187?">SSCF!$G$10:$G$66</definedName>
    <definedName name="XDO_?FINAL_MV?188?">SSCF!$G$10:$G$109</definedName>
    <definedName name="XDO_?FINAL_MV?189?">SSCF!$G$10:$G$114</definedName>
    <definedName name="XDO_?FINAL_MV?19?">SEHF!$G$10:$G$105</definedName>
    <definedName name="XDO_?FINAL_MV?190?">SBPF!$G$18:$G$60</definedName>
    <definedName name="XDO_?FINAL_MV?191?">SBPF!$G$18:$G$71</definedName>
    <definedName name="XDO_?FINAL_MV?192?">SBPF!$G$18:$G$75</definedName>
    <definedName name="XDO_?FINAL_MV?193?">SBPF!$G$18:$G$94</definedName>
    <definedName name="XDO_?FINAL_MV?194?">SBPF!$G$18:$G$104</definedName>
    <definedName name="XDO_?FINAL_MV?195?">SBPF!$G$18:$G$109</definedName>
    <definedName name="XDO_?FINAL_MV?196?">'SLTAF-I'!$G$10:$G$35</definedName>
    <definedName name="XDO_?FINAL_MV?197?">'SLTAF-I'!$G$10:$G$78</definedName>
    <definedName name="XDO_?FINAL_MV?198?">'SLTAF-I'!$G$10:$G$83</definedName>
    <definedName name="XDO_?FINAL_MV?199?">'SLTAF-II'!$G$10:$G$34</definedName>
    <definedName name="XDO_?FINAL_MV?2?">SLMF!$G$10:$G$91</definedName>
    <definedName name="XDO_?FINAL_MV?20?">SEHF!$G$10:$G$111</definedName>
    <definedName name="XDO_?FINAL_MV?200?">'SLTAF-II'!$G$10:$G$77</definedName>
    <definedName name="XDO_?FINAL_MV?201?">'SLTAF-II'!$G$10:$G$82</definedName>
    <definedName name="XDO_?FINAL_MV?202?">SBFS!$G$10:$G$33</definedName>
    <definedName name="XDO_?FINAL_MV?203?">SBFS!$G$10:$G$76</definedName>
    <definedName name="XDO_?FINAL_MV?204?">SBFS!$G$10:$G$81</definedName>
    <definedName name="XDO_?FINAL_MV?205?">SETFNN50!$G$10:$G$59</definedName>
    <definedName name="XDO_?FINAL_MV?206?">SETFNN50!$G$10:$G$102</definedName>
    <definedName name="XDO_?FINAL_MV?207?">SETFNN50!$G$10:$G$107</definedName>
    <definedName name="XDO_?FINAL_MV?208?">SETFNIFBK!$G$10:$G$21</definedName>
    <definedName name="XDO_?FINAL_MV?209?">SETFNIFBK!$G$10:$G$64</definedName>
    <definedName name="XDO_?FINAL_MV?21?">SEHF!$G$10:$G$118</definedName>
    <definedName name="XDO_?FINAL_MV?210?">SETFNIFBK!$G$10:$G$69</definedName>
    <definedName name="XDO_?FINAL_MV?211?">SETFBSE100!$G$10:$G$111</definedName>
    <definedName name="XDO_?FINAL_MV?212?">SETFBSE100!$G$10:$G$158</definedName>
    <definedName name="XDO_?FINAL_MV?213?">SESF!$G$10:$G$125</definedName>
    <definedName name="XDO_?FINAL_MV?214?">SESF!$G$10:$G$131</definedName>
    <definedName name="XDO_?FINAL_MV?215?">SESF!$G$10:$G$140</definedName>
    <definedName name="XDO_?FINAL_MV?216?">SESF!$G$10:$G$136</definedName>
    <definedName name="XDO_?FINAL_MV?217?">SESF!$G$10:$G$163</definedName>
    <definedName name="XDO_?FINAL_MV?218?">SESF!$G$10:$G$173</definedName>
    <definedName name="XDO_?FINAL_MV?219?">SESF!$G$10:$G$181</definedName>
    <definedName name="XDO_?FINAL_MV?22?">SEHF!$G$10:$G$126</definedName>
    <definedName name="XDO_?FINAL_MV?220?">SESF!$G$10:$G$188</definedName>
    <definedName name="XDO_?FINAL_MV?221?">SESF!$G$10:$G$207</definedName>
    <definedName name="XDO_?FINAL_MV?222?">SESF!$G$10:$G$212</definedName>
    <definedName name="XDO_?FINAL_MV?223?">SETFNIF50!$G$10:$G$60</definedName>
    <definedName name="XDO_?FINAL_MV?224?">SETFNIF50!$G$10:$G$103</definedName>
    <definedName name="XDO_?FINAL_MV?225?">SETFNIF50!$G$10:$G$108</definedName>
    <definedName name="XDO_?FINAL_MV?226?">'SLTAF-III'!$G$10:$G$35</definedName>
    <definedName name="XDO_?FINAL_MV?227?">'SLTAF-III'!$G$10:$G$78</definedName>
    <definedName name="XDO_?FINAL_MV?228?">'SLTAF-III'!$G$10:$G$83</definedName>
    <definedName name="XDO_?FINAL_MV?229?">SETF10GILT!$G$24</definedName>
    <definedName name="XDO_?FINAL_MV?23?">SEHF!$G$10:$G$141</definedName>
    <definedName name="XDO_?FINAL_MV?230?">SETF10GILT!$G$24:$G$53</definedName>
    <definedName name="XDO_?FINAL_MV?231?">SETF10GILT!$G$24:$G$58</definedName>
    <definedName name="XDO_?FINAL_MV?232?">'SLTAF-IV'!$G$10:$G$30</definedName>
    <definedName name="XDO_?FINAL_MV?233?">'SLTAF-IV'!$G$10:$G$73</definedName>
    <definedName name="XDO_?FINAL_MV?234?">'SLTAF-IV'!$G$10:$G$78</definedName>
    <definedName name="XDO_?FINAL_MV?235?">'SLTAF-V'!$G$10:$G$36</definedName>
    <definedName name="XDO_?FINAL_MV?236?">'SLTAF-V'!$G$10:$G$79</definedName>
    <definedName name="XDO_?FINAL_MV?237?">'SLTAF-V'!$G$10:$G$84</definedName>
    <definedName name="XDO_?FINAL_MV?238?">'SLTAF-VI'!$G$10:$G$55</definedName>
    <definedName name="XDO_?FINAL_MV?239?">'SLTAF-VI'!$G$10:$G$98</definedName>
    <definedName name="XDO_?FINAL_MV?24?">SEHF!$G$10:$G$146</definedName>
    <definedName name="XDO_?FINAL_MV?240?">'SLTAF-VI'!$G$10:$G$103</definedName>
    <definedName name="XDO_?FINAL_MV?241?">SETFSN50!$G$10:$G$59</definedName>
    <definedName name="XDO_?FINAL_MV?242?">SETFSN50!$G$10:$G$106</definedName>
    <definedName name="XDO_?FINAL_MV?243?">SBIETFQLTY!$G$10:$G$39</definedName>
    <definedName name="XDO_?FINAL_MV?244?">SBIETFQLTY!$G$10:$G$82</definedName>
    <definedName name="XDO_?FINAL_MV?245?">SBIETFQLTY!$G$10:$G$87</definedName>
    <definedName name="XDO_?FINAL_MV?246?">SCBF!$G$18:$G$102</definedName>
    <definedName name="XDO_?FINAL_MV?247?">SCBF!$G$18:$G$113</definedName>
    <definedName name="XDO_?FINAL_MV?248?">SCBF!$G$18:$G$117</definedName>
    <definedName name="XDO_?FINAL_MV?249?">SCBF!$G$18:$G$136</definedName>
    <definedName name="XDO_?FINAL_MV?25?">SMIF!$G$18:$G$32</definedName>
    <definedName name="XDO_?FINAL_MV?250?">SCBF!$G$18:$G$146</definedName>
    <definedName name="XDO_?FINAL_MV?251?">SCBF!$G$18:$G$151</definedName>
    <definedName name="XDO_?FINAL_MV?252?">SEMVF!$G$10:$G$60</definedName>
    <definedName name="XDO_?FINAL_MV?253?">SEMVF!$G$10:$G$103</definedName>
    <definedName name="XDO_?FINAL_MV?254?">SEMVF!$G$10:$G$108</definedName>
    <definedName name="XDO_?FINAL_MV?255?">'SFMP- Series 1'!$G$26:$G$31</definedName>
    <definedName name="XDO_?FINAL_MV?256?">'SFMP- Series 1'!$G$26:$G$49</definedName>
    <definedName name="XDO_?FINAL_MV?257?">'SFMP- Series 1'!$G$26:$G$64</definedName>
    <definedName name="XDO_?FINAL_MV?258?">'SFMP- Series 1'!$G$26:$G$69</definedName>
    <definedName name="XDO_?FINAL_MV?259?">'SFMP- Series 6'!$G$26:$G$29</definedName>
    <definedName name="XDO_?FINAL_MV?26?">SMIF!$G$18:$G$44</definedName>
    <definedName name="XDO_?FINAL_MV?260?">'SFMP- Series 6'!$G$26:$G$47</definedName>
    <definedName name="XDO_?FINAL_MV?261?">'SFMP- Series 6'!$G$26:$G$62</definedName>
    <definedName name="XDO_?FINAL_MV?262?">'SFMP- Series 6'!$G$26:$G$67</definedName>
    <definedName name="XDO_?FINAL_MV?263?">'SFMP- Series 34'!$G$26</definedName>
    <definedName name="XDO_?FINAL_MV?264?">'SFMP- Series 34'!$G$26:$G$42</definedName>
    <definedName name="XDO_?FINAL_MV?265?">'SFMP- Series 34'!$G$26:$G$57</definedName>
    <definedName name="XDO_?FINAL_MV?266?">'SFMP- Series 34'!$G$26:$G$62</definedName>
    <definedName name="XDO_?FINAL_MV?267?">'SMCBF-IP'!$G$10:$G$40</definedName>
    <definedName name="XDO_?FINAL_MV?268?">'SMCBF-IP'!$G$10:$G$48</definedName>
    <definedName name="XDO_?FINAL_MV?269?">'SMCBF-IP'!$G$10:$G$50</definedName>
    <definedName name="XDO_?FINAL_MV?27?">SMIF!$G$18:$G$48</definedName>
    <definedName name="XDO_?FINAL_MV?270?">'SMCBF-IP'!$G$10:$G$52</definedName>
    <definedName name="XDO_?FINAL_MV?271?">'SMCBF-IP'!$G$10:$G$91</definedName>
    <definedName name="XDO_?FINAL_MV?272?">'SMCBF-IP'!$G$10:$G$96</definedName>
    <definedName name="XDO_?FINAL_MV?273?">SFRDF!$G$18:$G$24</definedName>
    <definedName name="XDO_?FINAL_MV?274?">SFRDF!$G$18:$G$34</definedName>
    <definedName name="XDO_?FINAL_MV?275?">SFRDF!$G$18:$G$55</definedName>
    <definedName name="XDO_?FINAL_MV?276?">SFRDF!$G$18:$G$65</definedName>
    <definedName name="XDO_?FINAL_MV?277?">SFRDF!$G$18:$G$70</definedName>
    <definedName name="XDO_?FINAL_MV?278?">SBIETFIT!$G$10:$G$19</definedName>
    <definedName name="XDO_?FINAL_MV?279?">SBIETFIT!$G$10:$G$62</definedName>
    <definedName name="XDO_?FINAL_MV?28?">SMIF!$G$18:$G$67</definedName>
    <definedName name="XDO_?FINAL_MV?280?">SBIETFIT!$G$10:$G$67</definedName>
    <definedName name="XDO_?FINAL_MV?281?">SBIETFPB!$G$10:$G$19</definedName>
    <definedName name="XDO_?FINAL_MV?282?">SBIETFPB!$G$10:$G$62</definedName>
    <definedName name="XDO_?FINAL_MV?283?">SBIETFPB!$G$10:$G$67</definedName>
    <definedName name="XDO_?FINAL_MV?284?">'SRBF-AP'!$G$10:$G$52</definedName>
    <definedName name="XDO_?FINAL_MV?285?">'SRBF-AP'!$G$10:$G$62</definedName>
    <definedName name="XDO_?FINAL_MV?286?">'SRBF-AP'!$G$10:$G$72</definedName>
    <definedName name="XDO_?FINAL_MV?287?">'SRBF-AP'!$G$10:$G$99</definedName>
    <definedName name="XDO_?FINAL_MV?288?">'SRBF-AP'!$G$10:$G$104</definedName>
    <definedName name="XDO_?FINAL_MV?289?">'SRBF-AHP'!$G$10:$G$52</definedName>
    <definedName name="XDO_?FINAL_MV?29?">SMIF!$G$18:$G$77</definedName>
    <definedName name="XDO_?FINAL_MV?290?">'SRBF-AHP'!$G$10:$G$64</definedName>
    <definedName name="XDO_?FINAL_MV?291?">'SRBF-AHP'!$G$10:$G$60</definedName>
    <definedName name="XDO_?FINAL_MV?292?">'SRBF-AHP'!$G$10:$G$70</definedName>
    <definedName name="XDO_?FINAL_MV?293?">'SRBF-AHP'!$G$10:$G$80</definedName>
    <definedName name="XDO_?FINAL_MV?294?">'SRBF-AHP'!$G$10:$G$85</definedName>
    <definedName name="XDO_?FINAL_MV?295?">'SRBF-AHP'!$G$10:$G$112</definedName>
    <definedName name="XDO_?FINAL_MV?296?">'SRBF-AHP'!$G$10:$G$117</definedName>
    <definedName name="XDO_?FINAL_MV?297?">'SRBF-CHP'!$G$10:$G$52</definedName>
    <definedName name="XDO_?FINAL_MV?298?">'SRBF-CHP'!$G$10:$G$69</definedName>
    <definedName name="XDO_?FINAL_MV?299?">'SRBF-CHP'!$G$10:$G$81</definedName>
    <definedName name="XDO_?FINAL_MV?3?">SLMF!$G$10:$G$95</definedName>
    <definedName name="XDO_?FINAL_MV?30?">SMIF!$G$18:$G$82</definedName>
    <definedName name="XDO_?FINAL_MV?300?">'SRBF-CHP'!$G$10:$G$110</definedName>
    <definedName name="XDO_?FINAL_MV?301?">'SRBF-CHP'!$G$10:$G$115</definedName>
    <definedName name="XDO_?FINAL_MV?302?">'SRBF-CP'!$G$10:$G$52</definedName>
    <definedName name="XDO_?FINAL_MV?303?">'SRBF-CP'!$G$10:$G$68</definedName>
    <definedName name="XDO_?FINAL_MV?304?">'SRBF-CP'!$G$10:$G$79</definedName>
    <definedName name="XDO_?FINAL_MV?305?">'SRBF-CP'!$G$10:$G$108</definedName>
    <definedName name="XDO_?FINAL_MV?306?">'SRBF-CP'!$G$10:$G$113</definedName>
    <definedName name="XDO_?FINAL_MV?307?">'SIA-US EQUITY FOF'!$G$14</definedName>
    <definedName name="XDO_?FINAL_MV?308?">'SIA-US EQUITY FOF'!$G$14:$G$53</definedName>
    <definedName name="XDO_?FINAL_MV?309?">'SIA-US EQUITY FOF'!$G$14:$G$58</definedName>
    <definedName name="XDO_?FINAL_MV?31?">SCOF!$G$10:$G$56</definedName>
    <definedName name="XDO_?FINAL_MV?310?">'SFMP- Series 41'!$G$18:$G$19</definedName>
    <definedName name="XDO_?FINAL_MV?311?">'SFMP- Series 41'!$G$18:$G$27</definedName>
    <definedName name="XDO_?FINAL_MV?312?">'SFMP- Series 41'!$G$18:$G$34</definedName>
    <definedName name="XDO_?FINAL_MV?313?">'SFMP- Series 41'!$G$18:$G$54</definedName>
    <definedName name="XDO_?FINAL_MV?314?">'SFMP- Series 41'!$G$18:$G$69</definedName>
    <definedName name="XDO_?FINAL_MV?315?">'SFMP- Series 41'!$G$18:$G$74</definedName>
    <definedName name="XDO_?FINAL_MV?316?">'SFMP- Series 42'!$G$18</definedName>
    <definedName name="XDO_?FINAL_MV?317?">'SFMP- Series 42'!$G$18:$G$40</definedName>
    <definedName name="XDO_?FINAL_MV?318?">'SFMP- Series 42'!$G$18:$G$62</definedName>
    <definedName name="XDO_?FINAL_MV?319?">'SFMP- Series 42'!$G$18:$G$77</definedName>
    <definedName name="XDO_?FINAL_MV?32?">SCOF!$G$10:$G$99</definedName>
    <definedName name="XDO_?FINAL_MV?320?">'SFMP- Series 42'!$G$18:$G$82</definedName>
    <definedName name="XDO_?FINAL_MV?321?">'SFMP- Series 43'!$G$26:$G$34</definedName>
    <definedName name="XDO_?FINAL_MV?322?">'SFMP- Series 43'!$G$26:$G$52</definedName>
    <definedName name="XDO_?FINAL_MV?323?">'SFMP- Series 43'!$G$26:$G$67</definedName>
    <definedName name="XDO_?FINAL_MV?324?">'SFMP- Series 43'!$G$26:$G$72</definedName>
    <definedName name="XDO_?FINAL_MV?325?">'SNN50'!$G$10:$G$59</definedName>
    <definedName name="XDO_?FINAL_MV?326?">'SNN50'!$G$10:$G$102</definedName>
    <definedName name="XDO_?FINAL_MV?327?">'SNN50'!$G$10:$G$107</definedName>
    <definedName name="XDO_?FINAL_MV?328?">'SFMP- Series 44'!$G$26:$G$31</definedName>
    <definedName name="XDO_?FINAL_MV?329?">'SFMP- Series 44'!$G$26:$G$53</definedName>
    <definedName name="XDO_?FINAL_MV?33?">SCOF!$G$10:$G$104</definedName>
    <definedName name="XDO_?FINAL_MV?330?">'SFMP- Series 44'!$G$26:$G$68</definedName>
    <definedName name="XDO_?FINAL_MV?331?">'SFMP- Series 44'!$G$26:$G$73</definedName>
    <definedName name="XDO_?FINAL_MV?332?">'SFMP- Series 45'!$G$26:$G$33</definedName>
    <definedName name="XDO_?FINAL_MV?333?">'SFMP- Series 45'!$G$26:$G$56</definedName>
    <definedName name="XDO_?FINAL_MV?334?">'SFMP- Series 45'!$G$26:$G$71</definedName>
    <definedName name="XDO_?FINAL_MV?335?">'SFMP- Series 45'!$G$26:$G$76</definedName>
    <definedName name="XDO_?FINAL_MV?336?">SBIETFCON!$G$10:$G$40</definedName>
    <definedName name="XDO_?FINAL_MV?337?">SBIETFCON!$G$10:$G$83</definedName>
    <definedName name="XDO_?FINAL_MV?338?">SBIETFCON!$G$10:$G$88</definedName>
    <definedName name="XDO_?FINAL_MV?339?">'SFMP- Series 46'!$G$26:$G$29</definedName>
    <definedName name="XDO_?FINAL_MV?34?">STOF!$G$10:$G$28</definedName>
    <definedName name="XDO_?FINAL_MV?340?">'SFMP- Series 46'!$G$26:$G$48</definedName>
    <definedName name="XDO_?FINAL_MV?341?">'SFMP- Series 46'!$G$26:$G$63</definedName>
    <definedName name="XDO_?FINAL_MV?342?">'SFMP- Series 46'!$G$26:$G$68</definedName>
    <definedName name="XDO_?FINAL_MV?343?">'SFMP- Series 47'!$G$26:$G$27</definedName>
    <definedName name="XDO_?FINAL_MV?344?">'SFMP- Series 47'!$G$26:$G$47</definedName>
    <definedName name="XDO_?FINAL_MV?345?">'SFMP- Series 47'!$G$26:$G$62</definedName>
    <definedName name="XDO_?FINAL_MV?346?">'SFMP- Series 47'!$G$26:$G$67</definedName>
    <definedName name="XDO_?FINAL_MV?347?">'SFMP- Series 48'!$G$26:$G$28</definedName>
    <definedName name="XDO_?FINAL_MV?348?">'SFMP- Series 48'!$G$26:$G$45</definedName>
    <definedName name="XDO_?FINAL_MV?349?">'SFMP- Series 48'!$G$26:$G$60</definedName>
    <definedName name="XDO_?FINAL_MV?35?">STOF!$G$10:$G$33</definedName>
    <definedName name="XDO_?FINAL_MV?350?">'SFMP- Series 48'!$G$26:$G$65</definedName>
    <definedName name="XDO_?FINAL_MV?351?">SBAF!$G$10:$G$82</definedName>
    <definedName name="XDO_?FINAL_MV?352?">SBAF!$G$10:$G$88</definedName>
    <definedName name="XDO_?FINAL_MV?353?">SBAF!$G$10:$G$96</definedName>
    <definedName name="XDO_?FINAL_MV?354?">SBAF!$G$10:$G$92</definedName>
    <definedName name="XDO_?FINAL_MV?355?">SBAF!$G$10:$G$125</definedName>
    <definedName name="XDO_?FINAL_MV?356?">SBAF!$G$10:$G$139</definedName>
    <definedName name="XDO_?FINAL_MV?357?">SBAF!$G$10:$G$147</definedName>
    <definedName name="XDO_?FINAL_MV?358?">SBAF!$G$10:$G$156</definedName>
    <definedName name="XDO_?FINAL_MV?359?">SBAF!$G$10:$G$175</definedName>
    <definedName name="XDO_?FINAL_MV?36?">STOF!$G$10:$G$41</definedName>
    <definedName name="XDO_?FINAL_MV?360?">SBAF!$G$10:$G$180</definedName>
    <definedName name="XDO_?FINAL_MV?361?">'SFMP- Series 49'!$G$26:$G$33</definedName>
    <definedName name="XDO_?FINAL_MV?362?">'SFMP- Series 49'!$G$26:$G$53</definedName>
    <definedName name="XDO_?FINAL_MV?363?">'SFMP- Series 49'!$G$26:$G$68</definedName>
    <definedName name="XDO_?FINAL_MV?364?">'SFMP- Series 49'!$G$26:$G$73</definedName>
    <definedName name="XDO_?FINAL_MV?365?">'SFMP- Series 50'!$G$26:$G$30</definedName>
    <definedName name="XDO_?FINAL_MV?366?">'SFMP- Series 50'!$G$26:$G$48</definedName>
    <definedName name="XDO_?FINAL_MV?367?">'SFMP- Series 50'!$G$26:$G$63</definedName>
    <definedName name="XDO_?FINAL_MV?368?">'SFMP- Series 50'!$G$26:$G$68</definedName>
    <definedName name="XDO_?FINAL_MV?369?">'SFMP- Series 51'!$G$26:$G$36</definedName>
    <definedName name="XDO_?FINAL_MV?37?">STOF!$G$10:$G$80</definedName>
    <definedName name="XDO_?FINAL_MV?370?">'SFMP- Series 51'!$G$26:$G$57</definedName>
    <definedName name="XDO_?FINAL_MV?371?">'SFMP- Series 51'!$G$26:$G$72</definedName>
    <definedName name="XDO_?FINAL_MV?372?">'SFMP- Series 51'!$G$26:$G$77</definedName>
    <definedName name="XDO_?FINAL_MV?373?">'SFMP- Series 52'!$G$26:$G$30</definedName>
    <definedName name="XDO_?FINAL_MV?374?">'SFMP- Series 52'!$G$26:$G$52</definedName>
    <definedName name="XDO_?FINAL_MV?375?">'SFMP- Series 52'!$G$26:$G$67</definedName>
    <definedName name="XDO_?FINAL_MV?376?">'SFMP- Series 52'!$G$26:$G$72</definedName>
    <definedName name="XDO_?FINAL_MV?377?">'SFMP- Series 53'!$G$26:$G$34</definedName>
    <definedName name="XDO_?FINAL_MV?378?">'SFMP- Series 53'!$G$26:$G$54</definedName>
    <definedName name="XDO_?FINAL_MV?379?">'SFMP- Series 53'!$G$26:$G$69</definedName>
    <definedName name="XDO_?FINAL_MV?38?">STOF!$G$10:$G$85</definedName>
    <definedName name="XDO_?FINAL_MV?380?">'SFMP- Series 53'!$G$26:$G$74</definedName>
    <definedName name="XDO_?FINAL_MV?381?">'SFMP- Series 54'!$G$26:$G$28</definedName>
    <definedName name="XDO_?FINAL_MV?382?">'SFMP- Series 54'!$G$26:$G$44</definedName>
    <definedName name="XDO_?FINAL_MV?383?">'SFMP- Series 54'!$G$26:$G$59</definedName>
    <definedName name="XDO_?FINAL_MV?384?">'SFMP- Series 54'!$G$26:$G$64</definedName>
    <definedName name="XDO_?FINAL_MV?385?">'SFMP- Series 55'!$G$26:$G$32</definedName>
    <definedName name="XDO_?FINAL_MV?386?">'SFMP- Series 55'!$G$26:$G$54</definedName>
    <definedName name="XDO_?FINAL_MV?387?">'SFMP- Series 55'!$G$26:$G$69</definedName>
    <definedName name="XDO_?FINAL_MV?388?">'SFMP- Series 55'!$G$26:$G$74</definedName>
    <definedName name="XDO_?FINAL_MV?389?">'SFMP- Series 56'!$G$26:$G$28</definedName>
    <definedName name="XDO_?FINAL_MV?39?">SHOF!$G$10:$G$38</definedName>
    <definedName name="XDO_?FINAL_MV?390?">'SFMP- Series 56'!$G$26:$G$46</definedName>
    <definedName name="XDO_?FINAL_MV?391?">'SFMP- Series 56'!$G$26:$G$61</definedName>
    <definedName name="XDO_?FINAL_MV?392?">'SFMP- Series 56'!$G$26:$G$66</definedName>
    <definedName name="XDO_?FINAL_MV?393?">'SFMP- Series 57'!$G$26:$G$29</definedName>
    <definedName name="XDO_?FINAL_MV?394?">'SFMP- Series 57'!$G$26:$G$52</definedName>
    <definedName name="XDO_?FINAL_MV?395?">'SFMP- Series 57'!$G$26:$G$67</definedName>
    <definedName name="XDO_?FINAL_MV?396?">'SFMP- Series 57'!$G$26:$G$72</definedName>
    <definedName name="XDO_?FINAL_MV?397?">'SFMP- Series 58'!$G$26:$G$31</definedName>
    <definedName name="XDO_?FINAL_MV?398?">'SFMP- Series 58'!$G$26:$G$50</definedName>
    <definedName name="XDO_?FINAL_MV?399?">'SFMP- Series 58'!$G$26:$G$65</definedName>
    <definedName name="XDO_?FINAL_MV?4?">SLMF!$G$10:$G$134</definedName>
    <definedName name="XDO_?FINAL_MV?40?">SHOF!$G$10:$G$44</definedName>
    <definedName name="XDO_?FINAL_MV?400?">'SFMP- Series 58'!$G$26:$G$70</definedName>
    <definedName name="XDO_?FINAL_MV?401?">SCPSE!$G$18:$G$44</definedName>
    <definedName name="XDO_?FINAL_MV?402?">SCPSE!$G$18:$G$53</definedName>
    <definedName name="XDO_?FINAL_MV?403?">SCPSE!$G$18:$G$130</definedName>
    <definedName name="XDO_?FINAL_MV?404?">SCPSE!$G$18:$G$157</definedName>
    <definedName name="XDO_?FINAL_MV?405?">SCPSE!$G$18:$G$162</definedName>
    <definedName name="XDO_?FINAL_MV?406?">'SFMP- Series 59'!$G$38:$G$40</definedName>
    <definedName name="XDO_?FINAL_MV?407?">'SFMP- Series 59'!$G$38:$G$55</definedName>
    <definedName name="XDO_?FINAL_MV?408?">'SFMP- Series 59'!$G$38:$G$60</definedName>
    <definedName name="XDO_?FINAL_MV?409?">'SFMP- Series 60'!$G$26:$G$30</definedName>
    <definedName name="XDO_?FINAL_MV?41?">SHOF!$G$10:$G$84</definedName>
    <definedName name="XDO_?FINAL_MV?410?">'SFMP- Series 60'!$G$26:$G$50</definedName>
    <definedName name="XDO_?FINAL_MV?411?">'SFMP- Series 60'!$G$26:$G$65</definedName>
    <definedName name="XDO_?FINAL_MV?412?">'SFMP- Series 60'!$G$26:$G$70</definedName>
    <definedName name="XDO_?FINAL_MV?413?">SMCF!$G$10:$G$50</definedName>
    <definedName name="XDO_?FINAL_MV?414?">SMCF!$G$10:$G$65</definedName>
    <definedName name="XDO_?FINAL_MV?415?">SMCF!$G$10:$G$94</definedName>
    <definedName name="XDO_?FINAL_MV?416?">SMCF!$G$10:$G$99</definedName>
    <definedName name="XDO_?FINAL_MV?417?">'SFMP- Series 61'!$G$26:$G$36</definedName>
    <definedName name="XDO_?FINAL_MV?418?">'SFMP- Series 61'!$G$26:$G$58</definedName>
    <definedName name="XDO_?FINAL_MV?419?">'SFMP- Series 61'!$G$26:$G$73</definedName>
    <definedName name="XDO_?FINAL_MV?42?">SHOF!$G$10:$G$89</definedName>
    <definedName name="XDO_?FINAL_MV?420?">'SFMP- Series 61'!$G$26:$G$78</definedName>
    <definedName name="XDO_?FINAL_MV?421?">'SFMP- Series 66'!$G$26:$G$34</definedName>
    <definedName name="XDO_?FINAL_MV?422?">'SFMP- Series 66'!$G$26:$G$55</definedName>
    <definedName name="XDO_?FINAL_MV?423?">'SFMP- Series 66'!$G$26:$G$70</definedName>
    <definedName name="XDO_?FINAL_MV?424?">'SFMP- Series 66'!$G$26:$G$75</definedName>
    <definedName name="XDO_?FINAL_MV?425?">'SFMP- Series 67'!$G$26:$G$34</definedName>
    <definedName name="XDO_?FINAL_MV?426?">'SFMP- Series 67'!$G$26:$G$56</definedName>
    <definedName name="XDO_?FINAL_MV?427?">'SFMP- Series 67'!$G$26:$G$71</definedName>
    <definedName name="XDO_?FINAL_MV?428?">'SFMP- Series 67'!$G$26:$G$76</definedName>
    <definedName name="XDO_?FINAL_MV?429?">'SFMP- Series 64'!$G$24</definedName>
    <definedName name="XDO_?FINAL_MV?43?">SCF!$G$10:$G$100</definedName>
    <definedName name="XDO_?FINAL_MV?430?">'SFMP- Series 64'!$G$24:$G$32</definedName>
    <definedName name="XDO_?FINAL_MV?431?">'SFMP- Series 64'!$G$24:$G$52</definedName>
    <definedName name="XDO_?FINAL_MV?432?">'SFMP- Series 64'!$G$24:$G$67</definedName>
    <definedName name="XDO_?FINAL_MV?433?">'SFMP- Series 64'!$G$24:$G$72</definedName>
    <definedName name="XDO_?FINAL_MV?434?">'SFMP- Series 68'!$G$24</definedName>
    <definedName name="XDO_?FINAL_MV?435?">'SFMP- Series 68'!$G$24:$G$41</definedName>
    <definedName name="XDO_?FINAL_MV?436?">'SFMP- Series 68'!$G$24:$G$56</definedName>
    <definedName name="XDO_?FINAL_MV?437?">'SFMP- Series 68'!$G$24:$G$61</definedName>
    <definedName name="XDO_?FINAL_MV?438?">SNM150IF!$G$10:$G$159</definedName>
    <definedName name="XDO_?FINAL_MV?439?">SNM150IF!$G$10:$G$202</definedName>
    <definedName name="XDO_?FINAL_MV?44?">SCF!$G$10:$G$107</definedName>
    <definedName name="XDO_?FINAL_MV?440?">SNM150IF!$G$10:$G$207</definedName>
    <definedName name="XDO_?FINAL_MV?441?">SNS250IF!$G$10:$G$261</definedName>
    <definedName name="XDO_?FINAL_MV?442?">SNS250IF!$G$10:$G$304</definedName>
    <definedName name="XDO_?FINAL_MV?443?">SNS250IF!$G$10:$G$309</definedName>
    <definedName name="XDO_?FINAL_MV?444?">'SCIGI-JUN 2036'!$G$24:$G$26</definedName>
    <definedName name="XDO_?FINAL_MV?445?">'SCIGI-JUN 2036'!$G$24:$G$55</definedName>
    <definedName name="XDO_?FINAL_MV?446?">'SCIGI-JUN 2036'!$G$24:$G$60</definedName>
    <definedName name="XDO_?FINAL_MV?447?">'SCIGI-APR 2029'!$G$24</definedName>
    <definedName name="XDO_?FINAL_MV?448?">'SCIGI-APR 2029'!$G$24:$G$53</definedName>
    <definedName name="XDO_?FINAL_MV?449?">'SCIGI-APR 2029'!$G$24:$G$58</definedName>
    <definedName name="XDO_?FINAL_MV?45?">SCF!$G$10:$G$111</definedName>
    <definedName name="XDO_?FINAL_MV?450?">'SCISI-SEP 2027'!$G$24</definedName>
    <definedName name="XDO_?FINAL_MV?451?">'SCISI-SEP 2027'!$G$24:$G$44</definedName>
    <definedName name="XDO_?FINAL_MV?452?">'SCISI-SEP 2027'!$G$24:$G$71</definedName>
    <definedName name="XDO_?FINAL_MV?453?">'SCISI-SEP 2027'!$G$24:$G$76</definedName>
    <definedName name="XDO_?FINAL_MV?454?">'SFMP- Series 72'!$G$38:$G$41</definedName>
    <definedName name="XDO_?FINAL_MV?455?">'SFMP- Series 72'!$G$38:$G$56</definedName>
    <definedName name="XDO_?FINAL_MV?456?">'SFMP- Series 72'!$G$38:$G$61</definedName>
    <definedName name="XDO_?FINAL_MV?457?">'SFMP- Series 73'!$G$38:$G$41</definedName>
    <definedName name="XDO_?FINAL_MV?458?">'SFMP- Series 73'!$G$38:$G$56</definedName>
    <definedName name="XDO_?FINAL_MV?459?">'SFMP- Series 73'!$G$38:$G$61</definedName>
    <definedName name="XDO_?FINAL_MV?46?">SCF!$G$10:$G$136</definedName>
    <definedName name="XDO_?FINAL_MV?460?">SLDF!$G$24:$G$34</definedName>
    <definedName name="XDO_?FINAL_MV?461?">SLDF!$G$24:$G$55</definedName>
    <definedName name="XDO_?FINAL_MV?462?">SLDF!$G$24:$G$65</definedName>
    <definedName name="XDO_?FINAL_MV?463?">SLDF!$G$24:$G$70</definedName>
    <definedName name="XDO_?FINAL_MV?464?">'SFMP- Series 74'!$G$26:$G$33</definedName>
    <definedName name="XDO_?FINAL_MV?465?">'SFMP- Series 74'!$G$26:$G$50</definedName>
    <definedName name="XDO_?FINAL_MV?466?">'SFMP- Series 74'!$G$26:$G$65</definedName>
    <definedName name="XDO_?FINAL_MV?467?">'SFMP- Series 74'!$G$26:$G$70</definedName>
    <definedName name="XDO_?FINAL_MV?468?">'SFMP- Series 76'!$G$18:$G$21</definedName>
    <definedName name="XDO_?FINAL_MV?469?">'SFMP- Series 76'!$G$18:$G$31</definedName>
    <definedName name="XDO_?FINAL_MV?47?">SCF!$G$10:$G$155</definedName>
    <definedName name="XDO_?FINAL_MV?470?">'SFMP- Series 76'!$G$18:$G$48</definedName>
    <definedName name="XDO_?FINAL_MV?471?">'SFMP- Series 76'!$G$18:$G$63</definedName>
    <definedName name="XDO_?FINAL_MV?472?">'SFMP- Series 76'!$G$18:$G$68</definedName>
    <definedName name="XDO_?FINAL_MV?473?">'SFMP- Series 78'!$G$18:$G$22</definedName>
    <definedName name="XDO_?FINAL_MV?474?">'SFMP- Series 78'!$G$18:$G$34</definedName>
    <definedName name="XDO_?FINAL_MV?475?">'SFMP- Series 78'!$G$18:$G$50</definedName>
    <definedName name="XDO_?FINAL_MV?476?">'SFMP- Series 78'!$G$18:$G$65</definedName>
    <definedName name="XDO_?FINAL_MV?477?">'SFMP- Series 78'!$G$18:$G$70</definedName>
    <definedName name="XDO_?FINAL_MV?478?">SDYF!$G$10:$G$47</definedName>
    <definedName name="XDO_?FINAL_MV?479?">SDYF!$G$10:$G$60</definedName>
    <definedName name="XDO_?FINAL_MV?48?">SCF!$G$10:$G$160</definedName>
    <definedName name="XDO_?FINAL_MV?480?">SDYF!$G$10:$G$55</definedName>
    <definedName name="XDO_?FINAL_MV?481?">SDYF!$G$10:$G$99</definedName>
    <definedName name="XDO_?FINAL_MV?482?">SDYF!$G$10:$G$104</definedName>
    <definedName name="XDO_?FINAL_MV?483?">'SFMP- Series 79'!$G$18:$G$21</definedName>
    <definedName name="XDO_?FINAL_MV?484?">'SFMP- Series 79'!$G$18:$G$44</definedName>
    <definedName name="XDO_?FINAL_MV?485?">'SFMP- Series 79'!$G$18:$G$59</definedName>
    <definedName name="XDO_?FINAL_MV?486?">'SFMP- Series 79'!$G$18:$G$64</definedName>
    <definedName name="XDO_?FINAL_MV?487?">'SFMP- Series 81'!$G$18:$G$25</definedName>
    <definedName name="XDO_?FINAL_MV?488?">'SFMP- Series 81'!$G$18:$G$41</definedName>
    <definedName name="XDO_?FINAL_MV?489?">'SFMP- Series 81'!$G$18:$G$59</definedName>
    <definedName name="XDO_?FINAL_MV?49?">SNIF!$G$10:$G$60</definedName>
    <definedName name="XDO_?FINAL_MV?490?">'SFMP- Series 81'!$G$18:$G$74</definedName>
    <definedName name="XDO_?FINAL_MV?491?">'SFMP- Series 81'!$G$18:$G$79</definedName>
    <definedName name="XDO_?FINAL_MV?492?">'SBI-BSE-SENSEX-IF'!$G$10:$G$39</definedName>
    <definedName name="XDO_?FINAL_MV?493?">'SBI-BSE-SENSEX-IF'!$G$10:$G$82</definedName>
    <definedName name="XDO_?FINAL_MV?494?">'SBI-BSE-SENSEX-IF'!$G$10:$G$87</definedName>
    <definedName name="XDO_?FINAL_MV?495?">LIQUIDSBI!$G$52</definedName>
    <definedName name="XDO_?FINAL_MV?496?">LIQUIDSBI!$G$52:$G$57</definedName>
    <definedName name="XDO_?FINAL_MV?497?">SN50EWIF!$G$10:$G$60</definedName>
    <definedName name="XDO_?FINAL_MV?498?">SN50EWIF!$G$10:$G$103</definedName>
    <definedName name="XDO_?FINAL_MV?499?">SN50EWIF!$G$10:$G$108</definedName>
    <definedName name="XDO_?FINAL_MV?5?">SLMF!$G$10:$G$139</definedName>
    <definedName name="XDO_?FINAL_MV?50?">SNIF!$G$10:$G$103</definedName>
    <definedName name="XDO_?FINAL_MV?500?">SEOF!$G$10:$G$35</definedName>
    <definedName name="XDO_?FINAL_MV?501?">SEOF!$G$10:$G$60</definedName>
    <definedName name="XDO_?FINAL_MV?502?">SEOF!$G$10:$G$79</definedName>
    <definedName name="XDO_?FINAL_MV?503?">SEOF!$G$10:$G$84</definedName>
    <definedName name="XDO_?FINAL_MV?504?">'SBI-AOF'!$G$10:$G$35</definedName>
    <definedName name="XDO_?FINAL_MV?505?">'SBI-AOF'!$G$10:$G$78</definedName>
    <definedName name="XDO_?FINAL_MV?506?">'SBI-AOF'!$G$10:$G$83</definedName>
    <definedName name="XDO_?FINAL_MV?507?">'SBI Silver ETF'!$G$54</definedName>
    <definedName name="XDO_?FINAL_MV?508?">'SBI Silver ETF'!$G$54:$G$56</definedName>
    <definedName name="XDO_?FINAL_MV?509?">'SBI Silver ETF'!$G$54:$G$59</definedName>
    <definedName name="XDO_?FINAL_MV?51?">SNIF!$G$10:$G$108</definedName>
    <definedName name="XDO_?FINAL_MV?510?">'SBI Silver ETF Fund of Fund'!$G$42</definedName>
    <definedName name="XDO_?FINAL_MV?511?">'SBI Silver ETF Fund of Fund'!$G$42:$G$54</definedName>
    <definedName name="XDO_?FINAL_MV?512?">'SBI Silver ETF Fund of Fund'!$G$42:$G$59</definedName>
    <definedName name="XDO_?FINAL_MV?513?">'SBI Nifty50 Equal Weight ETF'!$G$10:$G$60</definedName>
    <definedName name="XDO_?FINAL_MV?514?">'SBI Nifty50 Equal Weight ETF'!$G$10:$G$103</definedName>
    <definedName name="XDO_?FINAL_MV?515?">'SBI Nifty50 Equal Weight ETF'!$G$10:$G$108</definedName>
    <definedName name="XDO_?FINAL_MV?516?">#REF!</definedName>
    <definedName name="XDO_?FINAL_MV?517?">#REF!</definedName>
    <definedName name="XDO_?FINAL_MV?518?">#REF!</definedName>
    <definedName name="XDO_?FINAL_MV?52?">'SMCBF-SP'!$G$10:$G$30</definedName>
    <definedName name="XDO_?FINAL_MV?53?">'SMCBF-SP'!$G$10:$G$47</definedName>
    <definedName name="XDO_?FINAL_MV?54?">'SMCBF-SP'!$G$10:$G$57</definedName>
    <definedName name="XDO_?FINAL_MV?55?">'SMCBF-SP'!$G$10:$G$62</definedName>
    <definedName name="XDO_?FINAL_MV?56?">'SMCBF-SP'!$G$10:$G$75</definedName>
    <definedName name="XDO_?FINAL_MV?57?">'SMCBF-SP'!$G$10:$G$90</definedName>
    <definedName name="XDO_?FINAL_MV?58?">'SMCBF-SP'!$G$10:$G$95</definedName>
    <definedName name="XDO_?FINAL_MV?59?">SOF!$G$34:$G$35</definedName>
    <definedName name="XDO_?FINAL_MV?6?">SLTEF!$G$10:$G$71</definedName>
    <definedName name="XDO_?FINAL_MV?60?">SOF!$G$34:$G$55</definedName>
    <definedName name="XDO_?FINAL_MV?61?">SOF!$G$34:$G$60</definedName>
    <definedName name="XDO_?FINAL_MV?62?">SMMDF!$G$18:$G$52</definedName>
    <definedName name="XDO_?FINAL_MV?63?">SMMDF!$G$18:$G$64</definedName>
    <definedName name="XDO_?FINAL_MV?64?">SMMDF!$G$18:$G$68</definedName>
    <definedName name="XDO_?FINAL_MV?65?">SMMDF!$G$18:$G$87</definedName>
    <definedName name="XDO_?FINAL_MV?66?">SMMDF!$G$18:$G$97</definedName>
    <definedName name="XDO_?FINAL_MV?67?">SMMDF!$G$18:$G$102</definedName>
    <definedName name="XDO_?FINAL_MV?68?">SLF!$G$30:$G$75</definedName>
    <definedName name="XDO_?FINAL_MV?69?">SLF!$G$30:$G$99</definedName>
    <definedName name="XDO_?FINAL_MV?7?">SLTEF!$G$10:$G$114</definedName>
    <definedName name="XDO_?FINAL_MV?70?">SLF!$G$30:$G$114</definedName>
    <definedName name="XDO_?FINAL_MV?71?">SLF!$G$30:$G$125</definedName>
    <definedName name="XDO_?FINAL_MV?72?">SLF!$G$30:$G$138</definedName>
    <definedName name="XDO_?FINAL_MV?73?">SDBF!$G$18:$G$20</definedName>
    <definedName name="XDO_?FINAL_MV?74?">SDBF!$G$18:$G$35</definedName>
    <definedName name="XDO_?FINAL_MV?75?">SDBF!$G$18:$G$40</definedName>
    <definedName name="XDO_?FINAL_MV?76?">SDBF!$G$18:$G$59</definedName>
    <definedName name="XDO_?FINAL_MV?77?">SDBF!$G$18:$G$69</definedName>
    <definedName name="XDO_?FINAL_MV?78?">SDBF!$G$18:$G$74</definedName>
    <definedName name="XDO_?FINAL_MV?79?">SSF!$G$24</definedName>
    <definedName name="XDO_?FINAL_MV?8?">SLTEF!$G$10:$G$119</definedName>
    <definedName name="XDO_?FINAL_MV?80?">SSF!$G$24:$G$46</definedName>
    <definedName name="XDO_?FINAL_MV?81?">SSF!$G$24:$G$83</definedName>
    <definedName name="XDO_?FINAL_MV?82?">SSF!$G$24:$G$136</definedName>
    <definedName name="XDO_?FINAL_MV?83?">SSF!$G$24:$G$144</definedName>
    <definedName name="XDO_?FINAL_MV?84?">SSF!$G$24:$G$155</definedName>
    <definedName name="XDO_?FINAL_MV?85?">SSF!$G$24:$G$168</definedName>
    <definedName name="XDO_?FINAL_MV?86?">SCRF!$G$16</definedName>
    <definedName name="XDO_?FINAL_MV?87?">SCRF!$G$16:$G$53</definedName>
    <definedName name="XDO_?FINAL_MV?88?">SCRF!$G$16:$G$65</definedName>
    <definedName name="XDO_?FINAL_MV?89?">SCRF!$G$16:$G$74</definedName>
    <definedName name="XDO_?FINAL_MV?9?">SMGLF!$G$10:$G$31</definedName>
    <definedName name="XDO_?FINAL_MV?90?">SCRF!$G$16:$G$87</definedName>
    <definedName name="XDO_?FINAL_MV?91?">SCRF!$G$16:$G$97</definedName>
    <definedName name="XDO_?FINAL_MV?92?">SCRF!$G$16:$G$102</definedName>
    <definedName name="XDO_?FINAL_MV?93?">SFEF!$G$10:$G$33</definedName>
    <definedName name="XDO_?FINAL_MV?94?">SFEF!$G$10:$G$39</definedName>
    <definedName name="XDO_?FINAL_MV?95?">SFEF!$G$10:$G$42</definedName>
    <definedName name="XDO_?FINAL_MV?96?">SFEF!$G$10:$G$61</definedName>
    <definedName name="XDO_?FINAL_MV?97?">SFEF!$G$10:$G$80</definedName>
    <definedName name="XDO_?FINAL_MV?98?">SFEF!$G$10:$G$85</definedName>
    <definedName name="XDO_?FINAL_MV?99?">SCHF!$G$10:$G$50</definedName>
    <definedName name="XDO_?FINAL_NAME?">SMEEF!$C$10:$C$99</definedName>
    <definedName name="XDO_?FINAL_NAME?1?">SLMF!$C$10:$C$85</definedName>
    <definedName name="XDO_?FINAL_NAME?10?">SMGLF!$C$10:$C$40</definedName>
    <definedName name="XDO_?FINAL_NAME?100?">SCHF!$C$10:$C$58</definedName>
    <definedName name="XDO_?FINAL_NAME?101?">SCHF!$C$10:$C$108</definedName>
    <definedName name="XDO_?FINAL_NAME?102?">SCHF!$C$10:$C$121</definedName>
    <definedName name="XDO_?FINAL_NAME?103?">SCHF!$C$10:$C$132</definedName>
    <definedName name="XDO_?FINAL_NAME?104?">SCHF!$C$10:$C$151</definedName>
    <definedName name="XDO_?FINAL_NAME?105?">SCHF!$C$10:$C$161</definedName>
    <definedName name="XDO_?FINAL_NAME?106?">SCHF!$C$10:$C$166</definedName>
    <definedName name="XDO_?FINAL_NAME?107?">SMUSD!$C$18:$C$45</definedName>
    <definedName name="XDO_?FINAL_NAME?108?">SMUSD!$C$18:$C$57</definedName>
    <definedName name="XDO_?FINAL_NAME?109?">SMUSD!$C$18:$C$72</definedName>
    <definedName name="XDO_?FINAL_NAME?11?">SMGLF!$C$10:$C$42</definedName>
    <definedName name="XDO_?FINAL_NAME?110?">SMUSD!$C$18:$C$102</definedName>
    <definedName name="XDO_?FINAL_NAME?111?">SMUSD!$C$18:$C$112</definedName>
    <definedName name="XDO_?FINAL_NAME?112?">SMUSD!$C$18:$C$123</definedName>
    <definedName name="XDO_?FINAL_NAME?113?">SMUSD!$C$18:$C$133</definedName>
    <definedName name="XDO_?FINAL_NAME?114?">SMUSD!$C$18:$C$138</definedName>
    <definedName name="XDO_?FINAL_NAME?115?">SMIDCAP!$C$10:$C$79</definedName>
    <definedName name="XDO_?FINAL_NAME?116?">SMIDCAP!$C$10:$C$105</definedName>
    <definedName name="XDO_?FINAL_NAME?117?">SMIDCAP!$C$10:$C$124</definedName>
    <definedName name="XDO_?FINAL_NAME?118?">SMIDCAP!$C$10:$C$129</definedName>
    <definedName name="XDO_?FINAL_NAME?119?">SMCMF!$C$24:$C$26</definedName>
    <definedName name="XDO_?FINAL_NAME?12?">SMGLF!$C$10:$C$79</definedName>
    <definedName name="XDO_?FINAL_NAME?120?">SMCMF!$C$24:$C$55</definedName>
    <definedName name="XDO_?FINAL_NAME?121?">SMCMF!$C$24:$C$60</definedName>
    <definedName name="XDO_?FINAL_NAME?122?">SMCOMMA!$C$10:$C$33</definedName>
    <definedName name="XDO_?FINAL_NAME?123?">SMCOMMA!$C$10:$C$76</definedName>
    <definedName name="XDO_?FINAL_NAME?124?">SMCOMMA!$C$10:$C$81</definedName>
    <definedName name="XDO_?FINAL_NAME?125?">SMGF!$C$24:$C$29</definedName>
    <definedName name="XDO_?FINAL_NAME?126?">SMGF!$C$24:$C$36</definedName>
    <definedName name="XDO_?FINAL_NAME?127?">SMGF!$C$24:$C$63</definedName>
    <definedName name="XDO_?FINAL_NAME?128?">SMGF!$C$24:$C$68</definedName>
    <definedName name="XDO_?FINAL_NAME?129?">SFLEXI!$C$10:$C$104</definedName>
    <definedName name="XDO_?FINAL_NAME?13?">SMGLF!$C$10:$C$84</definedName>
    <definedName name="XDO_?FINAL_NAME?130?">SFLEXI!$C$10:$C$113</definedName>
    <definedName name="XDO_?FINAL_NAME?131?">SFLEXI!$C$10:$C$134</definedName>
    <definedName name="XDO_?FINAL_NAME?132?">SFLEXI!$C$10:$C$153</definedName>
    <definedName name="XDO_?FINAL_NAME?133?">SFLEXI!$C$10:$C$158</definedName>
    <definedName name="XDO_?FINAL_NAME?134?">SMAAF!$C$10:$C$57</definedName>
    <definedName name="XDO_?FINAL_NAME?135?">SMAAF!$C$10:$C$69</definedName>
    <definedName name="XDO_?FINAL_NAME?136?">SMAAF!$C$10:$C$65</definedName>
    <definedName name="XDO_?FINAL_NAME?137?">SMAAF!$C$10:$C$102</definedName>
    <definedName name="XDO_?FINAL_NAME?138?">SMAAF!$C$10:$C$114</definedName>
    <definedName name="XDO_?FINAL_NAME?139?">SMAAF!$C$10:$C$122</definedName>
    <definedName name="XDO_?FINAL_NAME?14?">SEHF!$C$10:$C$39</definedName>
    <definedName name="XDO_?FINAL_NAME?140?">SMAAF!$C$10:$C$137</definedName>
    <definedName name="XDO_?FINAL_NAME?141?">SMAAF!$C$10:$C$149</definedName>
    <definedName name="XDO_?FINAL_NAME?142?">SMAAF!$C$10:$C$154</definedName>
    <definedName name="XDO_?FINAL_NAME?143?">SBLUECHIP!$C$10:$C$57</definedName>
    <definedName name="XDO_?FINAL_NAME?144?">SBLUECHIP!$C$10:$C$84</definedName>
    <definedName name="XDO_?FINAL_NAME?145?">SBLUECHIP!$C$10:$C$103</definedName>
    <definedName name="XDO_?FINAL_NAME?146?">SBLUECHIP!$C$10:$C$108</definedName>
    <definedName name="XDO_?FINAL_NAME?147?">SAOF!$C$10:$C$166</definedName>
    <definedName name="XDO_?FINAL_NAME?148?">SAOF!$C$10:$C$190</definedName>
    <definedName name="XDO_?FINAL_NAME?149?">SAOF!$C$10:$C$209</definedName>
    <definedName name="XDO_?FINAL_NAME?15?">SEHF!$C$10:$C$44</definedName>
    <definedName name="XDO_?FINAL_NAME?150?">SAOF!$C$10:$C$214</definedName>
    <definedName name="XDO_?FINAL_NAME?151?">SAOF!$C$10:$C$225</definedName>
    <definedName name="XDO_?FINAL_NAME?152?">SAOF!$C$10:$C$235</definedName>
    <definedName name="XDO_?FINAL_NAME?153?">SAOF!$C$10:$C$247</definedName>
    <definedName name="XDO_?FINAL_NAME?154?">SAOF!$C$10:$C$252</definedName>
    <definedName name="XDO_?FINAL_NAME?155?">SIF!$C$10:$C$56</definedName>
    <definedName name="XDO_?FINAL_NAME?156?">SIF!$C$10:$C$64</definedName>
    <definedName name="XDO_?FINAL_NAME?157?">SIF!$C$10:$C$103</definedName>
    <definedName name="XDO_?FINAL_NAME?158?">SIF!$C$10:$C$108</definedName>
    <definedName name="XDO_?FINAL_NAME?159?">SMLDF!$C$18:$C$81</definedName>
    <definedName name="XDO_?FINAL_NAME?16?">SEHF!$C$10:$C$55</definedName>
    <definedName name="XDO_?FINAL_NAME?160?">SMLDF!$C$18:$C$92</definedName>
    <definedName name="XDO_?FINAL_NAME?161?">SMLDF!$C$18:$C$96</definedName>
    <definedName name="XDO_?FINAL_NAME?162?">SMLDF!$C$18:$C$104</definedName>
    <definedName name="XDO_?FINAL_NAME?163?">SMLDF!$C$18:$C$115</definedName>
    <definedName name="XDO_?FINAL_NAME?164?">SMLDF!$C$18:$C$124</definedName>
    <definedName name="XDO_?FINAL_NAME?165?">SMLDF!$C$18:$C$131</definedName>
    <definedName name="XDO_?FINAL_NAME?166?">SMLDF!$C$18:$C$141</definedName>
    <definedName name="XDO_?FINAL_NAME?167?">SMLDF!$C$18:$C$146</definedName>
    <definedName name="XDO_?FINAL_NAME?168?">SSTDF!$C$18:$C$80</definedName>
    <definedName name="XDO_?FINAL_NAME?169?">SSTDF!$C$18:$C$96</definedName>
    <definedName name="XDO_?FINAL_NAME?17?">SEHF!$C$10:$C$51</definedName>
    <definedName name="XDO_?FINAL_NAME?170?">SSTDF!$C$18:$C$100</definedName>
    <definedName name="XDO_?FINAL_NAME?171?">SSTDF!$C$18:$C$113</definedName>
    <definedName name="XDO_?FINAL_NAME?172?">SSTDF!$C$18:$C$120</definedName>
    <definedName name="XDO_?FINAL_NAME?173?">SSTDF!$C$18:$C$130</definedName>
    <definedName name="XDO_?FINAL_NAME?174?">SSTDF!$C$18:$C$135</definedName>
    <definedName name="XDO_?FINAL_NAME?175?">SETFGOLD!$C$46</definedName>
    <definedName name="XDO_?FINAL_NAME?176?">SETFGOLD!$C$46:$C$54</definedName>
    <definedName name="XDO_?FINAL_NAME?177?">SETFGOLD!$C$46:$C$59</definedName>
    <definedName name="XDO_?FINAL_NAME?178?">SPSU!$C$10:$C$34</definedName>
    <definedName name="XDO_?FINAL_NAME?179?">SPSU!$C$10:$C$77</definedName>
    <definedName name="XDO_?FINAL_NAME?18?">SEHF!$C$10:$C$91</definedName>
    <definedName name="XDO_?FINAL_NAME?180?">SPSU!$C$10:$C$82</definedName>
    <definedName name="XDO_?FINAL_NAME?181?">SGF!$C$42</definedName>
    <definedName name="XDO_?FINAL_NAME?182?">SGF!$C$42:$C$54</definedName>
    <definedName name="XDO_?FINAL_NAME?183?">SGF!$C$42:$C$59</definedName>
    <definedName name="XDO_?FINAL_NAME?184?">SBISENSEX!$C$10:$C$39</definedName>
    <definedName name="XDO_?FINAL_NAME?185?">SBISENSEX!$C$10:$C$82</definedName>
    <definedName name="XDO_?FINAL_NAME?186?">SBISENSEX!$C$10:$C$87</definedName>
    <definedName name="XDO_?FINAL_NAME?187?">SSCF!$C$10:$C$66</definedName>
    <definedName name="XDO_?FINAL_NAME?188?">SSCF!$C$10:$C$109</definedName>
    <definedName name="XDO_?FINAL_NAME?189?">SSCF!$C$10:$C$114</definedName>
    <definedName name="XDO_?FINAL_NAME?19?">SEHF!$C$10:$C$105</definedName>
    <definedName name="XDO_?FINAL_NAME?190?">SBPF!$C$18:$C$60</definedName>
    <definedName name="XDO_?FINAL_NAME?191?">SBPF!$C$18:$C$71</definedName>
    <definedName name="XDO_?FINAL_NAME?192?">SBPF!$C$18:$C$75</definedName>
    <definedName name="XDO_?FINAL_NAME?193?">SBPF!$C$18:$C$94</definedName>
    <definedName name="XDO_?FINAL_NAME?194?">SBPF!$C$18:$C$104</definedName>
    <definedName name="XDO_?FINAL_NAME?195?">SBPF!$C$18:$C$109</definedName>
    <definedName name="XDO_?FINAL_NAME?196?">'SLTAF-I'!$C$10:$C$35</definedName>
    <definedName name="XDO_?FINAL_NAME?197?">'SLTAF-I'!$C$10:$C$78</definedName>
    <definedName name="XDO_?FINAL_NAME?198?">'SLTAF-I'!$C$10:$C$83</definedName>
    <definedName name="XDO_?FINAL_NAME?199?">'SLTAF-II'!$C$10:$C$34</definedName>
    <definedName name="XDO_?FINAL_NAME?2?">SLMF!$C$10:$C$91</definedName>
    <definedName name="XDO_?FINAL_NAME?20?">SEHF!$C$10:$C$111</definedName>
    <definedName name="XDO_?FINAL_NAME?200?">'SLTAF-II'!$C$10:$C$77</definedName>
    <definedName name="XDO_?FINAL_NAME?201?">'SLTAF-II'!$C$10:$C$82</definedName>
    <definedName name="XDO_?FINAL_NAME?202?">SBFS!$C$10:$C$33</definedName>
    <definedName name="XDO_?FINAL_NAME?203?">SBFS!$C$10:$C$76</definedName>
    <definedName name="XDO_?FINAL_NAME?204?">SBFS!$C$10:$C$81</definedName>
    <definedName name="XDO_?FINAL_NAME?205?">SETFNN50!$C$10:$C$59</definedName>
    <definedName name="XDO_?FINAL_NAME?206?">SETFNN50!$C$10:$C$102</definedName>
    <definedName name="XDO_?FINAL_NAME?207?">SETFNN50!$C$10:$C$107</definedName>
    <definedName name="XDO_?FINAL_NAME?208?">SETFNIFBK!$C$10:$C$21</definedName>
    <definedName name="XDO_?FINAL_NAME?209?">SETFNIFBK!$C$10:$C$64</definedName>
    <definedName name="XDO_?FINAL_NAME?21?">SEHF!$C$10:$C$118</definedName>
    <definedName name="XDO_?FINAL_NAME?210?">SETFNIFBK!$C$10:$C$69</definedName>
    <definedName name="XDO_?FINAL_NAME?211?">SETFBSE100!$C$10:$C$111</definedName>
    <definedName name="XDO_?FINAL_NAME?212?">SETFBSE100!$C$10:$C$158</definedName>
    <definedName name="XDO_?FINAL_NAME?213?">SESF!$C$10:$C$125</definedName>
    <definedName name="XDO_?FINAL_NAME?214?">SESF!$C$10:$C$131</definedName>
    <definedName name="XDO_?FINAL_NAME?215?">SESF!$C$10:$C$140</definedName>
    <definedName name="XDO_?FINAL_NAME?216?">SESF!$C$10:$C$136</definedName>
    <definedName name="XDO_?FINAL_NAME?217?">SESF!$C$10:$C$163</definedName>
    <definedName name="XDO_?FINAL_NAME?218?">SESF!$C$10:$C$173</definedName>
    <definedName name="XDO_?FINAL_NAME?219?">SESF!$C$10:$C$181</definedName>
    <definedName name="XDO_?FINAL_NAME?22?">SEHF!$C$10:$C$126</definedName>
    <definedName name="XDO_?FINAL_NAME?220?">SESF!$C$10:$C$188</definedName>
    <definedName name="XDO_?FINAL_NAME?221?">SESF!$C$10:$C$207</definedName>
    <definedName name="XDO_?FINAL_NAME?222?">SESF!$C$10:$C$212</definedName>
    <definedName name="XDO_?FINAL_NAME?223?">SETFNIF50!$C$10:$C$60</definedName>
    <definedName name="XDO_?FINAL_NAME?224?">SETFNIF50!$C$10:$C$103</definedName>
    <definedName name="XDO_?FINAL_NAME?225?">SETFNIF50!$C$10:$C$108</definedName>
    <definedName name="XDO_?FINAL_NAME?226?">'SLTAF-III'!$C$10:$C$35</definedName>
    <definedName name="XDO_?FINAL_NAME?227?">'SLTAF-III'!$C$10:$C$78</definedName>
    <definedName name="XDO_?FINAL_NAME?228?">'SLTAF-III'!$C$10:$C$83</definedName>
    <definedName name="XDO_?FINAL_NAME?229?">SETF10GILT!$C$24</definedName>
    <definedName name="XDO_?FINAL_NAME?23?">SEHF!$C$10:$C$141</definedName>
    <definedName name="XDO_?FINAL_NAME?230?">SETF10GILT!$C$24:$C$53</definedName>
    <definedName name="XDO_?FINAL_NAME?231?">SETF10GILT!$C$24:$C$58</definedName>
    <definedName name="XDO_?FINAL_NAME?232?">'SLTAF-IV'!$C$10:$C$30</definedName>
    <definedName name="XDO_?FINAL_NAME?233?">'SLTAF-IV'!$C$10:$C$73</definedName>
    <definedName name="XDO_?FINAL_NAME?234?">'SLTAF-IV'!$C$10:$C$78</definedName>
    <definedName name="XDO_?FINAL_NAME?235?">'SLTAF-V'!$C$10:$C$36</definedName>
    <definedName name="XDO_?FINAL_NAME?236?">'SLTAF-V'!$C$10:$C$79</definedName>
    <definedName name="XDO_?FINAL_NAME?237?">'SLTAF-V'!$C$10:$C$84</definedName>
    <definedName name="XDO_?FINAL_NAME?238?">'SLTAF-VI'!$C$10:$C$55</definedName>
    <definedName name="XDO_?FINAL_NAME?239?">'SLTAF-VI'!$C$10:$C$98</definedName>
    <definedName name="XDO_?FINAL_NAME?24?">SEHF!$C$10:$C$146</definedName>
    <definedName name="XDO_?FINAL_NAME?240?">'SLTAF-VI'!$C$10:$C$103</definedName>
    <definedName name="XDO_?FINAL_NAME?241?">SETFSN50!$C$10:$C$59</definedName>
    <definedName name="XDO_?FINAL_NAME?242?">SETFSN50!$C$10:$C$106</definedName>
    <definedName name="XDO_?FINAL_NAME?243?">SBIETFQLTY!$C$10:$C$39</definedName>
    <definedName name="XDO_?FINAL_NAME?244?">SBIETFQLTY!$C$10:$C$82</definedName>
    <definedName name="XDO_?FINAL_NAME?245?">SBIETFQLTY!$C$10:$C$87</definedName>
    <definedName name="XDO_?FINAL_NAME?246?">SCBF!$C$18:$C$102</definedName>
    <definedName name="XDO_?FINAL_NAME?247?">SCBF!$C$18:$C$113</definedName>
    <definedName name="XDO_?FINAL_NAME?248?">SCBF!$C$18:$C$117</definedName>
    <definedName name="XDO_?FINAL_NAME?249?">SCBF!$C$18:$C$136</definedName>
    <definedName name="XDO_?FINAL_NAME?25?">SMIF!$C$18:$C$32</definedName>
    <definedName name="XDO_?FINAL_NAME?250?">SCBF!$C$18:$C$146</definedName>
    <definedName name="XDO_?FINAL_NAME?251?">SCBF!$C$18:$C$151</definedName>
    <definedName name="XDO_?FINAL_NAME?252?">SEMVF!$C$10:$C$60</definedName>
    <definedName name="XDO_?FINAL_NAME?253?">SEMVF!$C$10:$C$103</definedName>
    <definedName name="XDO_?FINAL_NAME?254?">SEMVF!$C$10:$C$108</definedName>
    <definedName name="XDO_?FINAL_NAME?255?">'SFMP- Series 1'!$C$26:$C$31</definedName>
    <definedName name="XDO_?FINAL_NAME?256?">'SFMP- Series 1'!$C$26:$C$49</definedName>
    <definedName name="XDO_?FINAL_NAME?257?">'SFMP- Series 1'!$C$26:$C$64</definedName>
    <definedName name="XDO_?FINAL_NAME?258?">'SFMP- Series 1'!$C$26:$C$69</definedName>
    <definedName name="XDO_?FINAL_NAME?259?">'SFMP- Series 6'!$C$26:$C$29</definedName>
    <definedName name="XDO_?FINAL_NAME?26?">SMIF!$C$18:$C$44</definedName>
    <definedName name="XDO_?FINAL_NAME?260?">'SFMP- Series 6'!$C$26:$C$47</definedName>
    <definedName name="XDO_?FINAL_NAME?261?">'SFMP- Series 6'!$C$26:$C$62</definedName>
    <definedName name="XDO_?FINAL_NAME?262?">'SFMP- Series 6'!$C$26:$C$67</definedName>
    <definedName name="XDO_?FINAL_NAME?263?">'SFMP- Series 34'!$C$26</definedName>
    <definedName name="XDO_?FINAL_NAME?264?">'SFMP- Series 34'!$C$26:$C$42</definedName>
    <definedName name="XDO_?FINAL_NAME?265?">'SFMP- Series 34'!$C$26:$C$57</definedName>
    <definedName name="XDO_?FINAL_NAME?266?">'SFMP- Series 34'!$C$26:$C$62</definedName>
    <definedName name="XDO_?FINAL_NAME?267?">'SMCBF-IP'!$C$10:$C$40</definedName>
    <definedName name="XDO_?FINAL_NAME?268?">'SMCBF-IP'!$C$10:$C$48</definedName>
    <definedName name="XDO_?FINAL_NAME?269?">'SMCBF-IP'!$C$10:$C$50</definedName>
    <definedName name="XDO_?FINAL_NAME?27?">SMIF!$C$18:$C$48</definedName>
    <definedName name="XDO_?FINAL_NAME?270?">'SMCBF-IP'!$C$10:$C$52</definedName>
    <definedName name="XDO_?FINAL_NAME?271?">'SMCBF-IP'!$C$10:$C$91</definedName>
    <definedName name="XDO_?FINAL_NAME?272?">'SMCBF-IP'!$C$10:$C$96</definedName>
    <definedName name="XDO_?FINAL_NAME?273?">SFRDF!$C$18:$C$24</definedName>
    <definedName name="XDO_?FINAL_NAME?274?">SFRDF!$C$18:$C$34</definedName>
    <definedName name="XDO_?FINAL_NAME?275?">SFRDF!$C$18:$C$55</definedName>
    <definedName name="XDO_?FINAL_NAME?276?">SFRDF!$C$18:$C$65</definedName>
    <definedName name="XDO_?FINAL_NAME?277?">SFRDF!$C$18:$C$70</definedName>
    <definedName name="XDO_?FINAL_NAME?278?">SBIETFIT!$C$10:$C$19</definedName>
    <definedName name="XDO_?FINAL_NAME?279?">SBIETFIT!$C$10:$C$62</definedName>
    <definedName name="XDO_?FINAL_NAME?28?">SMIF!$C$18:$C$67</definedName>
    <definedName name="XDO_?FINAL_NAME?280?">SBIETFIT!$C$10:$C$67</definedName>
    <definedName name="XDO_?FINAL_NAME?281?">SBIETFPB!$C$10:$C$19</definedName>
    <definedName name="XDO_?FINAL_NAME?282?">SBIETFPB!$C$10:$C$62</definedName>
    <definedName name="XDO_?FINAL_NAME?283?">SBIETFPB!$C$10:$C$67</definedName>
    <definedName name="XDO_?FINAL_NAME?284?">'SRBF-AP'!$C$10:$C$52</definedName>
    <definedName name="XDO_?FINAL_NAME?285?">'SRBF-AP'!$C$10:$C$62</definedName>
    <definedName name="XDO_?FINAL_NAME?286?">'SRBF-AP'!$C$10:$C$72</definedName>
    <definedName name="XDO_?FINAL_NAME?287?">'SRBF-AP'!$C$10:$C$99</definedName>
    <definedName name="XDO_?FINAL_NAME?288?">'SRBF-AP'!$C$10:$C$104</definedName>
    <definedName name="XDO_?FINAL_NAME?289?">'SRBF-AHP'!$C$10:$C$52</definedName>
    <definedName name="XDO_?FINAL_NAME?29?">SMIF!$C$18:$C$77</definedName>
    <definedName name="XDO_?FINAL_NAME?290?">'SRBF-AHP'!$C$10:$C$64</definedName>
    <definedName name="XDO_?FINAL_NAME?291?">'SRBF-AHP'!$C$10:$C$60</definedName>
    <definedName name="XDO_?FINAL_NAME?292?">'SRBF-AHP'!$C$10:$C$70</definedName>
    <definedName name="XDO_?FINAL_NAME?293?">'SRBF-AHP'!$C$10:$C$80</definedName>
    <definedName name="XDO_?FINAL_NAME?294?">'SRBF-AHP'!$C$10:$C$85</definedName>
    <definedName name="XDO_?FINAL_NAME?295?">'SRBF-AHP'!$C$10:$C$112</definedName>
    <definedName name="XDO_?FINAL_NAME?296?">'SRBF-AHP'!$C$10:$C$117</definedName>
    <definedName name="XDO_?FINAL_NAME?297?">'SRBF-CHP'!$C$10:$C$52</definedName>
    <definedName name="XDO_?FINAL_NAME?298?">'SRBF-CHP'!$C$10:$C$69</definedName>
    <definedName name="XDO_?FINAL_NAME?299?">'SRBF-CHP'!$C$10:$C$81</definedName>
    <definedName name="XDO_?FINAL_NAME?3?">SLMF!$C$10:$C$95</definedName>
    <definedName name="XDO_?FINAL_NAME?30?">SMIF!$C$18:$C$82</definedName>
    <definedName name="XDO_?FINAL_NAME?300?">'SRBF-CHP'!$C$10:$C$110</definedName>
    <definedName name="XDO_?FINAL_NAME?301?">'SRBF-CHP'!$C$10:$C$115</definedName>
    <definedName name="XDO_?FINAL_NAME?302?">'SRBF-CP'!$C$10:$C$52</definedName>
    <definedName name="XDO_?FINAL_NAME?303?">'SRBF-CP'!$C$10:$C$68</definedName>
    <definedName name="XDO_?FINAL_NAME?304?">'SRBF-CP'!$C$10:$C$79</definedName>
    <definedName name="XDO_?FINAL_NAME?305?">'SRBF-CP'!$C$10:$C$108</definedName>
    <definedName name="XDO_?FINAL_NAME?306?">'SRBF-CP'!$C$10:$C$113</definedName>
    <definedName name="XDO_?FINAL_NAME?307?">'SIA-US EQUITY FOF'!$C$14</definedName>
    <definedName name="XDO_?FINAL_NAME?308?">'SIA-US EQUITY FOF'!$C$14:$C$53</definedName>
    <definedName name="XDO_?FINAL_NAME?309?">'SIA-US EQUITY FOF'!$C$14:$C$58</definedName>
    <definedName name="XDO_?FINAL_NAME?31?">SCOF!$C$10:$C$56</definedName>
    <definedName name="XDO_?FINAL_NAME?310?">'SFMP- Series 41'!$C$18:$C$19</definedName>
    <definedName name="XDO_?FINAL_NAME?311?">'SFMP- Series 41'!$C$18:$C$27</definedName>
    <definedName name="XDO_?FINAL_NAME?312?">'SFMP- Series 41'!$C$18:$C$34</definedName>
    <definedName name="XDO_?FINAL_NAME?313?">'SFMP- Series 41'!$C$18:$C$54</definedName>
    <definedName name="XDO_?FINAL_NAME?314?">'SFMP- Series 41'!$C$18:$C$69</definedName>
    <definedName name="XDO_?FINAL_NAME?315?">'SFMP- Series 41'!$C$18:$C$74</definedName>
    <definedName name="XDO_?FINAL_NAME?316?">'SFMP- Series 42'!$C$18</definedName>
    <definedName name="XDO_?FINAL_NAME?317?">'SFMP- Series 42'!$C$18:$C$40</definedName>
    <definedName name="XDO_?FINAL_NAME?318?">'SFMP- Series 42'!$C$18:$C$62</definedName>
    <definedName name="XDO_?FINAL_NAME?319?">'SFMP- Series 42'!$C$18:$C$77</definedName>
    <definedName name="XDO_?FINAL_NAME?32?">SCOF!$C$10:$C$99</definedName>
    <definedName name="XDO_?FINAL_NAME?320?">'SFMP- Series 42'!$C$18:$C$82</definedName>
    <definedName name="XDO_?FINAL_NAME?321?">'SFMP- Series 43'!$C$26:$C$34</definedName>
    <definedName name="XDO_?FINAL_NAME?322?">'SFMP- Series 43'!$C$26:$C$52</definedName>
    <definedName name="XDO_?FINAL_NAME?323?">'SFMP- Series 43'!$C$26:$C$67</definedName>
    <definedName name="XDO_?FINAL_NAME?324?">'SFMP- Series 43'!$C$26:$C$72</definedName>
    <definedName name="XDO_?FINAL_NAME?325?">'SNN50'!$C$10:$C$59</definedName>
    <definedName name="XDO_?FINAL_NAME?326?">'SNN50'!$C$10:$C$102</definedName>
    <definedName name="XDO_?FINAL_NAME?327?">'SNN50'!$C$10:$C$107</definedName>
    <definedName name="XDO_?FINAL_NAME?328?">'SFMP- Series 44'!$C$26:$C$31</definedName>
    <definedName name="XDO_?FINAL_NAME?329?">'SFMP- Series 44'!$C$26:$C$53</definedName>
    <definedName name="XDO_?FINAL_NAME?33?">SCOF!$C$10:$C$104</definedName>
    <definedName name="XDO_?FINAL_NAME?330?">'SFMP- Series 44'!$C$26:$C$68</definedName>
    <definedName name="XDO_?FINAL_NAME?331?">'SFMP- Series 44'!$C$26:$C$73</definedName>
    <definedName name="XDO_?FINAL_NAME?332?">'SFMP- Series 45'!$C$26:$C$33</definedName>
    <definedName name="XDO_?FINAL_NAME?333?">'SFMP- Series 45'!$C$26:$C$56</definedName>
    <definedName name="XDO_?FINAL_NAME?334?">'SFMP- Series 45'!$C$26:$C$71</definedName>
    <definedName name="XDO_?FINAL_NAME?335?">'SFMP- Series 45'!$C$26:$C$76</definedName>
    <definedName name="XDO_?FINAL_NAME?336?">SBIETFCON!$C$10:$C$40</definedName>
    <definedName name="XDO_?FINAL_NAME?337?">SBIETFCON!$C$10:$C$83</definedName>
    <definedName name="XDO_?FINAL_NAME?338?">SBIETFCON!$C$10:$C$88</definedName>
    <definedName name="XDO_?FINAL_NAME?339?">'SFMP- Series 46'!$C$26:$C$29</definedName>
    <definedName name="XDO_?FINAL_NAME?34?">STOF!$C$10:$C$28</definedName>
    <definedName name="XDO_?FINAL_NAME?340?">'SFMP- Series 46'!$C$26:$C$48</definedName>
    <definedName name="XDO_?FINAL_NAME?341?">'SFMP- Series 46'!$C$26:$C$63</definedName>
    <definedName name="XDO_?FINAL_NAME?342?">'SFMP- Series 46'!$C$26:$C$68</definedName>
    <definedName name="XDO_?FINAL_NAME?343?">'SFMP- Series 47'!$C$26:$C$27</definedName>
    <definedName name="XDO_?FINAL_NAME?344?">'SFMP- Series 47'!$C$26:$C$47</definedName>
    <definedName name="XDO_?FINAL_NAME?345?">'SFMP- Series 47'!$C$26:$C$62</definedName>
    <definedName name="XDO_?FINAL_NAME?346?">'SFMP- Series 47'!$C$26:$C$67</definedName>
    <definedName name="XDO_?FINAL_NAME?347?">'SFMP- Series 48'!$C$26:$C$28</definedName>
    <definedName name="XDO_?FINAL_NAME?348?">'SFMP- Series 48'!$C$26:$C$45</definedName>
    <definedName name="XDO_?FINAL_NAME?349?">'SFMP- Series 48'!$C$26:$C$60</definedName>
    <definedName name="XDO_?FINAL_NAME?35?">STOF!$C$10:$C$33</definedName>
    <definedName name="XDO_?FINAL_NAME?350?">'SFMP- Series 48'!$C$26:$C$65</definedName>
    <definedName name="XDO_?FINAL_NAME?351?">SBAF!$C$10:$C$82</definedName>
    <definedName name="XDO_?FINAL_NAME?352?">SBAF!$C$10:$C$88</definedName>
    <definedName name="XDO_?FINAL_NAME?353?">SBAF!$C$10:$C$96</definedName>
    <definedName name="XDO_?FINAL_NAME?354?">SBAF!$C$10:$C$92</definedName>
    <definedName name="XDO_?FINAL_NAME?355?">SBAF!$C$10:$C$125</definedName>
    <definedName name="XDO_?FINAL_NAME?356?">SBAF!$C$10:$C$139</definedName>
    <definedName name="XDO_?FINAL_NAME?357?">SBAF!$C$10:$C$147</definedName>
    <definedName name="XDO_?FINAL_NAME?358?">SBAF!$C$10:$C$156</definedName>
    <definedName name="XDO_?FINAL_NAME?359?">SBAF!$C$10:$C$175</definedName>
    <definedName name="XDO_?FINAL_NAME?36?">STOF!$C$10:$C$41</definedName>
    <definedName name="XDO_?FINAL_NAME?360?">SBAF!$C$10:$C$180</definedName>
    <definedName name="XDO_?FINAL_NAME?361?">'SFMP- Series 49'!$C$26:$C$33</definedName>
    <definedName name="XDO_?FINAL_NAME?362?">'SFMP- Series 49'!$C$26:$C$53</definedName>
    <definedName name="XDO_?FINAL_NAME?363?">'SFMP- Series 49'!$C$26:$C$68</definedName>
    <definedName name="XDO_?FINAL_NAME?364?">'SFMP- Series 49'!$C$26:$C$73</definedName>
    <definedName name="XDO_?FINAL_NAME?365?">'SFMP- Series 50'!$C$26:$C$30</definedName>
    <definedName name="XDO_?FINAL_NAME?366?">'SFMP- Series 50'!$C$26:$C$48</definedName>
    <definedName name="XDO_?FINAL_NAME?367?">'SFMP- Series 50'!$C$26:$C$63</definedName>
    <definedName name="XDO_?FINAL_NAME?368?">'SFMP- Series 50'!$C$26:$C$68</definedName>
    <definedName name="XDO_?FINAL_NAME?369?">'SFMP- Series 51'!$C$26:$C$36</definedName>
    <definedName name="XDO_?FINAL_NAME?37?">STOF!$C$10:$C$80</definedName>
    <definedName name="XDO_?FINAL_NAME?370?">'SFMP- Series 51'!$C$26:$C$57</definedName>
    <definedName name="XDO_?FINAL_NAME?371?">'SFMP- Series 51'!$C$26:$C$72</definedName>
    <definedName name="XDO_?FINAL_NAME?372?">'SFMP- Series 51'!$C$26:$C$77</definedName>
    <definedName name="XDO_?FINAL_NAME?373?">'SFMP- Series 52'!$C$26:$C$30</definedName>
    <definedName name="XDO_?FINAL_NAME?374?">'SFMP- Series 52'!$C$26:$C$52</definedName>
    <definedName name="XDO_?FINAL_NAME?375?">'SFMP- Series 52'!$C$26:$C$67</definedName>
    <definedName name="XDO_?FINAL_NAME?376?">'SFMP- Series 52'!$C$26:$C$72</definedName>
    <definedName name="XDO_?FINAL_NAME?377?">'SFMP- Series 53'!$C$26:$C$34</definedName>
    <definedName name="XDO_?FINAL_NAME?378?">'SFMP- Series 53'!$C$26:$C$54</definedName>
    <definedName name="XDO_?FINAL_NAME?379?">'SFMP- Series 53'!$C$26:$C$69</definedName>
    <definedName name="XDO_?FINAL_NAME?38?">STOF!$C$10:$C$85</definedName>
    <definedName name="XDO_?FINAL_NAME?380?">'SFMP- Series 53'!$C$26:$C$74</definedName>
    <definedName name="XDO_?FINAL_NAME?381?">'SFMP- Series 54'!$C$26:$C$28</definedName>
    <definedName name="XDO_?FINAL_NAME?382?">'SFMP- Series 54'!$C$26:$C$44</definedName>
    <definedName name="XDO_?FINAL_NAME?383?">'SFMP- Series 54'!$C$26:$C$59</definedName>
    <definedName name="XDO_?FINAL_NAME?384?">'SFMP- Series 54'!$C$26:$C$64</definedName>
    <definedName name="XDO_?FINAL_NAME?385?">'SFMP- Series 55'!$C$26:$C$32</definedName>
    <definedName name="XDO_?FINAL_NAME?386?">'SFMP- Series 55'!$C$26:$C$54</definedName>
    <definedName name="XDO_?FINAL_NAME?387?">'SFMP- Series 55'!$C$26:$C$69</definedName>
    <definedName name="XDO_?FINAL_NAME?388?">'SFMP- Series 55'!$C$26:$C$74</definedName>
    <definedName name="XDO_?FINAL_NAME?389?">'SFMP- Series 56'!$C$26:$C$28</definedName>
    <definedName name="XDO_?FINAL_NAME?39?">SHOF!$C$10:$C$38</definedName>
    <definedName name="XDO_?FINAL_NAME?390?">'SFMP- Series 56'!$C$26:$C$46</definedName>
    <definedName name="XDO_?FINAL_NAME?391?">'SFMP- Series 56'!$C$26:$C$61</definedName>
    <definedName name="XDO_?FINAL_NAME?392?">'SFMP- Series 56'!$C$26:$C$66</definedName>
    <definedName name="XDO_?FINAL_NAME?393?">'SFMP- Series 57'!$C$26:$C$29</definedName>
    <definedName name="XDO_?FINAL_NAME?394?">'SFMP- Series 57'!$C$26:$C$52</definedName>
    <definedName name="XDO_?FINAL_NAME?395?">'SFMP- Series 57'!$C$26:$C$67</definedName>
    <definedName name="XDO_?FINAL_NAME?396?">'SFMP- Series 57'!$C$26:$C$72</definedName>
    <definedName name="XDO_?FINAL_NAME?397?">'SFMP- Series 58'!$C$26:$C$31</definedName>
    <definedName name="XDO_?FINAL_NAME?398?">'SFMP- Series 58'!$C$26:$C$50</definedName>
    <definedName name="XDO_?FINAL_NAME?399?">'SFMP- Series 58'!$C$26:$C$65</definedName>
    <definedName name="XDO_?FINAL_NAME?4?">SLMF!$C$10:$C$134</definedName>
    <definedName name="XDO_?FINAL_NAME?40?">SHOF!$C$10:$C$44</definedName>
    <definedName name="XDO_?FINAL_NAME?400?">'SFMP- Series 58'!$C$26:$C$70</definedName>
    <definedName name="XDO_?FINAL_NAME?401?">SCPSE!$C$18:$C$44</definedName>
    <definedName name="XDO_?FINAL_NAME?402?">SCPSE!$C$18:$C$53</definedName>
    <definedName name="XDO_?FINAL_NAME?403?">SCPSE!$C$18:$C$130</definedName>
    <definedName name="XDO_?FINAL_NAME?404?">SCPSE!$C$18:$C$157</definedName>
    <definedName name="XDO_?FINAL_NAME?405?">SCPSE!$C$18:$C$162</definedName>
    <definedName name="XDO_?FINAL_NAME?406?">'SFMP- Series 59'!$C$38:$C$40</definedName>
    <definedName name="XDO_?FINAL_NAME?407?">'SFMP- Series 59'!$C$38:$C$55</definedName>
    <definedName name="XDO_?FINAL_NAME?408?">'SFMP- Series 59'!$C$38:$C$60</definedName>
    <definedName name="XDO_?FINAL_NAME?409?">'SFMP- Series 60'!$C$26:$C$30</definedName>
    <definedName name="XDO_?FINAL_NAME?41?">SHOF!$C$10:$C$84</definedName>
    <definedName name="XDO_?FINAL_NAME?410?">'SFMP- Series 60'!$C$26:$C$50</definedName>
    <definedName name="XDO_?FINAL_NAME?411?">'SFMP- Series 60'!$C$26:$C$65</definedName>
    <definedName name="XDO_?FINAL_NAME?412?">'SFMP- Series 60'!$C$26:$C$70</definedName>
    <definedName name="XDO_?FINAL_NAME?413?">SMCF!$C$10:$C$50</definedName>
    <definedName name="XDO_?FINAL_NAME?414?">SMCF!$C$10:$C$65</definedName>
    <definedName name="XDO_?FINAL_NAME?415?">SMCF!$C$10:$C$94</definedName>
    <definedName name="XDO_?FINAL_NAME?416?">SMCF!$C$10:$C$99</definedName>
    <definedName name="XDO_?FINAL_NAME?417?">'SFMP- Series 61'!$C$26:$C$36</definedName>
    <definedName name="XDO_?FINAL_NAME?418?">'SFMP- Series 61'!$C$26:$C$58</definedName>
    <definedName name="XDO_?FINAL_NAME?419?">'SFMP- Series 61'!$C$26:$C$73</definedName>
    <definedName name="XDO_?FINAL_NAME?42?">SHOF!$C$10:$C$89</definedName>
    <definedName name="XDO_?FINAL_NAME?420?">'SFMP- Series 61'!$C$26:$C$78</definedName>
    <definedName name="XDO_?FINAL_NAME?421?">'SFMP- Series 66'!$C$26:$C$34</definedName>
    <definedName name="XDO_?FINAL_NAME?422?">'SFMP- Series 66'!$C$26:$C$55</definedName>
    <definedName name="XDO_?FINAL_NAME?423?">'SFMP- Series 66'!$C$26:$C$70</definedName>
    <definedName name="XDO_?FINAL_NAME?424?">'SFMP- Series 66'!$C$26:$C$75</definedName>
    <definedName name="XDO_?FINAL_NAME?425?">'SFMP- Series 67'!$C$26:$C$34</definedName>
    <definedName name="XDO_?FINAL_NAME?426?">'SFMP- Series 67'!$C$26:$C$56</definedName>
    <definedName name="XDO_?FINAL_NAME?427?">'SFMP- Series 67'!$C$26:$C$71</definedName>
    <definedName name="XDO_?FINAL_NAME?428?">'SFMP- Series 67'!$C$26:$C$76</definedName>
    <definedName name="XDO_?FINAL_NAME?429?">'SFMP- Series 64'!$C$24</definedName>
    <definedName name="XDO_?FINAL_NAME?43?">SCF!$C$10:$C$100</definedName>
    <definedName name="XDO_?FINAL_NAME?430?">'SFMP- Series 64'!$C$24:$C$32</definedName>
    <definedName name="XDO_?FINAL_NAME?431?">'SFMP- Series 64'!$C$24:$C$52</definedName>
    <definedName name="XDO_?FINAL_NAME?432?">'SFMP- Series 64'!$C$24:$C$67</definedName>
    <definedName name="XDO_?FINAL_NAME?433?">'SFMP- Series 64'!$C$24:$C$72</definedName>
    <definedName name="XDO_?FINAL_NAME?434?">'SFMP- Series 68'!$C$24</definedName>
    <definedName name="XDO_?FINAL_NAME?435?">'SFMP- Series 68'!$C$24:$C$41</definedName>
    <definedName name="XDO_?FINAL_NAME?436?">'SFMP- Series 68'!$C$24:$C$56</definedName>
    <definedName name="XDO_?FINAL_NAME?437?">'SFMP- Series 68'!$C$24:$C$61</definedName>
    <definedName name="XDO_?FINAL_NAME?438?">SNM150IF!$C$10:$C$159</definedName>
    <definedName name="XDO_?FINAL_NAME?439?">SNM150IF!$C$10:$C$202</definedName>
    <definedName name="XDO_?FINAL_NAME?44?">SCF!$C$10:$C$107</definedName>
    <definedName name="XDO_?FINAL_NAME?440?">SNM150IF!$C$10:$C$207</definedName>
    <definedName name="XDO_?FINAL_NAME?441?">SNS250IF!$C$10:$C$261</definedName>
    <definedName name="XDO_?FINAL_NAME?442?">SNS250IF!$C$10:$C$304</definedName>
    <definedName name="XDO_?FINAL_NAME?443?">SNS250IF!$C$10:$C$309</definedName>
    <definedName name="XDO_?FINAL_NAME?444?">'SCIGI-JUN 2036'!$C$24:$C$26</definedName>
    <definedName name="XDO_?FINAL_NAME?445?">'SCIGI-JUN 2036'!$C$24:$C$55</definedName>
    <definedName name="XDO_?FINAL_NAME?446?">'SCIGI-JUN 2036'!$C$24:$C$60</definedName>
    <definedName name="XDO_?FINAL_NAME?447?">'SCIGI-APR 2029'!$C$24</definedName>
    <definedName name="XDO_?FINAL_NAME?448?">'SCIGI-APR 2029'!$C$24:$C$53</definedName>
    <definedName name="XDO_?FINAL_NAME?449?">'SCIGI-APR 2029'!$C$24:$C$58</definedName>
    <definedName name="XDO_?FINAL_NAME?45?">SCF!$C$10:$C$111</definedName>
    <definedName name="XDO_?FINAL_NAME?450?">'SCISI-SEP 2027'!$C$24</definedName>
    <definedName name="XDO_?FINAL_NAME?451?">'SCISI-SEP 2027'!$C$24:$C$44</definedName>
    <definedName name="XDO_?FINAL_NAME?452?">'SCISI-SEP 2027'!$C$24:$C$71</definedName>
    <definedName name="XDO_?FINAL_NAME?453?">'SCISI-SEP 2027'!$C$24:$C$76</definedName>
    <definedName name="XDO_?FINAL_NAME?454?">'SFMP- Series 72'!$C$38:$C$41</definedName>
    <definedName name="XDO_?FINAL_NAME?455?">'SFMP- Series 72'!$C$38:$C$56</definedName>
    <definedName name="XDO_?FINAL_NAME?456?">'SFMP- Series 72'!$C$38:$C$61</definedName>
    <definedName name="XDO_?FINAL_NAME?457?">'SFMP- Series 73'!$C$38:$C$41</definedName>
    <definedName name="XDO_?FINAL_NAME?458?">'SFMP- Series 73'!$C$38:$C$56</definedName>
    <definedName name="XDO_?FINAL_NAME?459?">'SFMP- Series 73'!$C$38:$C$61</definedName>
    <definedName name="XDO_?FINAL_NAME?46?">SCF!$C$10:$C$136</definedName>
    <definedName name="XDO_?FINAL_NAME?460?">SLDF!$C$24:$C$34</definedName>
    <definedName name="XDO_?FINAL_NAME?461?">SLDF!$C$24:$C$55</definedName>
    <definedName name="XDO_?FINAL_NAME?462?">SLDF!$C$24:$C$65</definedName>
    <definedName name="XDO_?FINAL_NAME?463?">SLDF!$C$24:$C$70</definedName>
    <definedName name="XDO_?FINAL_NAME?464?">'SFMP- Series 74'!$C$26:$C$33</definedName>
    <definedName name="XDO_?FINAL_NAME?465?">'SFMP- Series 74'!$C$26:$C$50</definedName>
    <definedName name="XDO_?FINAL_NAME?466?">'SFMP- Series 74'!$C$26:$C$65</definedName>
    <definedName name="XDO_?FINAL_NAME?467?">'SFMP- Series 74'!$C$26:$C$70</definedName>
    <definedName name="XDO_?FINAL_NAME?468?">'SFMP- Series 76'!$C$18:$C$21</definedName>
    <definedName name="XDO_?FINAL_NAME?469?">'SFMP- Series 76'!$C$18:$C$31</definedName>
    <definedName name="XDO_?FINAL_NAME?47?">SCF!$C$10:$C$155</definedName>
    <definedName name="XDO_?FINAL_NAME?470?">'SFMP- Series 76'!$C$18:$C$48</definedName>
    <definedName name="XDO_?FINAL_NAME?471?">'SFMP- Series 76'!$C$18:$C$63</definedName>
    <definedName name="XDO_?FINAL_NAME?472?">'SFMP- Series 76'!$C$18:$C$68</definedName>
    <definedName name="XDO_?FINAL_NAME?473?">'SFMP- Series 78'!$C$18:$C$22</definedName>
    <definedName name="XDO_?FINAL_NAME?474?">'SFMP- Series 78'!$C$18:$C$34</definedName>
    <definedName name="XDO_?FINAL_NAME?475?">'SFMP- Series 78'!$C$18:$C$50</definedName>
    <definedName name="XDO_?FINAL_NAME?476?">'SFMP- Series 78'!$C$18:$C$65</definedName>
    <definedName name="XDO_?FINAL_NAME?477?">'SFMP- Series 78'!$C$18:$C$70</definedName>
    <definedName name="XDO_?FINAL_NAME?478?">SDYF!$C$10:$C$47</definedName>
    <definedName name="XDO_?FINAL_NAME?479?">SDYF!$C$10:$C$60</definedName>
    <definedName name="XDO_?FINAL_NAME?48?">SCF!$C$10:$C$160</definedName>
    <definedName name="XDO_?FINAL_NAME?480?">SDYF!$C$10:$C$55</definedName>
    <definedName name="XDO_?FINAL_NAME?481?">SDYF!$C$10:$C$99</definedName>
    <definedName name="XDO_?FINAL_NAME?482?">SDYF!$C$10:$C$104</definedName>
    <definedName name="XDO_?FINAL_NAME?483?">'SFMP- Series 79'!$C$18:$C$21</definedName>
    <definedName name="XDO_?FINAL_NAME?484?">'SFMP- Series 79'!$C$18:$C$44</definedName>
    <definedName name="XDO_?FINAL_NAME?485?">'SFMP- Series 79'!$C$18:$C$59</definedName>
    <definedName name="XDO_?FINAL_NAME?486?">'SFMP- Series 79'!$C$18:$C$64</definedName>
    <definedName name="XDO_?FINAL_NAME?487?">'SFMP- Series 81'!$C$18:$C$25</definedName>
    <definedName name="XDO_?FINAL_NAME?488?">'SFMP- Series 81'!$C$18:$C$41</definedName>
    <definedName name="XDO_?FINAL_NAME?489?">'SFMP- Series 81'!$C$18:$C$59</definedName>
    <definedName name="XDO_?FINAL_NAME?49?">SNIF!$C$10:$C$60</definedName>
    <definedName name="XDO_?FINAL_NAME?490?">'SFMP- Series 81'!$C$18:$C$74</definedName>
    <definedName name="XDO_?FINAL_NAME?491?">'SFMP- Series 81'!$C$18:$C$79</definedName>
    <definedName name="XDO_?FINAL_NAME?492?">'SBI-BSE-SENSEX-IF'!$C$10:$C$39</definedName>
    <definedName name="XDO_?FINAL_NAME?493?">'SBI-BSE-SENSEX-IF'!$C$10:$C$82</definedName>
    <definedName name="XDO_?FINAL_NAME?494?">'SBI-BSE-SENSEX-IF'!$C$10:$C$87</definedName>
    <definedName name="XDO_?FINAL_NAME?495?">LIQUIDSBI!$C$52</definedName>
    <definedName name="XDO_?FINAL_NAME?496?">LIQUIDSBI!$C$52:$C$57</definedName>
    <definedName name="XDO_?FINAL_NAME?497?">SN50EWIF!$C$10:$C$60</definedName>
    <definedName name="XDO_?FINAL_NAME?498?">SN50EWIF!$C$10:$C$103</definedName>
    <definedName name="XDO_?FINAL_NAME?499?">SN50EWIF!$C$10:$C$108</definedName>
    <definedName name="XDO_?FINAL_NAME?5?">SLMF!$C$10:$C$139</definedName>
    <definedName name="XDO_?FINAL_NAME?50?">SNIF!$C$10:$C$103</definedName>
    <definedName name="XDO_?FINAL_NAME?500?">SEOF!$C$10:$C$35</definedName>
    <definedName name="XDO_?FINAL_NAME?501?">SEOF!$C$10:$C$60</definedName>
    <definedName name="XDO_?FINAL_NAME?502?">SEOF!$C$10:$C$79</definedName>
    <definedName name="XDO_?FINAL_NAME?503?">SEOF!$C$10:$C$84</definedName>
    <definedName name="XDO_?FINAL_NAME?504?">'SBI-AOF'!$C$10:$C$35</definedName>
    <definedName name="XDO_?FINAL_NAME?505?">'SBI-AOF'!$C$10:$C$78</definedName>
    <definedName name="XDO_?FINAL_NAME?506?">'SBI-AOF'!$C$10:$C$83</definedName>
    <definedName name="XDO_?FINAL_NAME?507?">'SBI Silver ETF'!$C$54</definedName>
    <definedName name="XDO_?FINAL_NAME?508?">'SBI Silver ETF'!$C$54:$C$56</definedName>
    <definedName name="XDO_?FINAL_NAME?509?">'SBI Silver ETF'!$C$54:$C$59</definedName>
    <definedName name="XDO_?FINAL_NAME?51?">SNIF!$C$10:$C$108</definedName>
    <definedName name="XDO_?FINAL_NAME?510?">'SBI Silver ETF Fund of Fund'!$C$42</definedName>
    <definedName name="XDO_?FINAL_NAME?511?">'SBI Silver ETF Fund of Fund'!$C$42:$C$54</definedName>
    <definedName name="XDO_?FINAL_NAME?512?">'SBI Silver ETF Fund of Fund'!$C$42:$C$59</definedName>
    <definedName name="XDO_?FINAL_NAME?513?">'SBI Nifty50 Equal Weight ETF'!$C$10:$C$60</definedName>
    <definedName name="XDO_?FINAL_NAME?514?">'SBI Nifty50 Equal Weight ETF'!$C$10:$C$103</definedName>
    <definedName name="XDO_?FINAL_NAME?515?">'SBI Nifty50 Equal Weight ETF'!$C$10:$C$108</definedName>
    <definedName name="XDO_?FINAL_NAME?516?">#REF!</definedName>
    <definedName name="XDO_?FINAL_NAME?517?">#REF!</definedName>
    <definedName name="XDO_?FINAL_NAME?518?">#REF!</definedName>
    <definedName name="XDO_?FINAL_NAME?52?">'SMCBF-SP'!$C$10:$C$30</definedName>
    <definedName name="XDO_?FINAL_NAME?53?">'SMCBF-SP'!$C$10:$C$47</definedName>
    <definedName name="XDO_?FINAL_NAME?54?">'SMCBF-SP'!$C$10:$C$57</definedName>
    <definedName name="XDO_?FINAL_NAME?55?">'SMCBF-SP'!$C$10:$C$62</definedName>
    <definedName name="XDO_?FINAL_NAME?56?">'SMCBF-SP'!$C$10:$C$75</definedName>
    <definedName name="XDO_?FINAL_NAME?57?">'SMCBF-SP'!$C$10:$C$90</definedName>
    <definedName name="XDO_?FINAL_NAME?58?">'SMCBF-SP'!$C$10:$C$95</definedName>
    <definedName name="XDO_?FINAL_NAME?59?">SOF!$C$34:$C$35</definedName>
    <definedName name="XDO_?FINAL_NAME?6?">SLTEF!$C$10:$C$71</definedName>
    <definedName name="XDO_?FINAL_NAME?60?">SOF!$C$34:$C$55</definedName>
    <definedName name="XDO_?FINAL_NAME?61?">SOF!$C$34:$C$60</definedName>
    <definedName name="XDO_?FINAL_NAME?62?">SMMDF!$C$18:$C$52</definedName>
    <definedName name="XDO_?FINAL_NAME?63?">SMMDF!$C$18:$C$64</definedName>
    <definedName name="XDO_?FINAL_NAME?64?">SMMDF!$C$18:$C$68</definedName>
    <definedName name="XDO_?FINAL_NAME?65?">SMMDF!$C$18:$C$87</definedName>
    <definedName name="XDO_?FINAL_NAME?66?">SMMDF!$C$18:$C$97</definedName>
    <definedName name="XDO_?FINAL_NAME?67?">SMMDF!$C$18:$C$102</definedName>
    <definedName name="XDO_?FINAL_NAME?68?">SLF!$C$30:$C$75</definedName>
    <definedName name="XDO_?FINAL_NAME?69?">SLF!$C$30:$C$99</definedName>
    <definedName name="XDO_?FINAL_NAME?7?">SLTEF!$C$10:$C$114</definedName>
    <definedName name="XDO_?FINAL_NAME?70?">SLF!$C$30:$C$114</definedName>
    <definedName name="XDO_?FINAL_NAME?71?">SLF!$C$30:$C$125</definedName>
    <definedName name="XDO_?FINAL_NAME?72?">SLF!$C$30:$C$138</definedName>
    <definedName name="XDO_?FINAL_NAME?73?">SDBF!$C$18:$C$20</definedName>
    <definedName name="XDO_?FINAL_NAME?74?">SDBF!$C$18:$C$35</definedName>
    <definedName name="XDO_?FINAL_NAME?75?">SDBF!$C$18:$C$40</definedName>
    <definedName name="XDO_?FINAL_NAME?76?">SDBF!$C$18:$C$59</definedName>
    <definedName name="XDO_?FINAL_NAME?77?">SDBF!$C$18:$C$69</definedName>
    <definedName name="XDO_?FINAL_NAME?78?">SDBF!$C$18:$C$74</definedName>
    <definedName name="XDO_?FINAL_NAME?79?">SSF!$C$24</definedName>
    <definedName name="XDO_?FINAL_NAME?8?">SLTEF!$C$10:$C$119</definedName>
    <definedName name="XDO_?FINAL_NAME?80?">SSF!$C$24:$C$46</definedName>
    <definedName name="XDO_?FINAL_NAME?81?">SSF!$C$24:$C$83</definedName>
    <definedName name="XDO_?FINAL_NAME?82?">SSF!$C$24:$C$136</definedName>
    <definedName name="XDO_?FINAL_NAME?83?">SSF!$C$24:$C$144</definedName>
    <definedName name="XDO_?FINAL_NAME?84?">SSF!$C$24:$C$155</definedName>
    <definedName name="XDO_?FINAL_NAME?85?">SSF!$C$24:$C$168</definedName>
    <definedName name="XDO_?FINAL_NAME?86?">SCRF!$C$16</definedName>
    <definedName name="XDO_?FINAL_NAME?87?">SCRF!$C$16:$C$53</definedName>
    <definedName name="XDO_?FINAL_NAME?88?">SCRF!$C$16:$C$65</definedName>
    <definedName name="XDO_?FINAL_NAME?89?">SCRF!$C$16:$C$74</definedName>
    <definedName name="XDO_?FINAL_NAME?9?">SMGLF!$C$10:$C$31</definedName>
    <definedName name="XDO_?FINAL_NAME?90?">SCRF!$C$16:$C$87</definedName>
    <definedName name="XDO_?FINAL_NAME?91?">SCRF!$C$16:$C$97</definedName>
    <definedName name="XDO_?FINAL_NAME?92?">SCRF!$C$16:$C$102</definedName>
    <definedName name="XDO_?FINAL_NAME?93?">SFEF!$C$10:$C$33</definedName>
    <definedName name="XDO_?FINAL_NAME?94?">SFEF!$C$10:$C$39</definedName>
    <definedName name="XDO_?FINAL_NAME?95?">SFEF!$C$10:$C$42</definedName>
    <definedName name="XDO_?FINAL_NAME?96?">SFEF!$C$10:$C$61</definedName>
    <definedName name="XDO_?FINAL_NAME?97?">SFEF!$C$10:$C$80</definedName>
    <definedName name="XDO_?FINAL_NAME?98?">SFEF!$C$10:$C$85</definedName>
    <definedName name="XDO_?FINAL_NAME?99?">SCHF!$C$10:$C$50</definedName>
    <definedName name="XDO_?FINAL_PER_NET?">SMEEF!$H$10:$H$99</definedName>
    <definedName name="XDO_?FINAL_PER_NET?1?">SLMF!$H$10:$H$85</definedName>
    <definedName name="XDO_?FINAL_PER_NET?10?">SMGLF!$H$10:$H$40</definedName>
    <definedName name="XDO_?FINAL_PER_NET?100?">SCHF!$H$10:$H$58</definedName>
    <definedName name="XDO_?FINAL_PER_NET?101?">SCHF!$H$10:$H$108</definedName>
    <definedName name="XDO_?FINAL_PER_NET?102?">SCHF!$H$10:$H$121</definedName>
    <definedName name="XDO_?FINAL_PER_NET?103?">SCHF!$H$10:$H$132</definedName>
    <definedName name="XDO_?FINAL_PER_NET?104?">SCHF!$H$10:$H$151</definedName>
    <definedName name="XDO_?FINAL_PER_NET?105?">SCHF!$H$10:$H$161</definedName>
    <definedName name="XDO_?FINAL_PER_NET?106?">SCHF!$H$10:$H$166</definedName>
    <definedName name="XDO_?FINAL_PER_NET?107?">SMUSD!$H$18:$H$45</definedName>
    <definedName name="XDO_?FINAL_PER_NET?108?">SMUSD!$H$18:$H$57</definedName>
    <definedName name="XDO_?FINAL_PER_NET?109?">SMUSD!$H$18:$H$72</definedName>
    <definedName name="XDO_?FINAL_PER_NET?11?">SMGLF!$H$10:$H$42</definedName>
    <definedName name="XDO_?FINAL_PER_NET?110?">SMUSD!$H$18:$H$102</definedName>
    <definedName name="XDO_?FINAL_PER_NET?111?">SMUSD!$H$18:$H$112</definedName>
    <definedName name="XDO_?FINAL_PER_NET?112?">SMUSD!$H$18:$H$123</definedName>
    <definedName name="XDO_?FINAL_PER_NET?113?">SMUSD!$H$18:$H$133</definedName>
    <definedName name="XDO_?FINAL_PER_NET?114?">SMUSD!$H$18:$H$138</definedName>
    <definedName name="XDO_?FINAL_PER_NET?115?">SMIDCAP!$H$10:$H$79</definedName>
    <definedName name="XDO_?FINAL_PER_NET?116?">SMIDCAP!$H$10:$H$105</definedName>
    <definedName name="XDO_?FINAL_PER_NET?117?">SMIDCAP!$H$10:$H$124</definedName>
    <definedName name="XDO_?FINAL_PER_NET?118?">SMIDCAP!$H$10:$H$129</definedName>
    <definedName name="XDO_?FINAL_PER_NET?119?">SMCMF!$H$24:$H$26</definedName>
    <definedName name="XDO_?FINAL_PER_NET?12?">SMGLF!$H$10:$H$79</definedName>
    <definedName name="XDO_?FINAL_PER_NET?120?">SMCMF!$H$24:$H$55</definedName>
    <definedName name="XDO_?FINAL_PER_NET?121?">SMCMF!$H$24:$H$60</definedName>
    <definedName name="XDO_?FINAL_PER_NET?122?">SMCOMMA!$H$10:$H$33</definedName>
    <definedName name="XDO_?FINAL_PER_NET?123?">SMCOMMA!$H$10:$H$76</definedName>
    <definedName name="XDO_?FINAL_PER_NET?124?">SMCOMMA!$H$10:$H$81</definedName>
    <definedName name="XDO_?FINAL_PER_NET?125?">SMGF!$H$24:$H$29</definedName>
    <definedName name="XDO_?FINAL_PER_NET?126?">SMGF!$H$24:$H$36</definedName>
    <definedName name="XDO_?FINAL_PER_NET?127?">SMGF!$H$24:$H$63</definedName>
    <definedName name="XDO_?FINAL_PER_NET?128?">SMGF!$H$24:$H$68</definedName>
    <definedName name="XDO_?FINAL_PER_NET?129?">SFLEXI!$H$10:$H$104</definedName>
    <definedName name="XDO_?FINAL_PER_NET?13?">SMGLF!$H$10:$H$84</definedName>
    <definedName name="XDO_?FINAL_PER_NET?130?">SFLEXI!$H$10:$H$113</definedName>
    <definedName name="XDO_?FINAL_PER_NET?131?">SFLEXI!$H$10:$H$134</definedName>
    <definedName name="XDO_?FINAL_PER_NET?132?">SFLEXI!$H$10:$H$153</definedName>
    <definedName name="XDO_?FINAL_PER_NET?133?">SFLEXI!$H$10:$H$158</definedName>
    <definedName name="XDO_?FINAL_PER_NET?134?">SMAAF!$H$10:$H$57</definedName>
    <definedName name="XDO_?FINAL_PER_NET?135?">SMAAF!$H$10:$H$69</definedName>
    <definedName name="XDO_?FINAL_PER_NET?136?">SMAAF!$H$10:$H$65</definedName>
    <definedName name="XDO_?FINAL_PER_NET?137?">SMAAF!$H$10:$H$102</definedName>
    <definedName name="XDO_?FINAL_PER_NET?138?">SMAAF!$H$10:$H$114</definedName>
    <definedName name="XDO_?FINAL_PER_NET?139?">SMAAF!$H$10:$H$122</definedName>
    <definedName name="XDO_?FINAL_PER_NET?14?">SEHF!$H$10:$H$39</definedName>
    <definedName name="XDO_?FINAL_PER_NET?140?">SMAAF!$H$10:$H$137</definedName>
    <definedName name="XDO_?FINAL_PER_NET?141?">SMAAF!$H$10:$H$149</definedName>
    <definedName name="XDO_?FINAL_PER_NET?142?">SMAAF!$H$10:$H$154</definedName>
    <definedName name="XDO_?FINAL_PER_NET?143?">SBLUECHIP!$H$10:$H$57</definedName>
    <definedName name="XDO_?FINAL_PER_NET?144?">SBLUECHIP!$H$10:$H$84</definedName>
    <definedName name="XDO_?FINAL_PER_NET?145?">SBLUECHIP!$H$10:$H$103</definedName>
    <definedName name="XDO_?FINAL_PER_NET?146?">SBLUECHIP!$H$10:$H$108</definedName>
    <definedName name="XDO_?FINAL_PER_NET?147?">SAOF!$H$10:$H$166</definedName>
    <definedName name="XDO_?FINAL_PER_NET?148?">SAOF!$H$10:$H$190</definedName>
    <definedName name="XDO_?FINAL_PER_NET?149?">SAOF!$H$10:$H$209</definedName>
    <definedName name="XDO_?FINAL_PER_NET?15?">SEHF!$H$10:$H$44</definedName>
    <definedName name="XDO_?FINAL_PER_NET?150?">SAOF!$H$10:$H$214</definedName>
    <definedName name="XDO_?FINAL_PER_NET?151?">SAOF!$H$10:$H$225</definedName>
    <definedName name="XDO_?FINAL_PER_NET?152?">SAOF!$H$10:$H$235</definedName>
    <definedName name="XDO_?FINAL_PER_NET?153?">SAOF!$H$10:$H$247</definedName>
    <definedName name="XDO_?FINAL_PER_NET?154?">SAOF!$H$10:$H$252</definedName>
    <definedName name="XDO_?FINAL_PER_NET?155?">SIF!$H$10:$H$56</definedName>
    <definedName name="XDO_?FINAL_PER_NET?156?">SIF!$H$10:$H$64</definedName>
    <definedName name="XDO_?FINAL_PER_NET?157?">SIF!$H$10:$H$103</definedName>
    <definedName name="XDO_?FINAL_PER_NET?158?">SIF!$H$10:$H$108</definedName>
    <definedName name="XDO_?FINAL_PER_NET?159?">SMLDF!$H$18:$H$81</definedName>
    <definedName name="XDO_?FINAL_PER_NET?16?">SEHF!$H$10:$H$55</definedName>
    <definedName name="XDO_?FINAL_PER_NET?160?">SMLDF!$H$18:$H$92</definedName>
    <definedName name="XDO_?FINAL_PER_NET?161?">SMLDF!$H$18:$H$96</definedName>
    <definedName name="XDO_?FINAL_PER_NET?162?">SMLDF!$H$18:$H$104</definedName>
    <definedName name="XDO_?FINAL_PER_NET?163?">SMLDF!$H$18:$H$115</definedName>
    <definedName name="XDO_?FINAL_PER_NET?164?">SMLDF!$H$18:$H$124</definedName>
    <definedName name="XDO_?FINAL_PER_NET?165?">SMLDF!$H$18:$H$131</definedName>
    <definedName name="XDO_?FINAL_PER_NET?166?">SMLDF!$H$18:$H$141</definedName>
    <definedName name="XDO_?FINAL_PER_NET?167?">SMLDF!$H$18:$H$146</definedName>
    <definedName name="XDO_?FINAL_PER_NET?168?">SSTDF!$H$18:$H$80</definedName>
    <definedName name="XDO_?FINAL_PER_NET?169?">SSTDF!$H$18:$H$96</definedName>
    <definedName name="XDO_?FINAL_PER_NET?17?">SEHF!$H$10:$H$51</definedName>
    <definedName name="XDO_?FINAL_PER_NET?170?">SSTDF!$H$18:$H$100</definedName>
    <definedName name="XDO_?FINAL_PER_NET?171?">SSTDF!$H$18:$H$113</definedName>
    <definedName name="XDO_?FINAL_PER_NET?172?">SSTDF!$H$18:$H$120</definedName>
    <definedName name="XDO_?FINAL_PER_NET?173?">SSTDF!$H$18:$H$130</definedName>
    <definedName name="XDO_?FINAL_PER_NET?174?">SSTDF!$H$18:$H$135</definedName>
    <definedName name="XDO_?FINAL_PER_NET?175?">SETFGOLD!$H$46</definedName>
    <definedName name="XDO_?FINAL_PER_NET?176?">SETFGOLD!$H$46:$H$54</definedName>
    <definedName name="XDO_?FINAL_PER_NET?177?">SETFGOLD!$H$46:$H$59</definedName>
    <definedName name="XDO_?FINAL_PER_NET?178?">SPSU!$H$10:$H$34</definedName>
    <definedName name="XDO_?FINAL_PER_NET?179?">SPSU!$H$10:$H$77</definedName>
    <definedName name="XDO_?FINAL_PER_NET?18?">SEHF!$H$10:$H$91</definedName>
    <definedName name="XDO_?FINAL_PER_NET?180?">SPSU!$H$10:$H$82</definedName>
    <definedName name="XDO_?FINAL_PER_NET?181?">SGF!$H$42</definedName>
    <definedName name="XDO_?FINAL_PER_NET?182?">SGF!$H$42:$H$54</definedName>
    <definedName name="XDO_?FINAL_PER_NET?183?">SGF!$H$42:$H$59</definedName>
    <definedName name="XDO_?FINAL_PER_NET?184?">SBISENSEX!$H$10:$H$39</definedName>
    <definedName name="XDO_?FINAL_PER_NET?185?">SBISENSEX!$H$10:$H$82</definedName>
    <definedName name="XDO_?FINAL_PER_NET?186?">SBISENSEX!$H$10:$H$87</definedName>
    <definedName name="XDO_?FINAL_PER_NET?187?">SSCF!$H$10:$H$66</definedName>
    <definedName name="XDO_?FINAL_PER_NET?188?">SSCF!$H$10:$H$109</definedName>
    <definedName name="XDO_?FINAL_PER_NET?189?">SSCF!$H$10:$H$114</definedName>
    <definedName name="XDO_?FINAL_PER_NET?19?">SEHF!$H$10:$H$105</definedName>
    <definedName name="XDO_?FINAL_PER_NET?190?">SBPF!$H$18:$H$60</definedName>
    <definedName name="XDO_?FINAL_PER_NET?191?">SBPF!$H$18:$H$71</definedName>
    <definedName name="XDO_?FINAL_PER_NET?192?">SBPF!$H$18:$H$75</definedName>
    <definedName name="XDO_?FINAL_PER_NET?193?">SBPF!$H$18:$H$94</definedName>
    <definedName name="XDO_?FINAL_PER_NET?194?">SBPF!$H$18:$H$104</definedName>
    <definedName name="XDO_?FINAL_PER_NET?195?">SBPF!$H$18:$H$109</definedName>
    <definedName name="XDO_?FINAL_PER_NET?196?">'SLTAF-I'!$H$10:$H$35</definedName>
    <definedName name="XDO_?FINAL_PER_NET?197?">'SLTAF-I'!$H$10:$H$78</definedName>
    <definedName name="XDO_?FINAL_PER_NET?198?">'SLTAF-I'!$H$10:$H$83</definedName>
    <definedName name="XDO_?FINAL_PER_NET?199?">'SLTAF-II'!$H$10:$H$34</definedName>
    <definedName name="XDO_?FINAL_PER_NET?2?">SLMF!$H$10:$H$91</definedName>
    <definedName name="XDO_?FINAL_PER_NET?20?">SEHF!$H$10:$H$111</definedName>
    <definedName name="XDO_?FINAL_PER_NET?200?">'SLTAF-II'!$H$10:$H$77</definedName>
    <definedName name="XDO_?FINAL_PER_NET?201?">'SLTAF-II'!$H$10:$H$82</definedName>
    <definedName name="XDO_?FINAL_PER_NET?202?">SBFS!$H$10:$H$33</definedName>
    <definedName name="XDO_?FINAL_PER_NET?203?">SBFS!$H$10:$H$76</definedName>
    <definedName name="XDO_?FINAL_PER_NET?204?">SBFS!$H$10:$H$81</definedName>
    <definedName name="XDO_?FINAL_PER_NET?205?">SETFNN50!$H$10:$H$59</definedName>
    <definedName name="XDO_?FINAL_PER_NET?206?">SETFNN50!$H$10:$H$102</definedName>
    <definedName name="XDO_?FINAL_PER_NET?207?">SETFNN50!$H$10:$H$107</definedName>
    <definedName name="XDO_?FINAL_PER_NET?208?">SETFNIFBK!$H$10:$H$21</definedName>
    <definedName name="XDO_?FINAL_PER_NET?209?">SETFNIFBK!$H$10:$H$64</definedName>
    <definedName name="XDO_?FINAL_PER_NET?21?">SEHF!$H$10:$H$118</definedName>
    <definedName name="XDO_?FINAL_PER_NET?210?">SETFNIFBK!$H$10:$H$69</definedName>
    <definedName name="XDO_?FINAL_PER_NET?211?">SETFBSE100!$H$10:$H$111</definedName>
    <definedName name="XDO_?FINAL_PER_NET?212?">SETFBSE100!$H$10:$H$158</definedName>
    <definedName name="XDO_?FINAL_PER_NET?213?">SESF!$H$10:$H$125</definedName>
    <definedName name="XDO_?FINAL_PER_NET?214?">SESF!$H$10:$H$131</definedName>
    <definedName name="XDO_?FINAL_PER_NET?215?">SESF!$H$10:$H$140</definedName>
    <definedName name="XDO_?FINAL_PER_NET?216?">SESF!$H$10:$H$136</definedName>
    <definedName name="XDO_?FINAL_PER_NET?217?">SESF!$H$10:$H$163</definedName>
    <definedName name="XDO_?FINAL_PER_NET?218?">SESF!$H$10:$H$173</definedName>
    <definedName name="XDO_?FINAL_PER_NET?219?">SESF!$H$10:$H$181</definedName>
    <definedName name="XDO_?FINAL_PER_NET?22?">SEHF!$H$10:$H$126</definedName>
    <definedName name="XDO_?FINAL_PER_NET?220?">SESF!$H$10:$H$188</definedName>
    <definedName name="XDO_?FINAL_PER_NET?221?">SESF!$H$10:$H$207</definedName>
    <definedName name="XDO_?FINAL_PER_NET?222?">SESF!$H$10:$H$212</definedName>
    <definedName name="XDO_?FINAL_PER_NET?223?">SETFNIF50!$H$10:$H$60</definedName>
    <definedName name="XDO_?FINAL_PER_NET?224?">SETFNIF50!$H$10:$H$103</definedName>
    <definedName name="XDO_?FINAL_PER_NET?225?">SETFNIF50!$H$10:$H$108</definedName>
    <definedName name="XDO_?FINAL_PER_NET?226?">'SLTAF-III'!$H$10:$H$35</definedName>
    <definedName name="XDO_?FINAL_PER_NET?227?">'SLTAF-III'!$H$10:$H$78</definedName>
    <definedName name="XDO_?FINAL_PER_NET?228?">'SLTAF-III'!$H$10:$H$83</definedName>
    <definedName name="XDO_?FINAL_PER_NET?229?">SETF10GILT!$H$24</definedName>
    <definedName name="XDO_?FINAL_PER_NET?23?">SEHF!$H$10:$H$141</definedName>
    <definedName name="XDO_?FINAL_PER_NET?230?">SETF10GILT!$H$24:$H$53</definedName>
    <definedName name="XDO_?FINAL_PER_NET?231?">SETF10GILT!$H$24:$H$58</definedName>
    <definedName name="XDO_?FINAL_PER_NET?232?">'SLTAF-IV'!$H$10:$H$30</definedName>
    <definedName name="XDO_?FINAL_PER_NET?233?">'SLTAF-IV'!$H$10:$H$73</definedName>
    <definedName name="XDO_?FINAL_PER_NET?234?">'SLTAF-IV'!$H$10:$H$78</definedName>
    <definedName name="XDO_?FINAL_PER_NET?235?">'SLTAF-V'!$H$10:$H$36</definedName>
    <definedName name="XDO_?FINAL_PER_NET?236?">'SLTAF-V'!$H$10:$H$79</definedName>
    <definedName name="XDO_?FINAL_PER_NET?237?">'SLTAF-V'!$H$10:$H$84</definedName>
    <definedName name="XDO_?FINAL_PER_NET?238?">'SLTAF-VI'!$H$10:$H$55</definedName>
    <definedName name="XDO_?FINAL_PER_NET?239?">'SLTAF-VI'!$H$10:$H$98</definedName>
    <definedName name="XDO_?FINAL_PER_NET?24?">SEHF!$H$10:$H$146</definedName>
    <definedName name="XDO_?FINAL_PER_NET?240?">'SLTAF-VI'!$H$10:$H$103</definedName>
    <definedName name="XDO_?FINAL_PER_NET?241?">SETFSN50!$H$10:$H$59</definedName>
    <definedName name="XDO_?FINAL_PER_NET?242?">SETFSN50!$H$10:$H$106</definedName>
    <definedName name="XDO_?FINAL_PER_NET?243?">SBIETFQLTY!$H$10:$H$39</definedName>
    <definedName name="XDO_?FINAL_PER_NET?244?">SBIETFQLTY!$H$10:$H$82</definedName>
    <definedName name="XDO_?FINAL_PER_NET?245?">SBIETFQLTY!$H$10:$H$87</definedName>
    <definedName name="XDO_?FINAL_PER_NET?246?">SCBF!$H$18:$H$102</definedName>
    <definedName name="XDO_?FINAL_PER_NET?247?">SCBF!$H$18:$H$113</definedName>
    <definedName name="XDO_?FINAL_PER_NET?248?">SCBF!$H$18:$H$117</definedName>
    <definedName name="XDO_?FINAL_PER_NET?249?">SCBF!$H$18:$H$136</definedName>
    <definedName name="XDO_?FINAL_PER_NET?25?">SMIF!$H$18:$H$32</definedName>
    <definedName name="XDO_?FINAL_PER_NET?250?">SCBF!$H$18:$H$146</definedName>
    <definedName name="XDO_?FINAL_PER_NET?251?">SCBF!$H$18:$H$151</definedName>
    <definedName name="XDO_?FINAL_PER_NET?252?">SEMVF!$H$10:$H$60</definedName>
    <definedName name="XDO_?FINAL_PER_NET?253?">SEMVF!$H$10:$H$103</definedName>
    <definedName name="XDO_?FINAL_PER_NET?254?">SEMVF!$H$10:$H$108</definedName>
    <definedName name="XDO_?FINAL_PER_NET?255?">'SFMP- Series 1'!$H$26:$H$31</definedName>
    <definedName name="XDO_?FINAL_PER_NET?256?">'SFMP- Series 1'!$H$26:$H$49</definedName>
    <definedName name="XDO_?FINAL_PER_NET?257?">'SFMP- Series 1'!$H$26:$H$64</definedName>
    <definedName name="XDO_?FINAL_PER_NET?258?">'SFMP- Series 1'!$H$26:$H$69</definedName>
    <definedName name="XDO_?FINAL_PER_NET?259?">'SFMP- Series 6'!$H$26:$H$29</definedName>
    <definedName name="XDO_?FINAL_PER_NET?26?">SMIF!$H$18:$H$44</definedName>
    <definedName name="XDO_?FINAL_PER_NET?260?">'SFMP- Series 6'!$H$26:$H$47</definedName>
    <definedName name="XDO_?FINAL_PER_NET?261?">'SFMP- Series 6'!$H$26:$H$62</definedName>
    <definedName name="XDO_?FINAL_PER_NET?262?">'SFMP- Series 6'!$H$26:$H$67</definedName>
    <definedName name="XDO_?FINAL_PER_NET?263?">'SFMP- Series 34'!$H$26</definedName>
    <definedName name="XDO_?FINAL_PER_NET?264?">'SFMP- Series 34'!$H$26:$H$42</definedName>
    <definedName name="XDO_?FINAL_PER_NET?265?">'SFMP- Series 34'!$H$26:$H$57</definedName>
    <definedName name="XDO_?FINAL_PER_NET?266?">'SFMP- Series 34'!$H$26:$H$62</definedName>
    <definedName name="XDO_?FINAL_PER_NET?267?">'SMCBF-IP'!$H$10:$H$40</definedName>
    <definedName name="XDO_?FINAL_PER_NET?268?">'SMCBF-IP'!$H$10:$H$48</definedName>
    <definedName name="XDO_?FINAL_PER_NET?269?">'SMCBF-IP'!$H$10:$H$50</definedName>
    <definedName name="XDO_?FINAL_PER_NET?27?">SMIF!$H$18:$H$48</definedName>
    <definedName name="XDO_?FINAL_PER_NET?270?">'SMCBF-IP'!$H$10:$H$52</definedName>
    <definedName name="XDO_?FINAL_PER_NET?271?">'SMCBF-IP'!$H$10:$H$91</definedName>
    <definedName name="XDO_?FINAL_PER_NET?272?">'SMCBF-IP'!$H$10:$H$96</definedName>
    <definedName name="XDO_?FINAL_PER_NET?273?">SFRDF!$H$18:$H$24</definedName>
    <definedName name="XDO_?FINAL_PER_NET?274?">SFRDF!$H$18:$H$34</definedName>
    <definedName name="XDO_?FINAL_PER_NET?275?">SFRDF!$H$18:$H$55</definedName>
    <definedName name="XDO_?FINAL_PER_NET?276?">SFRDF!$H$18:$H$65</definedName>
    <definedName name="XDO_?FINAL_PER_NET?277?">SFRDF!$H$18:$H$70</definedName>
    <definedName name="XDO_?FINAL_PER_NET?278?">SBIETFIT!$H$10:$H$19</definedName>
    <definedName name="XDO_?FINAL_PER_NET?279?">SBIETFIT!$H$10:$H$62</definedName>
    <definedName name="XDO_?FINAL_PER_NET?28?">SMIF!$H$18:$H$67</definedName>
    <definedName name="XDO_?FINAL_PER_NET?280?">SBIETFIT!$H$10:$H$67</definedName>
    <definedName name="XDO_?FINAL_PER_NET?281?">SBIETFPB!$H$10:$H$19</definedName>
    <definedName name="XDO_?FINAL_PER_NET?282?">SBIETFPB!$H$10:$H$62</definedName>
    <definedName name="XDO_?FINAL_PER_NET?283?">SBIETFPB!$H$10:$H$67</definedName>
    <definedName name="XDO_?FINAL_PER_NET?284?">'SRBF-AP'!$H$10:$H$52</definedName>
    <definedName name="XDO_?FINAL_PER_NET?285?">'SRBF-AP'!$H$10:$H$62</definedName>
    <definedName name="XDO_?FINAL_PER_NET?286?">'SRBF-AP'!$H$10:$H$72</definedName>
    <definedName name="XDO_?FINAL_PER_NET?287?">'SRBF-AP'!$H$10:$H$99</definedName>
    <definedName name="XDO_?FINAL_PER_NET?288?">'SRBF-AP'!$H$10:$H$104</definedName>
    <definedName name="XDO_?FINAL_PER_NET?289?">'SRBF-AHP'!$H$10:$H$52</definedName>
    <definedName name="XDO_?FINAL_PER_NET?29?">SMIF!$H$18:$H$77</definedName>
    <definedName name="XDO_?FINAL_PER_NET?290?">'SRBF-AHP'!$H$10:$H$64</definedName>
    <definedName name="XDO_?FINAL_PER_NET?291?">'SRBF-AHP'!$H$10:$H$60</definedName>
    <definedName name="XDO_?FINAL_PER_NET?292?">'SRBF-AHP'!$H$10:$H$70</definedName>
    <definedName name="XDO_?FINAL_PER_NET?293?">'SRBF-AHP'!$H$10:$H$80</definedName>
    <definedName name="XDO_?FINAL_PER_NET?294?">'SRBF-AHP'!$H$10:$H$85</definedName>
    <definedName name="XDO_?FINAL_PER_NET?295?">'SRBF-AHP'!$H$10:$H$112</definedName>
    <definedName name="XDO_?FINAL_PER_NET?296?">'SRBF-AHP'!$H$10:$H$117</definedName>
    <definedName name="XDO_?FINAL_PER_NET?297?">'SRBF-CHP'!$H$10:$H$52</definedName>
    <definedName name="XDO_?FINAL_PER_NET?298?">'SRBF-CHP'!$H$10:$H$69</definedName>
    <definedName name="XDO_?FINAL_PER_NET?299?">'SRBF-CHP'!$H$10:$H$81</definedName>
    <definedName name="XDO_?FINAL_PER_NET?3?">SLMF!$H$10:$H$95</definedName>
    <definedName name="XDO_?FINAL_PER_NET?30?">SMIF!$H$18:$H$82</definedName>
    <definedName name="XDO_?FINAL_PER_NET?300?">'SRBF-CHP'!$H$10:$H$110</definedName>
    <definedName name="XDO_?FINAL_PER_NET?301?">'SRBF-CHP'!$H$10:$H$115</definedName>
    <definedName name="XDO_?FINAL_PER_NET?302?">'SRBF-CP'!$H$10:$H$52</definedName>
    <definedName name="XDO_?FINAL_PER_NET?303?">'SRBF-CP'!$H$10:$H$68</definedName>
    <definedName name="XDO_?FINAL_PER_NET?304?">'SRBF-CP'!$H$10:$H$79</definedName>
    <definedName name="XDO_?FINAL_PER_NET?305?">'SRBF-CP'!$H$10:$H$108</definedName>
    <definedName name="XDO_?FINAL_PER_NET?306?">'SRBF-CP'!$H$10:$H$113</definedName>
    <definedName name="XDO_?FINAL_PER_NET?307?">'SIA-US EQUITY FOF'!$H$14</definedName>
    <definedName name="XDO_?FINAL_PER_NET?308?">'SIA-US EQUITY FOF'!$H$14:$H$53</definedName>
    <definedName name="XDO_?FINAL_PER_NET?309?">'SIA-US EQUITY FOF'!$H$14:$H$58</definedName>
    <definedName name="XDO_?FINAL_PER_NET?31?">SCOF!$H$10:$H$56</definedName>
    <definedName name="XDO_?FINAL_PER_NET?310?">'SFMP- Series 41'!$H$18:$H$19</definedName>
    <definedName name="XDO_?FINAL_PER_NET?311?">'SFMP- Series 41'!$H$18:$H$27</definedName>
    <definedName name="XDO_?FINAL_PER_NET?312?">'SFMP- Series 41'!$H$18:$H$34</definedName>
    <definedName name="XDO_?FINAL_PER_NET?313?">'SFMP- Series 41'!$H$18:$H$54</definedName>
    <definedName name="XDO_?FINAL_PER_NET?314?">'SFMP- Series 41'!$H$18:$H$69</definedName>
    <definedName name="XDO_?FINAL_PER_NET?315?">'SFMP- Series 41'!$H$18:$H$74</definedName>
    <definedName name="XDO_?FINAL_PER_NET?316?">'SFMP- Series 42'!$H$18</definedName>
    <definedName name="XDO_?FINAL_PER_NET?317?">'SFMP- Series 42'!$H$18:$H$40</definedName>
    <definedName name="XDO_?FINAL_PER_NET?318?">'SFMP- Series 42'!$H$18:$H$62</definedName>
    <definedName name="XDO_?FINAL_PER_NET?319?">'SFMP- Series 42'!$H$18:$H$77</definedName>
    <definedName name="XDO_?FINAL_PER_NET?32?">SCOF!$H$10:$H$99</definedName>
    <definedName name="XDO_?FINAL_PER_NET?320?">'SFMP- Series 42'!$H$18:$H$82</definedName>
    <definedName name="XDO_?FINAL_PER_NET?321?">'SFMP- Series 43'!$H$26:$H$34</definedName>
    <definedName name="XDO_?FINAL_PER_NET?322?">'SFMP- Series 43'!$H$26:$H$52</definedName>
    <definedName name="XDO_?FINAL_PER_NET?323?">'SFMP- Series 43'!$H$26:$H$67</definedName>
    <definedName name="XDO_?FINAL_PER_NET?324?">'SFMP- Series 43'!$H$26:$H$72</definedName>
    <definedName name="XDO_?FINAL_PER_NET?325?">'SNN50'!$H$10:$H$59</definedName>
    <definedName name="XDO_?FINAL_PER_NET?326?">'SNN50'!$H$10:$H$102</definedName>
    <definedName name="XDO_?FINAL_PER_NET?327?">'SNN50'!$H$10:$H$107</definedName>
    <definedName name="XDO_?FINAL_PER_NET?328?">'SFMP- Series 44'!$H$26:$H$31</definedName>
    <definedName name="XDO_?FINAL_PER_NET?329?">'SFMP- Series 44'!$H$26:$H$53</definedName>
    <definedName name="XDO_?FINAL_PER_NET?33?">SCOF!$H$10:$H$104</definedName>
    <definedName name="XDO_?FINAL_PER_NET?330?">'SFMP- Series 44'!$H$26:$H$68</definedName>
    <definedName name="XDO_?FINAL_PER_NET?331?">'SFMP- Series 44'!$H$26:$H$73</definedName>
    <definedName name="XDO_?FINAL_PER_NET?332?">'SFMP- Series 45'!$H$26:$H$33</definedName>
    <definedName name="XDO_?FINAL_PER_NET?333?">'SFMP- Series 45'!$H$26:$H$56</definedName>
    <definedName name="XDO_?FINAL_PER_NET?334?">'SFMP- Series 45'!$H$26:$H$71</definedName>
    <definedName name="XDO_?FINAL_PER_NET?335?">'SFMP- Series 45'!$H$26:$H$76</definedName>
    <definedName name="XDO_?FINAL_PER_NET?336?">SBIETFCON!$H$10:$H$40</definedName>
    <definedName name="XDO_?FINAL_PER_NET?337?">SBIETFCON!$H$10:$H$83</definedName>
    <definedName name="XDO_?FINAL_PER_NET?338?">SBIETFCON!$H$10:$H$88</definedName>
    <definedName name="XDO_?FINAL_PER_NET?339?">'SFMP- Series 46'!$H$26:$H$29</definedName>
    <definedName name="XDO_?FINAL_PER_NET?34?">STOF!$H$10:$H$28</definedName>
    <definedName name="XDO_?FINAL_PER_NET?340?">'SFMP- Series 46'!$H$26:$H$48</definedName>
    <definedName name="XDO_?FINAL_PER_NET?341?">'SFMP- Series 46'!$H$26:$H$63</definedName>
    <definedName name="XDO_?FINAL_PER_NET?342?">'SFMP- Series 46'!$H$26:$H$68</definedName>
    <definedName name="XDO_?FINAL_PER_NET?343?">'SFMP- Series 47'!$H$26:$H$27</definedName>
    <definedName name="XDO_?FINAL_PER_NET?344?">'SFMP- Series 47'!$H$26:$H$47</definedName>
    <definedName name="XDO_?FINAL_PER_NET?345?">'SFMP- Series 47'!$H$26:$H$62</definedName>
    <definedName name="XDO_?FINAL_PER_NET?346?">'SFMP- Series 47'!$H$26:$H$67</definedName>
    <definedName name="XDO_?FINAL_PER_NET?347?">'SFMP- Series 48'!$H$26:$H$28</definedName>
    <definedName name="XDO_?FINAL_PER_NET?348?">'SFMP- Series 48'!$H$26:$H$45</definedName>
    <definedName name="XDO_?FINAL_PER_NET?349?">'SFMP- Series 48'!$H$26:$H$60</definedName>
    <definedName name="XDO_?FINAL_PER_NET?35?">STOF!$H$10:$H$33</definedName>
    <definedName name="XDO_?FINAL_PER_NET?350?">'SFMP- Series 48'!$H$26:$H$65</definedName>
    <definedName name="XDO_?FINAL_PER_NET?351?">SBAF!$H$10:$H$82</definedName>
    <definedName name="XDO_?FINAL_PER_NET?352?">SBAF!$H$10:$H$88</definedName>
    <definedName name="XDO_?FINAL_PER_NET?353?">SBAF!$H$10:$H$96</definedName>
    <definedName name="XDO_?FINAL_PER_NET?354?">SBAF!$H$10:$H$92</definedName>
    <definedName name="XDO_?FINAL_PER_NET?355?">SBAF!$H$10:$H$125</definedName>
    <definedName name="XDO_?FINAL_PER_NET?356?">SBAF!$H$10:$H$139</definedName>
    <definedName name="XDO_?FINAL_PER_NET?357?">SBAF!$H$10:$H$147</definedName>
    <definedName name="XDO_?FINAL_PER_NET?358?">SBAF!$H$10:$H$156</definedName>
    <definedName name="XDO_?FINAL_PER_NET?359?">SBAF!$H$10:$H$175</definedName>
    <definedName name="XDO_?FINAL_PER_NET?36?">STOF!$H$10:$H$41</definedName>
    <definedName name="XDO_?FINAL_PER_NET?360?">SBAF!$H$10:$H$180</definedName>
    <definedName name="XDO_?FINAL_PER_NET?361?">'SFMP- Series 49'!$H$26:$H$33</definedName>
    <definedName name="XDO_?FINAL_PER_NET?362?">'SFMP- Series 49'!$H$26:$H$53</definedName>
    <definedName name="XDO_?FINAL_PER_NET?363?">'SFMP- Series 49'!$H$26:$H$68</definedName>
    <definedName name="XDO_?FINAL_PER_NET?364?">'SFMP- Series 49'!$H$26:$H$73</definedName>
    <definedName name="XDO_?FINAL_PER_NET?365?">'SFMP- Series 50'!$H$26:$H$30</definedName>
    <definedName name="XDO_?FINAL_PER_NET?366?">'SFMP- Series 50'!$H$26:$H$48</definedName>
    <definedName name="XDO_?FINAL_PER_NET?367?">'SFMP- Series 50'!$H$26:$H$63</definedName>
    <definedName name="XDO_?FINAL_PER_NET?368?">'SFMP- Series 50'!$H$26:$H$68</definedName>
    <definedName name="XDO_?FINAL_PER_NET?369?">'SFMP- Series 51'!$H$26:$H$36</definedName>
    <definedName name="XDO_?FINAL_PER_NET?37?">STOF!$H$10:$H$80</definedName>
    <definedName name="XDO_?FINAL_PER_NET?370?">'SFMP- Series 51'!$H$26:$H$57</definedName>
    <definedName name="XDO_?FINAL_PER_NET?371?">'SFMP- Series 51'!$H$26:$H$72</definedName>
    <definedName name="XDO_?FINAL_PER_NET?372?">'SFMP- Series 51'!$H$26:$H$77</definedName>
    <definedName name="XDO_?FINAL_PER_NET?373?">'SFMP- Series 52'!$H$26:$H$30</definedName>
    <definedName name="XDO_?FINAL_PER_NET?374?">'SFMP- Series 52'!$H$26:$H$52</definedName>
    <definedName name="XDO_?FINAL_PER_NET?375?">'SFMP- Series 52'!$H$26:$H$67</definedName>
    <definedName name="XDO_?FINAL_PER_NET?376?">'SFMP- Series 52'!$H$26:$H$72</definedName>
    <definedName name="XDO_?FINAL_PER_NET?377?">'SFMP- Series 53'!$H$26:$H$34</definedName>
    <definedName name="XDO_?FINAL_PER_NET?378?">'SFMP- Series 53'!$H$26:$H$54</definedName>
    <definedName name="XDO_?FINAL_PER_NET?379?">'SFMP- Series 53'!$H$26:$H$69</definedName>
    <definedName name="XDO_?FINAL_PER_NET?38?">STOF!$H$10:$H$85</definedName>
    <definedName name="XDO_?FINAL_PER_NET?380?">'SFMP- Series 53'!$H$26:$H$74</definedName>
    <definedName name="XDO_?FINAL_PER_NET?381?">'SFMP- Series 54'!$H$26:$H$28</definedName>
    <definedName name="XDO_?FINAL_PER_NET?382?">'SFMP- Series 54'!$H$26:$H$44</definedName>
    <definedName name="XDO_?FINAL_PER_NET?383?">'SFMP- Series 54'!$H$26:$H$59</definedName>
    <definedName name="XDO_?FINAL_PER_NET?384?">'SFMP- Series 54'!$H$26:$H$64</definedName>
    <definedName name="XDO_?FINAL_PER_NET?385?">'SFMP- Series 55'!$H$26:$H$32</definedName>
    <definedName name="XDO_?FINAL_PER_NET?386?">'SFMP- Series 55'!$H$26:$H$54</definedName>
    <definedName name="XDO_?FINAL_PER_NET?387?">'SFMP- Series 55'!$H$26:$H$69</definedName>
    <definedName name="XDO_?FINAL_PER_NET?388?">'SFMP- Series 55'!$H$26:$H$74</definedName>
    <definedName name="XDO_?FINAL_PER_NET?389?">'SFMP- Series 56'!$H$26:$H$28</definedName>
    <definedName name="XDO_?FINAL_PER_NET?39?">SHOF!$H$10:$H$38</definedName>
    <definedName name="XDO_?FINAL_PER_NET?390?">'SFMP- Series 56'!$H$26:$H$46</definedName>
    <definedName name="XDO_?FINAL_PER_NET?391?">'SFMP- Series 56'!$H$26:$H$61</definedName>
    <definedName name="XDO_?FINAL_PER_NET?392?">'SFMP- Series 56'!$H$26:$H$66</definedName>
    <definedName name="XDO_?FINAL_PER_NET?393?">'SFMP- Series 57'!$H$26:$H$29</definedName>
    <definedName name="XDO_?FINAL_PER_NET?394?">'SFMP- Series 57'!$H$26:$H$52</definedName>
    <definedName name="XDO_?FINAL_PER_NET?395?">'SFMP- Series 57'!$H$26:$H$67</definedName>
    <definedName name="XDO_?FINAL_PER_NET?396?">'SFMP- Series 57'!$H$26:$H$72</definedName>
    <definedName name="XDO_?FINAL_PER_NET?397?">'SFMP- Series 58'!$H$26:$H$31</definedName>
    <definedName name="XDO_?FINAL_PER_NET?398?">'SFMP- Series 58'!$H$26:$H$50</definedName>
    <definedName name="XDO_?FINAL_PER_NET?399?">'SFMP- Series 58'!$H$26:$H$65</definedName>
    <definedName name="XDO_?FINAL_PER_NET?4?">SLMF!$H$10:$H$134</definedName>
    <definedName name="XDO_?FINAL_PER_NET?40?">SHOF!$H$10:$H$44</definedName>
    <definedName name="XDO_?FINAL_PER_NET?400?">'SFMP- Series 58'!$H$26:$H$70</definedName>
    <definedName name="XDO_?FINAL_PER_NET?401?">SCPSE!$H$18:$H$44</definedName>
    <definedName name="XDO_?FINAL_PER_NET?402?">SCPSE!$H$18:$H$53</definedName>
    <definedName name="XDO_?FINAL_PER_NET?403?">SCPSE!$H$18:$H$130</definedName>
    <definedName name="XDO_?FINAL_PER_NET?404?">SCPSE!$H$18:$H$157</definedName>
    <definedName name="XDO_?FINAL_PER_NET?405?">SCPSE!$H$18:$H$162</definedName>
    <definedName name="XDO_?FINAL_PER_NET?406?">'SFMP- Series 59'!$H$38:$H$40</definedName>
    <definedName name="XDO_?FINAL_PER_NET?407?">'SFMP- Series 59'!$H$38:$H$55</definedName>
    <definedName name="XDO_?FINAL_PER_NET?408?">'SFMP- Series 59'!$H$38:$H$60</definedName>
    <definedName name="XDO_?FINAL_PER_NET?409?">'SFMP- Series 60'!$H$26:$H$30</definedName>
    <definedName name="XDO_?FINAL_PER_NET?41?">SHOF!$H$10:$H$84</definedName>
    <definedName name="XDO_?FINAL_PER_NET?410?">'SFMP- Series 60'!$H$26:$H$50</definedName>
    <definedName name="XDO_?FINAL_PER_NET?411?">'SFMP- Series 60'!$H$26:$H$65</definedName>
    <definedName name="XDO_?FINAL_PER_NET?412?">'SFMP- Series 60'!$H$26:$H$70</definedName>
    <definedName name="XDO_?FINAL_PER_NET?413?">SMCF!$H$10:$H$50</definedName>
    <definedName name="XDO_?FINAL_PER_NET?414?">SMCF!$H$10:$H$65</definedName>
    <definedName name="XDO_?FINAL_PER_NET?415?">SMCF!$H$10:$H$94</definedName>
    <definedName name="XDO_?FINAL_PER_NET?416?">SMCF!$H$10:$H$99</definedName>
    <definedName name="XDO_?FINAL_PER_NET?417?">'SFMP- Series 61'!$H$26:$H$36</definedName>
    <definedName name="XDO_?FINAL_PER_NET?418?">'SFMP- Series 61'!$H$26:$H$58</definedName>
    <definedName name="XDO_?FINAL_PER_NET?419?">'SFMP- Series 61'!$H$26:$H$73</definedName>
    <definedName name="XDO_?FINAL_PER_NET?42?">SHOF!$H$10:$H$89</definedName>
    <definedName name="XDO_?FINAL_PER_NET?420?">'SFMP- Series 61'!$H$26:$H$78</definedName>
    <definedName name="XDO_?FINAL_PER_NET?421?">'SFMP- Series 66'!$H$26:$H$34</definedName>
    <definedName name="XDO_?FINAL_PER_NET?422?">'SFMP- Series 66'!$H$26:$H$55</definedName>
    <definedName name="XDO_?FINAL_PER_NET?423?">'SFMP- Series 66'!$H$26:$H$70</definedName>
    <definedName name="XDO_?FINAL_PER_NET?424?">'SFMP- Series 66'!$H$26:$H$75</definedName>
    <definedName name="XDO_?FINAL_PER_NET?425?">'SFMP- Series 67'!$H$26:$H$34</definedName>
    <definedName name="XDO_?FINAL_PER_NET?426?">'SFMP- Series 67'!$H$26:$H$56</definedName>
    <definedName name="XDO_?FINAL_PER_NET?427?">'SFMP- Series 67'!$H$26:$H$71</definedName>
    <definedName name="XDO_?FINAL_PER_NET?428?">'SFMP- Series 67'!$H$26:$H$76</definedName>
    <definedName name="XDO_?FINAL_PER_NET?429?">'SFMP- Series 64'!$H$24</definedName>
    <definedName name="XDO_?FINAL_PER_NET?43?">SCF!$H$10:$H$100</definedName>
    <definedName name="XDO_?FINAL_PER_NET?430?">'SFMP- Series 64'!$H$24:$H$32</definedName>
    <definedName name="XDO_?FINAL_PER_NET?431?">'SFMP- Series 64'!$H$24:$H$52</definedName>
    <definedName name="XDO_?FINAL_PER_NET?432?">'SFMP- Series 64'!$H$24:$H$67</definedName>
    <definedName name="XDO_?FINAL_PER_NET?433?">'SFMP- Series 64'!$H$24:$H$72</definedName>
    <definedName name="XDO_?FINAL_PER_NET?434?">'SFMP- Series 68'!$H$24</definedName>
    <definedName name="XDO_?FINAL_PER_NET?435?">'SFMP- Series 68'!$H$24:$H$41</definedName>
    <definedName name="XDO_?FINAL_PER_NET?436?">'SFMP- Series 68'!$H$24:$H$56</definedName>
    <definedName name="XDO_?FINAL_PER_NET?437?">'SFMP- Series 68'!$H$24:$H$61</definedName>
    <definedName name="XDO_?FINAL_PER_NET?438?">SNM150IF!$H$10:$H$159</definedName>
    <definedName name="XDO_?FINAL_PER_NET?439?">SNM150IF!$H$10:$H$202</definedName>
    <definedName name="XDO_?FINAL_PER_NET?44?">SCF!$H$10:$H$107</definedName>
    <definedName name="XDO_?FINAL_PER_NET?440?">SNM150IF!$H$10:$H$207</definedName>
    <definedName name="XDO_?FINAL_PER_NET?441?">SNS250IF!$H$10:$H$261</definedName>
    <definedName name="XDO_?FINAL_PER_NET?442?">SNS250IF!$H$10:$H$304</definedName>
    <definedName name="XDO_?FINAL_PER_NET?443?">SNS250IF!$H$10:$H$309</definedName>
    <definedName name="XDO_?FINAL_PER_NET?444?">'SCIGI-JUN 2036'!$H$24:$H$26</definedName>
    <definedName name="XDO_?FINAL_PER_NET?445?">'SCIGI-JUN 2036'!$H$24:$H$55</definedName>
    <definedName name="XDO_?FINAL_PER_NET?446?">'SCIGI-JUN 2036'!$H$24:$H$60</definedName>
    <definedName name="XDO_?FINAL_PER_NET?447?">'SCIGI-APR 2029'!$H$24</definedName>
    <definedName name="XDO_?FINAL_PER_NET?448?">'SCIGI-APR 2029'!$H$24:$H$53</definedName>
    <definedName name="XDO_?FINAL_PER_NET?449?">'SCIGI-APR 2029'!$H$24:$H$58</definedName>
    <definedName name="XDO_?FINAL_PER_NET?45?">SCF!$H$10:$H$111</definedName>
    <definedName name="XDO_?FINAL_PER_NET?450?">'SCISI-SEP 2027'!$H$24</definedName>
    <definedName name="XDO_?FINAL_PER_NET?451?">'SCISI-SEP 2027'!$H$24:$H$44</definedName>
    <definedName name="XDO_?FINAL_PER_NET?452?">'SCISI-SEP 2027'!$H$24:$H$71</definedName>
    <definedName name="XDO_?FINAL_PER_NET?453?">'SCISI-SEP 2027'!$H$24:$H$76</definedName>
    <definedName name="XDO_?FINAL_PER_NET?454?">'SFMP- Series 72'!$H$38:$H$41</definedName>
    <definedName name="XDO_?FINAL_PER_NET?455?">'SFMP- Series 72'!$H$38:$H$56</definedName>
    <definedName name="XDO_?FINAL_PER_NET?456?">'SFMP- Series 72'!$H$38:$H$61</definedName>
    <definedName name="XDO_?FINAL_PER_NET?457?">'SFMP- Series 73'!$H$38:$H$41</definedName>
    <definedName name="XDO_?FINAL_PER_NET?458?">'SFMP- Series 73'!$H$38:$H$56</definedName>
    <definedName name="XDO_?FINAL_PER_NET?459?">'SFMP- Series 73'!$H$38:$H$61</definedName>
    <definedName name="XDO_?FINAL_PER_NET?46?">SCF!$H$10:$H$136</definedName>
    <definedName name="XDO_?FINAL_PER_NET?460?">SLDF!$H$24:$H$34</definedName>
    <definedName name="XDO_?FINAL_PER_NET?461?">SLDF!$H$24:$H$55</definedName>
    <definedName name="XDO_?FINAL_PER_NET?462?">SLDF!$H$24:$H$65</definedName>
    <definedName name="XDO_?FINAL_PER_NET?463?">SLDF!$H$24:$H$70</definedName>
    <definedName name="XDO_?FINAL_PER_NET?464?">'SFMP- Series 74'!$H$26:$H$33</definedName>
    <definedName name="XDO_?FINAL_PER_NET?465?">'SFMP- Series 74'!$H$26:$H$50</definedName>
    <definedName name="XDO_?FINAL_PER_NET?466?">'SFMP- Series 74'!$H$26:$H$65</definedName>
    <definedName name="XDO_?FINAL_PER_NET?467?">'SFMP- Series 74'!$H$26:$H$70</definedName>
    <definedName name="XDO_?FINAL_PER_NET?468?">'SFMP- Series 76'!$H$18:$H$21</definedName>
    <definedName name="XDO_?FINAL_PER_NET?469?">'SFMP- Series 76'!$H$18:$H$31</definedName>
    <definedName name="XDO_?FINAL_PER_NET?47?">SCF!$H$10:$H$155</definedName>
    <definedName name="XDO_?FINAL_PER_NET?470?">'SFMP- Series 76'!$H$18:$H$48</definedName>
    <definedName name="XDO_?FINAL_PER_NET?471?">'SFMP- Series 76'!$H$18:$H$63</definedName>
    <definedName name="XDO_?FINAL_PER_NET?472?">'SFMP- Series 76'!$H$18:$H$68</definedName>
    <definedName name="XDO_?FINAL_PER_NET?473?">'SFMP- Series 78'!$H$18:$H$22</definedName>
    <definedName name="XDO_?FINAL_PER_NET?474?">'SFMP- Series 78'!$H$18:$H$34</definedName>
    <definedName name="XDO_?FINAL_PER_NET?475?">'SFMP- Series 78'!$H$18:$H$50</definedName>
    <definedName name="XDO_?FINAL_PER_NET?476?">'SFMP- Series 78'!$H$18:$H$65</definedName>
    <definedName name="XDO_?FINAL_PER_NET?477?">'SFMP- Series 78'!$H$18:$H$70</definedName>
    <definedName name="XDO_?FINAL_PER_NET?478?">SDYF!$H$10:$H$47</definedName>
    <definedName name="XDO_?FINAL_PER_NET?479?">SDYF!$H$10:$H$60</definedName>
    <definedName name="XDO_?FINAL_PER_NET?48?">SCF!$H$10:$H$160</definedName>
    <definedName name="XDO_?FINAL_PER_NET?480?">SDYF!$H$10:$H$55</definedName>
    <definedName name="XDO_?FINAL_PER_NET?481?">SDYF!$H$10:$H$99</definedName>
    <definedName name="XDO_?FINAL_PER_NET?482?">SDYF!$H$10:$H$104</definedName>
    <definedName name="XDO_?FINAL_PER_NET?483?">'SFMP- Series 79'!$H$18:$H$21</definedName>
    <definedName name="XDO_?FINAL_PER_NET?484?">'SFMP- Series 79'!$H$18:$H$44</definedName>
    <definedName name="XDO_?FINAL_PER_NET?485?">'SFMP- Series 79'!$H$18:$H$59</definedName>
    <definedName name="XDO_?FINAL_PER_NET?486?">'SFMP- Series 79'!$H$18:$H$64</definedName>
    <definedName name="XDO_?FINAL_PER_NET?487?">'SFMP- Series 81'!$H$18:$H$25</definedName>
    <definedName name="XDO_?FINAL_PER_NET?488?">'SFMP- Series 81'!$H$18:$H$41</definedName>
    <definedName name="XDO_?FINAL_PER_NET?489?">'SFMP- Series 81'!$H$18:$H$59</definedName>
    <definedName name="XDO_?FINAL_PER_NET?49?">SNIF!$H$10:$H$60</definedName>
    <definedName name="XDO_?FINAL_PER_NET?490?">'SFMP- Series 81'!$H$18:$H$74</definedName>
    <definedName name="XDO_?FINAL_PER_NET?491?">'SFMP- Series 81'!$H$18:$H$79</definedName>
    <definedName name="XDO_?FINAL_PER_NET?492?">'SBI-BSE-SENSEX-IF'!$H$10:$H$39</definedName>
    <definedName name="XDO_?FINAL_PER_NET?493?">'SBI-BSE-SENSEX-IF'!$H$10:$H$82</definedName>
    <definedName name="XDO_?FINAL_PER_NET?494?">'SBI-BSE-SENSEX-IF'!$H$10:$H$87</definedName>
    <definedName name="XDO_?FINAL_PER_NET?495?">LIQUIDSBI!$H$52</definedName>
    <definedName name="XDO_?FINAL_PER_NET?496?">LIQUIDSBI!$H$52:$H$57</definedName>
    <definedName name="XDO_?FINAL_PER_NET?497?">SN50EWIF!$H$10:$H$60</definedName>
    <definedName name="XDO_?FINAL_PER_NET?498?">SN50EWIF!$H$10:$H$103</definedName>
    <definedName name="XDO_?FINAL_PER_NET?499?">SN50EWIF!$H$10:$H$108</definedName>
    <definedName name="XDO_?FINAL_PER_NET?5?">SLMF!$H$10:$H$139</definedName>
    <definedName name="XDO_?FINAL_PER_NET?50?">SNIF!$H$10:$H$103</definedName>
    <definedName name="XDO_?FINAL_PER_NET?500?">SEOF!$H$10:$H$35</definedName>
    <definedName name="XDO_?FINAL_PER_NET?501?">SEOF!$H$10:$H$60</definedName>
    <definedName name="XDO_?FINAL_PER_NET?502?">SEOF!$H$10:$H$79</definedName>
    <definedName name="XDO_?FINAL_PER_NET?503?">SEOF!$H$10:$H$84</definedName>
    <definedName name="XDO_?FINAL_PER_NET?504?">'SBI-AOF'!$H$10:$H$35</definedName>
    <definedName name="XDO_?FINAL_PER_NET?505?">'SBI-AOF'!$H$10:$H$78</definedName>
    <definedName name="XDO_?FINAL_PER_NET?506?">'SBI-AOF'!$H$10:$H$83</definedName>
    <definedName name="XDO_?FINAL_PER_NET?507?">'SBI Silver ETF'!$H$54</definedName>
    <definedName name="XDO_?FINAL_PER_NET?508?">'SBI Silver ETF'!$H$54:$H$56</definedName>
    <definedName name="XDO_?FINAL_PER_NET?509?">'SBI Silver ETF'!$H$54:$H$59</definedName>
    <definedName name="XDO_?FINAL_PER_NET?51?">SNIF!$H$10:$H$108</definedName>
    <definedName name="XDO_?FINAL_PER_NET?510?">'SBI Silver ETF Fund of Fund'!$H$42</definedName>
    <definedName name="XDO_?FINAL_PER_NET?511?">'SBI Silver ETF Fund of Fund'!$H$42:$H$54</definedName>
    <definedName name="XDO_?FINAL_PER_NET?512?">'SBI Silver ETF Fund of Fund'!$H$42:$H$59</definedName>
    <definedName name="XDO_?FINAL_PER_NET?513?">'SBI Nifty50 Equal Weight ETF'!$H$10:$H$60</definedName>
    <definedName name="XDO_?FINAL_PER_NET?514?">'SBI Nifty50 Equal Weight ETF'!$H$10:$H$103</definedName>
    <definedName name="XDO_?FINAL_PER_NET?515?">'SBI Nifty50 Equal Weight ETF'!$H$10:$H$108</definedName>
    <definedName name="XDO_?FINAL_PER_NET?516?">#REF!</definedName>
    <definedName name="XDO_?FINAL_PER_NET?517?">#REF!</definedName>
    <definedName name="XDO_?FINAL_PER_NET?518?">#REF!</definedName>
    <definedName name="XDO_?FINAL_PER_NET?52?">'SMCBF-SP'!$H$10:$H$30</definedName>
    <definedName name="XDO_?FINAL_PER_NET?53?">'SMCBF-SP'!$H$10:$H$47</definedName>
    <definedName name="XDO_?FINAL_PER_NET?54?">'SMCBF-SP'!$H$10:$H$57</definedName>
    <definedName name="XDO_?FINAL_PER_NET?55?">'SMCBF-SP'!$H$10:$H$62</definedName>
    <definedName name="XDO_?FINAL_PER_NET?56?">'SMCBF-SP'!$H$10:$H$75</definedName>
    <definedName name="XDO_?FINAL_PER_NET?57?">'SMCBF-SP'!$H$10:$H$90</definedName>
    <definedName name="XDO_?FINAL_PER_NET?58?">'SMCBF-SP'!$H$10:$H$95</definedName>
    <definedName name="XDO_?FINAL_PER_NET?59?">SOF!$H$34:$H$35</definedName>
    <definedName name="XDO_?FINAL_PER_NET?6?">SLTEF!$H$10:$H$71</definedName>
    <definedName name="XDO_?FINAL_PER_NET?60?">SOF!$H$34:$H$55</definedName>
    <definedName name="XDO_?FINAL_PER_NET?61?">SOF!$H$34:$H$60</definedName>
    <definedName name="XDO_?FINAL_PER_NET?62?">SMMDF!$H$18:$H$52</definedName>
    <definedName name="XDO_?FINAL_PER_NET?63?">SMMDF!$H$18:$H$64</definedName>
    <definedName name="XDO_?FINAL_PER_NET?64?">SMMDF!$H$18:$H$68</definedName>
    <definedName name="XDO_?FINAL_PER_NET?65?">SMMDF!$H$18:$H$87</definedName>
    <definedName name="XDO_?FINAL_PER_NET?66?">SMMDF!$H$18:$H$97</definedName>
    <definedName name="XDO_?FINAL_PER_NET?67?">SMMDF!$H$18:$H$102</definedName>
    <definedName name="XDO_?FINAL_PER_NET?68?">SLF!$H$30:$H$75</definedName>
    <definedName name="XDO_?FINAL_PER_NET?69?">SLF!$H$30:$H$99</definedName>
    <definedName name="XDO_?FINAL_PER_NET?7?">SLTEF!$H$10:$H$114</definedName>
    <definedName name="XDO_?FINAL_PER_NET?70?">SLF!$H$30:$H$114</definedName>
    <definedName name="XDO_?FINAL_PER_NET?71?">SLF!$H$30:$H$125</definedName>
    <definedName name="XDO_?FINAL_PER_NET?72?">SLF!$H$30:$H$138</definedName>
    <definedName name="XDO_?FINAL_PER_NET?73?">SDBF!$H$18:$H$20</definedName>
    <definedName name="XDO_?FINAL_PER_NET?74?">SDBF!$H$18:$H$35</definedName>
    <definedName name="XDO_?FINAL_PER_NET?75?">SDBF!$H$18:$H$40</definedName>
    <definedName name="XDO_?FINAL_PER_NET?76?">SDBF!$H$18:$H$59</definedName>
    <definedName name="XDO_?FINAL_PER_NET?77?">SDBF!$H$18:$H$69</definedName>
    <definedName name="XDO_?FINAL_PER_NET?78?">SDBF!$H$18:$H$74</definedName>
    <definedName name="XDO_?FINAL_PER_NET?79?">SSF!$H$24</definedName>
    <definedName name="XDO_?FINAL_PER_NET?8?">SLTEF!$H$10:$H$119</definedName>
    <definedName name="XDO_?FINAL_PER_NET?80?">SSF!$H$24:$H$46</definedName>
    <definedName name="XDO_?FINAL_PER_NET?81?">SSF!$H$24:$H$83</definedName>
    <definedName name="XDO_?FINAL_PER_NET?82?">SSF!$H$24:$H$136</definedName>
    <definedName name="XDO_?FINAL_PER_NET?83?">SSF!$H$24:$H$144</definedName>
    <definedName name="XDO_?FINAL_PER_NET?84?">SSF!$H$24:$H$155</definedName>
    <definedName name="XDO_?FINAL_PER_NET?85?">SSF!$H$24:$H$168</definedName>
    <definedName name="XDO_?FINAL_PER_NET?86?">SCRF!$H$16</definedName>
    <definedName name="XDO_?FINAL_PER_NET?87?">SCRF!$H$16:$H$53</definedName>
    <definedName name="XDO_?FINAL_PER_NET?88?">SCRF!$H$16:$H$65</definedName>
    <definedName name="XDO_?FINAL_PER_NET?89?">SCRF!$H$16:$H$74</definedName>
    <definedName name="XDO_?FINAL_PER_NET?9?">SMGLF!$H$10:$H$31</definedName>
    <definedName name="XDO_?FINAL_PER_NET?90?">SCRF!$H$16:$H$87</definedName>
    <definedName name="XDO_?FINAL_PER_NET?91?">SCRF!$H$16:$H$97</definedName>
    <definedName name="XDO_?FINAL_PER_NET?92?">SCRF!$H$16:$H$102</definedName>
    <definedName name="XDO_?FINAL_PER_NET?93?">SFEF!$H$10:$H$33</definedName>
    <definedName name="XDO_?FINAL_PER_NET?94?">SFEF!$H$10:$H$39</definedName>
    <definedName name="XDO_?FINAL_PER_NET?95?">SFEF!$H$10:$H$42</definedName>
    <definedName name="XDO_?FINAL_PER_NET?96?">SFEF!$H$10:$H$61</definedName>
    <definedName name="XDO_?FINAL_PER_NET?97?">SFEF!$H$10:$H$80</definedName>
    <definedName name="XDO_?FINAL_PER_NET?98?">SFEF!$H$10:$H$85</definedName>
    <definedName name="XDO_?FINAL_PER_NET?99?">SCHF!$H$10:$H$50</definedName>
    <definedName name="XDO_?FINAL_QUANTITE?">SMEEF!$F$10:$F$99</definedName>
    <definedName name="XDO_?FINAL_QUANTITE?1?">SLMF!$F$10:$F$85</definedName>
    <definedName name="XDO_?FINAL_QUANTITE?10?">SMGLF!$F$10:$F$40</definedName>
    <definedName name="XDO_?FINAL_QUANTITE?100?">SCHF!$F$10:$F$58</definedName>
    <definedName name="XDO_?FINAL_QUANTITE?101?">SCHF!$F$10:$F$108</definedName>
    <definedName name="XDO_?FINAL_QUANTITE?102?">SCHF!$F$10:$F$121</definedName>
    <definedName name="XDO_?FINAL_QUANTITE?103?">SCHF!$F$10:$F$132</definedName>
    <definedName name="XDO_?FINAL_QUANTITE?104?">SCHF!$F$10:$F$151</definedName>
    <definedName name="XDO_?FINAL_QUANTITE?105?">SCHF!$F$10:$F$161</definedName>
    <definedName name="XDO_?FINAL_QUANTITE?106?">SCHF!$F$10:$F$166</definedName>
    <definedName name="XDO_?FINAL_QUANTITE?107?">SMUSD!$F$18:$F$45</definedName>
    <definedName name="XDO_?FINAL_QUANTITE?108?">SMUSD!$F$18:$F$57</definedName>
    <definedName name="XDO_?FINAL_QUANTITE?109?">SMUSD!$F$18:$F$72</definedName>
    <definedName name="XDO_?FINAL_QUANTITE?11?">SMGLF!$F$10:$F$42</definedName>
    <definedName name="XDO_?FINAL_QUANTITE?110?">SMUSD!$F$18:$F$102</definedName>
    <definedName name="XDO_?FINAL_QUANTITE?111?">SMUSD!$F$18:$F$112</definedName>
    <definedName name="XDO_?FINAL_QUANTITE?112?">SMUSD!$F$18:$F$123</definedName>
    <definedName name="XDO_?FINAL_QUANTITE?113?">SMUSD!$F$18:$F$133</definedName>
    <definedName name="XDO_?FINAL_QUANTITE?114?">SMUSD!$F$18:$F$138</definedName>
    <definedName name="XDO_?FINAL_QUANTITE?115?">SMIDCAP!$F$10:$F$79</definedName>
    <definedName name="XDO_?FINAL_QUANTITE?116?">SMIDCAP!$F$10:$F$105</definedName>
    <definedName name="XDO_?FINAL_QUANTITE?117?">SMIDCAP!$F$10:$F$124</definedName>
    <definedName name="XDO_?FINAL_QUANTITE?118?">SMIDCAP!$F$10:$F$129</definedName>
    <definedName name="XDO_?FINAL_QUANTITE?119?">SMCMF!$F$24:$F$26</definedName>
    <definedName name="XDO_?FINAL_QUANTITE?12?">SMGLF!$F$10:$F$79</definedName>
    <definedName name="XDO_?FINAL_QUANTITE?120?">SMCMF!$F$24:$F$55</definedName>
    <definedName name="XDO_?FINAL_QUANTITE?121?">SMCMF!$F$24:$F$60</definedName>
    <definedName name="XDO_?FINAL_QUANTITE?122?">SMCOMMA!$F$10:$F$33</definedName>
    <definedName name="XDO_?FINAL_QUANTITE?123?">SMCOMMA!$F$10:$F$76</definedName>
    <definedName name="XDO_?FINAL_QUANTITE?124?">SMCOMMA!$F$10:$F$81</definedName>
    <definedName name="XDO_?FINAL_QUANTITE?125?">SMGF!$F$24:$F$29</definedName>
    <definedName name="XDO_?FINAL_QUANTITE?126?">SMGF!$F$24:$F$36</definedName>
    <definedName name="XDO_?FINAL_QUANTITE?127?">SMGF!$F$24:$F$63</definedName>
    <definedName name="XDO_?FINAL_QUANTITE?128?">SMGF!$F$24:$F$68</definedName>
    <definedName name="XDO_?FINAL_QUANTITE?129?">SFLEXI!$F$10:$F$104</definedName>
    <definedName name="XDO_?FINAL_QUANTITE?13?">SMGLF!$F$10:$F$84</definedName>
    <definedName name="XDO_?FINAL_QUANTITE?130?">SFLEXI!$F$10:$F$113</definedName>
    <definedName name="XDO_?FINAL_QUANTITE?131?">SFLEXI!$F$10:$F$134</definedName>
    <definedName name="XDO_?FINAL_QUANTITE?132?">SFLEXI!$F$10:$F$153</definedName>
    <definedName name="XDO_?FINAL_QUANTITE?133?">SFLEXI!$F$10:$F$158</definedName>
    <definedName name="XDO_?FINAL_QUANTITE?134?">SMAAF!$F$10:$F$57</definedName>
    <definedName name="XDO_?FINAL_QUANTITE?135?">SMAAF!$F$10:$F$69</definedName>
    <definedName name="XDO_?FINAL_QUANTITE?136?">SMAAF!$F$10:$F$65</definedName>
    <definedName name="XDO_?FINAL_QUANTITE?137?">SMAAF!$F$10:$F$102</definedName>
    <definedName name="XDO_?FINAL_QUANTITE?138?">SMAAF!$F$10:$F$114</definedName>
    <definedName name="XDO_?FINAL_QUANTITE?139?">SMAAF!$F$10:$F$122</definedName>
    <definedName name="XDO_?FINAL_QUANTITE?14?">SEHF!$F$10:$F$39</definedName>
    <definedName name="XDO_?FINAL_QUANTITE?140?">SMAAF!$F$10:$F$137</definedName>
    <definedName name="XDO_?FINAL_QUANTITE?141?">SMAAF!$F$10:$F$149</definedName>
    <definedName name="XDO_?FINAL_QUANTITE?142?">SMAAF!$F$10:$F$154</definedName>
    <definedName name="XDO_?FINAL_QUANTITE?143?">SBLUECHIP!$F$10:$F$57</definedName>
    <definedName name="XDO_?FINAL_QUANTITE?144?">SBLUECHIP!$F$10:$F$84</definedName>
    <definedName name="XDO_?FINAL_QUANTITE?145?">SBLUECHIP!$F$10:$F$103</definedName>
    <definedName name="XDO_?FINAL_QUANTITE?146?">SBLUECHIP!$F$10:$F$108</definedName>
    <definedName name="XDO_?FINAL_QUANTITE?147?">SAOF!$F$10:$F$166</definedName>
    <definedName name="XDO_?FINAL_QUANTITE?148?">SAOF!$F$10:$F$190</definedName>
    <definedName name="XDO_?FINAL_QUANTITE?149?">SAOF!$F$10:$F$209</definedName>
    <definedName name="XDO_?FINAL_QUANTITE?15?">SEHF!$F$10:$F$44</definedName>
    <definedName name="XDO_?FINAL_QUANTITE?150?">SAOF!$F$10:$F$214</definedName>
    <definedName name="XDO_?FINAL_QUANTITE?151?">SAOF!$F$10:$F$225</definedName>
    <definedName name="XDO_?FINAL_QUANTITE?152?">SAOF!$F$10:$F$235</definedName>
    <definedName name="XDO_?FINAL_QUANTITE?153?">SAOF!$F$10:$F$247</definedName>
    <definedName name="XDO_?FINAL_QUANTITE?154?">SAOF!$F$10:$F$252</definedName>
    <definedName name="XDO_?FINAL_QUANTITE?155?">SIF!$F$10:$F$56</definedName>
    <definedName name="XDO_?FINAL_QUANTITE?156?">SIF!$F$10:$F$64</definedName>
    <definedName name="XDO_?FINAL_QUANTITE?157?">SIF!$F$10:$F$103</definedName>
    <definedName name="XDO_?FINAL_QUANTITE?158?">SIF!$F$10:$F$108</definedName>
    <definedName name="XDO_?FINAL_QUANTITE?159?">SMLDF!$F$18:$F$81</definedName>
    <definedName name="XDO_?FINAL_QUANTITE?16?">SEHF!$F$10:$F$55</definedName>
    <definedName name="XDO_?FINAL_QUANTITE?160?">SMLDF!$F$18:$F$92</definedName>
    <definedName name="XDO_?FINAL_QUANTITE?161?">SMLDF!$F$18:$F$96</definedName>
    <definedName name="XDO_?FINAL_QUANTITE?162?">SMLDF!$F$18:$F$104</definedName>
    <definedName name="XDO_?FINAL_QUANTITE?163?">SMLDF!$F$18:$F$115</definedName>
    <definedName name="XDO_?FINAL_QUANTITE?164?">SMLDF!$F$18:$F$124</definedName>
    <definedName name="XDO_?FINAL_QUANTITE?165?">SMLDF!$F$18:$F$131</definedName>
    <definedName name="XDO_?FINAL_QUANTITE?166?">SMLDF!$F$18:$F$141</definedName>
    <definedName name="XDO_?FINAL_QUANTITE?167?">SMLDF!$F$18:$F$146</definedName>
    <definedName name="XDO_?FINAL_QUANTITE?168?">SSTDF!$F$18:$F$80</definedName>
    <definedName name="XDO_?FINAL_QUANTITE?169?">SSTDF!$F$18:$F$96</definedName>
    <definedName name="XDO_?FINAL_QUANTITE?17?">SEHF!$F$10:$F$51</definedName>
    <definedName name="XDO_?FINAL_QUANTITE?170?">SSTDF!$F$18:$F$100</definedName>
    <definedName name="XDO_?FINAL_QUANTITE?171?">SSTDF!$F$18:$F$113</definedName>
    <definedName name="XDO_?FINAL_QUANTITE?172?">SSTDF!$F$18:$F$120</definedName>
    <definedName name="XDO_?FINAL_QUANTITE?173?">SSTDF!$F$18:$F$130</definedName>
    <definedName name="XDO_?FINAL_QUANTITE?174?">SSTDF!$F$18:$F$135</definedName>
    <definedName name="XDO_?FINAL_QUANTITE?175?">SETFGOLD!$F$46</definedName>
    <definedName name="XDO_?FINAL_QUANTITE?176?">SETFGOLD!$F$46:$F$54</definedName>
    <definedName name="XDO_?FINAL_QUANTITE?177?">SETFGOLD!$F$46:$F$59</definedName>
    <definedName name="XDO_?FINAL_QUANTITE?178?">SPSU!$F$10:$F$34</definedName>
    <definedName name="XDO_?FINAL_QUANTITE?179?">SPSU!$F$10:$F$77</definedName>
    <definedName name="XDO_?FINAL_QUANTITE?18?">SEHF!$F$10:$F$91</definedName>
    <definedName name="XDO_?FINAL_QUANTITE?180?">SPSU!$F$10:$F$82</definedName>
    <definedName name="XDO_?FINAL_QUANTITE?181?">SGF!$F$42</definedName>
    <definedName name="XDO_?FINAL_QUANTITE?182?">SGF!$F$42:$F$54</definedName>
    <definedName name="XDO_?FINAL_QUANTITE?183?">SGF!$F$42:$F$59</definedName>
    <definedName name="XDO_?FINAL_QUANTITE?184?">SBISENSEX!$F$10:$F$39</definedName>
    <definedName name="XDO_?FINAL_QUANTITE?185?">SBISENSEX!$F$10:$F$82</definedName>
    <definedName name="XDO_?FINAL_QUANTITE?186?">SBISENSEX!$F$10:$F$87</definedName>
    <definedName name="XDO_?FINAL_QUANTITE?187?">SSCF!$F$10:$F$66</definedName>
    <definedName name="XDO_?FINAL_QUANTITE?188?">SSCF!$F$10:$F$109</definedName>
    <definedName name="XDO_?FINAL_QUANTITE?189?">SSCF!$F$10:$F$114</definedName>
    <definedName name="XDO_?FINAL_QUANTITE?19?">SEHF!$F$10:$F$105</definedName>
    <definedName name="XDO_?FINAL_QUANTITE?190?">SBPF!$F$18:$F$60</definedName>
    <definedName name="XDO_?FINAL_QUANTITE?191?">SBPF!$F$18:$F$71</definedName>
    <definedName name="XDO_?FINAL_QUANTITE?192?">SBPF!$F$18:$F$75</definedName>
    <definedName name="XDO_?FINAL_QUANTITE?193?">SBPF!$F$18:$F$94</definedName>
    <definedName name="XDO_?FINAL_QUANTITE?194?">SBPF!$F$18:$F$104</definedName>
    <definedName name="XDO_?FINAL_QUANTITE?195?">SBPF!$F$18:$F$109</definedName>
    <definedName name="XDO_?FINAL_QUANTITE?196?">'SLTAF-I'!$F$10:$F$35</definedName>
    <definedName name="XDO_?FINAL_QUANTITE?197?">'SLTAF-I'!$F$10:$F$78</definedName>
    <definedName name="XDO_?FINAL_QUANTITE?198?">'SLTAF-I'!$F$10:$F$83</definedName>
    <definedName name="XDO_?FINAL_QUANTITE?199?">'SLTAF-II'!$F$10:$F$34</definedName>
    <definedName name="XDO_?FINAL_QUANTITE?2?">SLMF!$F$10:$F$91</definedName>
    <definedName name="XDO_?FINAL_QUANTITE?20?">SEHF!$F$10:$F$111</definedName>
    <definedName name="XDO_?FINAL_QUANTITE?200?">'SLTAF-II'!$F$10:$F$77</definedName>
    <definedName name="XDO_?FINAL_QUANTITE?201?">'SLTAF-II'!$F$10:$F$82</definedName>
    <definedName name="XDO_?FINAL_QUANTITE?202?">SBFS!$F$10:$F$33</definedName>
    <definedName name="XDO_?FINAL_QUANTITE?203?">SBFS!$F$10:$F$76</definedName>
    <definedName name="XDO_?FINAL_QUANTITE?204?">SBFS!$F$10:$F$81</definedName>
    <definedName name="XDO_?FINAL_QUANTITE?205?">SETFNN50!$F$10:$F$59</definedName>
    <definedName name="XDO_?FINAL_QUANTITE?206?">SETFNN50!$F$10:$F$102</definedName>
    <definedName name="XDO_?FINAL_QUANTITE?207?">SETFNN50!$F$10:$F$107</definedName>
    <definedName name="XDO_?FINAL_QUANTITE?208?">SETFNIFBK!$F$10:$F$21</definedName>
    <definedName name="XDO_?FINAL_QUANTITE?209?">SETFNIFBK!$F$10:$F$64</definedName>
    <definedName name="XDO_?FINAL_QUANTITE?21?">SEHF!$F$10:$F$118</definedName>
    <definedName name="XDO_?FINAL_QUANTITE?210?">SETFNIFBK!$F$10:$F$69</definedName>
    <definedName name="XDO_?FINAL_QUANTITE?211?">SETFBSE100!$F$10:$F$111</definedName>
    <definedName name="XDO_?FINAL_QUANTITE?212?">SETFBSE100!$F$10:$F$158</definedName>
    <definedName name="XDO_?FINAL_QUANTITE?213?">SESF!$F$10:$F$125</definedName>
    <definedName name="XDO_?FINAL_QUANTITE?214?">SESF!$F$10:$F$131</definedName>
    <definedName name="XDO_?FINAL_QUANTITE?215?">SESF!$F$10:$F$140</definedName>
    <definedName name="XDO_?FINAL_QUANTITE?216?">SESF!$F$10:$F$136</definedName>
    <definedName name="XDO_?FINAL_QUANTITE?217?">SESF!$F$10:$F$163</definedName>
    <definedName name="XDO_?FINAL_QUANTITE?218?">SESF!$F$10:$F$173</definedName>
    <definedName name="XDO_?FINAL_QUANTITE?219?">SESF!$F$10:$F$181</definedName>
    <definedName name="XDO_?FINAL_QUANTITE?22?">SEHF!$F$10:$F$126</definedName>
    <definedName name="XDO_?FINAL_QUANTITE?220?">SESF!$F$10:$F$188</definedName>
    <definedName name="XDO_?FINAL_QUANTITE?221?">SESF!$F$10:$F$207</definedName>
    <definedName name="XDO_?FINAL_QUANTITE?222?">SESF!$F$10:$F$212</definedName>
    <definedName name="XDO_?FINAL_QUANTITE?223?">SETFNIF50!$F$10:$F$60</definedName>
    <definedName name="XDO_?FINAL_QUANTITE?224?">SETFNIF50!$F$10:$F$103</definedName>
    <definedName name="XDO_?FINAL_QUANTITE?225?">SETFNIF50!$F$10:$F$108</definedName>
    <definedName name="XDO_?FINAL_QUANTITE?226?">'SLTAF-III'!$F$10:$F$35</definedName>
    <definedName name="XDO_?FINAL_QUANTITE?227?">'SLTAF-III'!$F$10:$F$78</definedName>
    <definedName name="XDO_?FINAL_QUANTITE?228?">'SLTAF-III'!$F$10:$F$83</definedName>
    <definedName name="XDO_?FINAL_QUANTITE?229?">SETF10GILT!$F$24</definedName>
    <definedName name="XDO_?FINAL_QUANTITE?23?">SEHF!$F$10:$F$141</definedName>
    <definedName name="XDO_?FINAL_QUANTITE?230?">SETF10GILT!$F$24:$F$53</definedName>
    <definedName name="XDO_?FINAL_QUANTITE?231?">SETF10GILT!$F$24:$F$58</definedName>
    <definedName name="XDO_?FINAL_QUANTITE?232?">'SLTAF-IV'!$F$10:$F$30</definedName>
    <definedName name="XDO_?FINAL_QUANTITE?233?">'SLTAF-IV'!$F$10:$F$73</definedName>
    <definedName name="XDO_?FINAL_QUANTITE?234?">'SLTAF-IV'!$F$10:$F$78</definedName>
    <definedName name="XDO_?FINAL_QUANTITE?235?">'SLTAF-V'!$F$10:$F$36</definedName>
    <definedName name="XDO_?FINAL_QUANTITE?236?">'SLTAF-V'!$F$10:$F$79</definedName>
    <definedName name="XDO_?FINAL_QUANTITE?237?">'SLTAF-V'!$F$10:$F$84</definedName>
    <definedName name="XDO_?FINAL_QUANTITE?238?">'SLTAF-VI'!$F$10:$F$55</definedName>
    <definedName name="XDO_?FINAL_QUANTITE?239?">'SLTAF-VI'!$F$10:$F$98</definedName>
    <definedName name="XDO_?FINAL_QUANTITE?24?">SEHF!$F$10:$F$146</definedName>
    <definedName name="XDO_?FINAL_QUANTITE?240?">'SLTAF-VI'!$F$10:$F$103</definedName>
    <definedName name="XDO_?FINAL_QUANTITE?241?">SETFSN50!$F$10:$F$59</definedName>
    <definedName name="XDO_?FINAL_QUANTITE?242?">SETFSN50!$F$10:$F$106</definedName>
    <definedName name="XDO_?FINAL_QUANTITE?243?">SBIETFQLTY!$F$10:$F$39</definedName>
    <definedName name="XDO_?FINAL_QUANTITE?244?">SBIETFQLTY!$F$10:$F$82</definedName>
    <definedName name="XDO_?FINAL_QUANTITE?245?">SBIETFQLTY!$F$10:$F$87</definedName>
    <definedName name="XDO_?FINAL_QUANTITE?246?">SCBF!$F$18:$F$102</definedName>
    <definedName name="XDO_?FINAL_QUANTITE?247?">SCBF!$F$18:$F$113</definedName>
    <definedName name="XDO_?FINAL_QUANTITE?248?">SCBF!$F$18:$F$117</definedName>
    <definedName name="XDO_?FINAL_QUANTITE?249?">SCBF!$F$18:$F$136</definedName>
    <definedName name="XDO_?FINAL_QUANTITE?25?">SMIF!$F$18:$F$32</definedName>
    <definedName name="XDO_?FINAL_QUANTITE?250?">SCBF!$F$18:$F$146</definedName>
    <definedName name="XDO_?FINAL_QUANTITE?251?">SCBF!$F$18:$F$151</definedName>
    <definedName name="XDO_?FINAL_QUANTITE?252?">SEMVF!$F$10:$F$60</definedName>
    <definedName name="XDO_?FINAL_QUANTITE?253?">SEMVF!$F$10:$F$103</definedName>
    <definedName name="XDO_?FINAL_QUANTITE?254?">SEMVF!$F$10:$F$108</definedName>
    <definedName name="XDO_?FINAL_QUANTITE?255?">'SFMP- Series 1'!$F$26:$F$31</definedName>
    <definedName name="XDO_?FINAL_QUANTITE?256?">'SFMP- Series 1'!$F$26:$F$49</definedName>
    <definedName name="XDO_?FINAL_QUANTITE?257?">'SFMP- Series 1'!$F$26:$F$64</definedName>
    <definedName name="XDO_?FINAL_QUANTITE?258?">'SFMP- Series 1'!$F$26:$F$69</definedName>
    <definedName name="XDO_?FINAL_QUANTITE?259?">'SFMP- Series 6'!$F$26:$F$29</definedName>
    <definedName name="XDO_?FINAL_QUANTITE?26?">SMIF!$F$18:$F$44</definedName>
    <definedName name="XDO_?FINAL_QUANTITE?260?">'SFMP- Series 6'!$F$26:$F$47</definedName>
    <definedName name="XDO_?FINAL_QUANTITE?261?">'SFMP- Series 6'!$F$26:$F$62</definedName>
    <definedName name="XDO_?FINAL_QUANTITE?262?">'SFMP- Series 6'!$F$26:$F$67</definedName>
    <definedName name="XDO_?FINAL_QUANTITE?263?">'SFMP- Series 34'!$F$26</definedName>
    <definedName name="XDO_?FINAL_QUANTITE?264?">'SFMP- Series 34'!$F$26:$F$42</definedName>
    <definedName name="XDO_?FINAL_QUANTITE?265?">'SFMP- Series 34'!$F$26:$F$57</definedName>
    <definedName name="XDO_?FINAL_QUANTITE?266?">'SFMP- Series 34'!$F$26:$F$62</definedName>
    <definedName name="XDO_?FINAL_QUANTITE?267?">'SMCBF-IP'!$F$10:$F$40</definedName>
    <definedName name="XDO_?FINAL_QUANTITE?268?">'SMCBF-IP'!$F$10:$F$48</definedName>
    <definedName name="XDO_?FINAL_QUANTITE?269?">'SMCBF-IP'!$F$10:$F$50</definedName>
    <definedName name="XDO_?FINAL_QUANTITE?27?">SMIF!$F$18:$F$48</definedName>
    <definedName name="XDO_?FINAL_QUANTITE?270?">'SMCBF-IP'!$F$10:$F$52</definedName>
    <definedName name="XDO_?FINAL_QUANTITE?271?">'SMCBF-IP'!$F$10:$F$91</definedName>
    <definedName name="XDO_?FINAL_QUANTITE?272?">'SMCBF-IP'!$F$10:$F$96</definedName>
    <definedName name="XDO_?FINAL_QUANTITE?273?">SFRDF!$F$18:$F$24</definedName>
    <definedName name="XDO_?FINAL_QUANTITE?274?">SFRDF!$F$18:$F$34</definedName>
    <definedName name="XDO_?FINAL_QUANTITE?275?">SFRDF!$F$18:$F$55</definedName>
    <definedName name="XDO_?FINAL_QUANTITE?276?">SFRDF!$F$18:$F$65</definedName>
    <definedName name="XDO_?FINAL_QUANTITE?277?">SFRDF!$F$18:$F$70</definedName>
    <definedName name="XDO_?FINAL_QUANTITE?278?">SBIETFIT!$F$10:$F$19</definedName>
    <definedName name="XDO_?FINAL_QUANTITE?279?">SBIETFIT!$F$10:$F$62</definedName>
    <definedName name="XDO_?FINAL_QUANTITE?28?">SMIF!$F$18:$F$67</definedName>
    <definedName name="XDO_?FINAL_QUANTITE?280?">SBIETFIT!$F$10:$F$67</definedName>
    <definedName name="XDO_?FINAL_QUANTITE?281?">SBIETFPB!$F$10:$F$19</definedName>
    <definedName name="XDO_?FINAL_QUANTITE?282?">SBIETFPB!$F$10:$F$62</definedName>
    <definedName name="XDO_?FINAL_QUANTITE?283?">SBIETFPB!$F$10:$F$67</definedName>
    <definedName name="XDO_?FINAL_QUANTITE?284?">'SRBF-AP'!$F$10:$F$52</definedName>
    <definedName name="XDO_?FINAL_QUANTITE?285?">'SRBF-AP'!$F$10:$F$62</definedName>
    <definedName name="XDO_?FINAL_QUANTITE?286?">'SRBF-AP'!$F$10:$F$72</definedName>
    <definedName name="XDO_?FINAL_QUANTITE?287?">'SRBF-AP'!$F$10:$F$99</definedName>
    <definedName name="XDO_?FINAL_QUANTITE?288?">'SRBF-AP'!$F$10:$F$104</definedName>
    <definedName name="XDO_?FINAL_QUANTITE?289?">'SRBF-AHP'!$F$10:$F$52</definedName>
    <definedName name="XDO_?FINAL_QUANTITE?29?">SMIF!$F$18:$F$77</definedName>
    <definedName name="XDO_?FINAL_QUANTITE?290?">'SRBF-AHP'!$F$10:$F$64</definedName>
    <definedName name="XDO_?FINAL_QUANTITE?291?">'SRBF-AHP'!$F$10:$F$60</definedName>
    <definedName name="XDO_?FINAL_QUANTITE?292?">'SRBF-AHP'!$F$10:$F$70</definedName>
    <definedName name="XDO_?FINAL_QUANTITE?293?">'SRBF-AHP'!$F$10:$F$80</definedName>
    <definedName name="XDO_?FINAL_QUANTITE?294?">'SRBF-AHP'!$F$10:$F$85</definedName>
    <definedName name="XDO_?FINAL_QUANTITE?295?">'SRBF-AHP'!$F$10:$F$112</definedName>
    <definedName name="XDO_?FINAL_QUANTITE?296?">'SRBF-AHP'!$F$10:$F$117</definedName>
    <definedName name="XDO_?FINAL_QUANTITE?297?">'SRBF-CHP'!$F$10:$F$52</definedName>
    <definedName name="XDO_?FINAL_QUANTITE?298?">'SRBF-CHP'!$F$10:$F$69</definedName>
    <definedName name="XDO_?FINAL_QUANTITE?299?">'SRBF-CHP'!$F$10:$F$81</definedName>
    <definedName name="XDO_?FINAL_QUANTITE?3?">SLMF!$F$10:$F$95</definedName>
    <definedName name="XDO_?FINAL_QUANTITE?30?">SMIF!$F$18:$F$82</definedName>
    <definedName name="XDO_?FINAL_QUANTITE?300?">'SRBF-CHP'!$F$10:$F$110</definedName>
    <definedName name="XDO_?FINAL_QUANTITE?301?">'SRBF-CHP'!$F$10:$F$115</definedName>
    <definedName name="XDO_?FINAL_QUANTITE?302?">'SRBF-CP'!$F$10:$F$52</definedName>
    <definedName name="XDO_?FINAL_QUANTITE?303?">'SRBF-CP'!$F$10:$F$68</definedName>
    <definedName name="XDO_?FINAL_QUANTITE?304?">'SRBF-CP'!$F$10:$F$79</definedName>
    <definedName name="XDO_?FINAL_QUANTITE?305?">'SRBF-CP'!$F$10:$F$108</definedName>
    <definedName name="XDO_?FINAL_QUANTITE?306?">'SRBF-CP'!$F$10:$F$113</definedName>
    <definedName name="XDO_?FINAL_QUANTITE?307?">'SIA-US EQUITY FOF'!$F$14</definedName>
    <definedName name="XDO_?FINAL_QUANTITE?308?">'SIA-US EQUITY FOF'!$F$14:$F$53</definedName>
    <definedName name="XDO_?FINAL_QUANTITE?309?">'SIA-US EQUITY FOF'!$F$14:$F$58</definedName>
    <definedName name="XDO_?FINAL_QUANTITE?31?">SCOF!$F$10:$F$56</definedName>
    <definedName name="XDO_?FINAL_QUANTITE?310?">'SFMP- Series 41'!$F$18:$F$19</definedName>
    <definedName name="XDO_?FINAL_QUANTITE?311?">'SFMP- Series 41'!$F$18:$F$27</definedName>
    <definedName name="XDO_?FINAL_QUANTITE?312?">'SFMP- Series 41'!$F$18:$F$34</definedName>
    <definedName name="XDO_?FINAL_QUANTITE?313?">'SFMP- Series 41'!$F$18:$F$54</definedName>
    <definedName name="XDO_?FINAL_QUANTITE?314?">'SFMP- Series 41'!$F$18:$F$69</definedName>
    <definedName name="XDO_?FINAL_QUANTITE?315?">'SFMP- Series 41'!$F$18:$F$74</definedName>
    <definedName name="XDO_?FINAL_QUANTITE?316?">'SFMP- Series 42'!$F$18</definedName>
    <definedName name="XDO_?FINAL_QUANTITE?317?">'SFMP- Series 42'!$F$18:$F$40</definedName>
    <definedName name="XDO_?FINAL_QUANTITE?318?">'SFMP- Series 42'!$F$18:$F$62</definedName>
    <definedName name="XDO_?FINAL_QUANTITE?319?">'SFMP- Series 42'!$F$18:$F$77</definedName>
    <definedName name="XDO_?FINAL_QUANTITE?32?">SCOF!$F$10:$F$99</definedName>
    <definedName name="XDO_?FINAL_QUANTITE?320?">'SFMP- Series 42'!$F$18:$F$82</definedName>
    <definedName name="XDO_?FINAL_QUANTITE?321?">'SFMP- Series 43'!$F$26:$F$34</definedName>
    <definedName name="XDO_?FINAL_QUANTITE?322?">'SFMP- Series 43'!$F$26:$F$52</definedName>
    <definedName name="XDO_?FINAL_QUANTITE?323?">'SFMP- Series 43'!$F$26:$F$67</definedName>
    <definedName name="XDO_?FINAL_QUANTITE?324?">'SFMP- Series 43'!$F$26:$F$72</definedName>
    <definedName name="XDO_?FINAL_QUANTITE?325?">'SNN50'!$F$10:$F$59</definedName>
    <definedName name="XDO_?FINAL_QUANTITE?326?">'SNN50'!$F$10:$F$102</definedName>
    <definedName name="XDO_?FINAL_QUANTITE?327?">'SNN50'!$F$10:$F$107</definedName>
    <definedName name="XDO_?FINAL_QUANTITE?328?">'SFMP- Series 44'!$F$26:$F$31</definedName>
    <definedName name="XDO_?FINAL_QUANTITE?329?">'SFMP- Series 44'!$F$26:$F$53</definedName>
    <definedName name="XDO_?FINAL_QUANTITE?33?">SCOF!$F$10:$F$104</definedName>
    <definedName name="XDO_?FINAL_QUANTITE?330?">'SFMP- Series 44'!$F$26:$F$68</definedName>
    <definedName name="XDO_?FINAL_QUANTITE?331?">'SFMP- Series 44'!$F$26:$F$73</definedName>
    <definedName name="XDO_?FINAL_QUANTITE?332?">'SFMP- Series 45'!$F$26:$F$33</definedName>
    <definedName name="XDO_?FINAL_QUANTITE?333?">'SFMP- Series 45'!$F$26:$F$56</definedName>
    <definedName name="XDO_?FINAL_QUANTITE?334?">'SFMP- Series 45'!$F$26:$F$71</definedName>
    <definedName name="XDO_?FINAL_QUANTITE?335?">'SFMP- Series 45'!$F$26:$F$76</definedName>
    <definedName name="XDO_?FINAL_QUANTITE?336?">SBIETFCON!$F$10:$F$40</definedName>
    <definedName name="XDO_?FINAL_QUANTITE?337?">SBIETFCON!$F$10:$F$83</definedName>
    <definedName name="XDO_?FINAL_QUANTITE?338?">SBIETFCON!$F$10:$F$88</definedName>
    <definedName name="XDO_?FINAL_QUANTITE?339?">'SFMP- Series 46'!$F$26:$F$29</definedName>
    <definedName name="XDO_?FINAL_QUANTITE?34?">STOF!$F$10:$F$28</definedName>
    <definedName name="XDO_?FINAL_QUANTITE?340?">'SFMP- Series 46'!$F$26:$F$48</definedName>
    <definedName name="XDO_?FINAL_QUANTITE?341?">'SFMP- Series 46'!$F$26:$F$63</definedName>
    <definedName name="XDO_?FINAL_QUANTITE?342?">'SFMP- Series 46'!$F$26:$F$68</definedName>
    <definedName name="XDO_?FINAL_QUANTITE?343?">'SFMP- Series 47'!$F$26:$F$27</definedName>
    <definedName name="XDO_?FINAL_QUANTITE?344?">'SFMP- Series 47'!$F$26:$F$47</definedName>
    <definedName name="XDO_?FINAL_QUANTITE?345?">'SFMP- Series 47'!$F$26:$F$62</definedName>
    <definedName name="XDO_?FINAL_QUANTITE?346?">'SFMP- Series 47'!$F$26:$F$67</definedName>
    <definedName name="XDO_?FINAL_QUANTITE?347?">'SFMP- Series 48'!$F$26:$F$28</definedName>
    <definedName name="XDO_?FINAL_QUANTITE?348?">'SFMP- Series 48'!$F$26:$F$45</definedName>
    <definedName name="XDO_?FINAL_QUANTITE?349?">'SFMP- Series 48'!$F$26:$F$60</definedName>
    <definedName name="XDO_?FINAL_QUANTITE?35?">STOF!$F$10:$F$33</definedName>
    <definedName name="XDO_?FINAL_QUANTITE?350?">'SFMP- Series 48'!$F$26:$F$65</definedName>
    <definedName name="XDO_?FINAL_QUANTITE?351?">SBAF!$F$10:$F$82</definedName>
    <definedName name="XDO_?FINAL_QUANTITE?352?">SBAF!$F$10:$F$88</definedName>
    <definedName name="XDO_?FINAL_QUANTITE?353?">SBAF!$F$10:$F$96</definedName>
    <definedName name="XDO_?FINAL_QUANTITE?354?">SBAF!$F$10:$F$92</definedName>
    <definedName name="XDO_?FINAL_QUANTITE?355?">SBAF!$F$10:$F$125</definedName>
    <definedName name="XDO_?FINAL_QUANTITE?356?">SBAF!$F$10:$F$139</definedName>
    <definedName name="XDO_?FINAL_QUANTITE?357?">SBAF!$F$10:$F$147</definedName>
    <definedName name="XDO_?FINAL_QUANTITE?358?">SBAF!$F$10:$F$156</definedName>
    <definedName name="XDO_?FINAL_QUANTITE?359?">SBAF!$F$10:$F$175</definedName>
    <definedName name="XDO_?FINAL_QUANTITE?36?">STOF!$F$10:$F$41</definedName>
    <definedName name="XDO_?FINAL_QUANTITE?360?">SBAF!$F$10:$F$180</definedName>
    <definedName name="XDO_?FINAL_QUANTITE?361?">'SFMP- Series 49'!$F$26:$F$33</definedName>
    <definedName name="XDO_?FINAL_QUANTITE?362?">'SFMP- Series 49'!$F$26:$F$53</definedName>
    <definedName name="XDO_?FINAL_QUANTITE?363?">'SFMP- Series 49'!$F$26:$F$68</definedName>
    <definedName name="XDO_?FINAL_QUANTITE?364?">'SFMP- Series 49'!$F$26:$F$73</definedName>
    <definedName name="XDO_?FINAL_QUANTITE?365?">'SFMP- Series 50'!$F$26:$F$30</definedName>
    <definedName name="XDO_?FINAL_QUANTITE?366?">'SFMP- Series 50'!$F$26:$F$48</definedName>
    <definedName name="XDO_?FINAL_QUANTITE?367?">'SFMP- Series 50'!$F$26:$F$63</definedName>
    <definedName name="XDO_?FINAL_QUANTITE?368?">'SFMP- Series 50'!$F$26:$F$68</definedName>
    <definedName name="XDO_?FINAL_QUANTITE?369?">'SFMP- Series 51'!$F$26:$F$36</definedName>
    <definedName name="XDO_?FINAL_QUANTITE?37?">STOF!$F$10:$F$80</definedName>
    <definedName name="XDO_?FINAL_QUANTITE?370?">'SFMP- Series 51'!$F$26:$F$57</definedName>
    <definedName name="XDO_?FINAL_QUANTITE?371?">'SFMP- Series 51'!$F$26:$F$72</definedName>
    <definedName name="XDO_?FINAL_QUANTITE?372?">'SFMP- Series 51'!$F$26:$F$77</definedName>
    <definedName name="XDO_?FINAL_QUANTITE?373?">'SFMP- Series 52'!$F$26:$F$30</definedName>
    <definedName name="XDO_?FINAL_QUANTITE?374?">'SFMP- Series 52'!$F$26:$F$52</definedName>
    <definedName name="XDO_?FINAL_QUANTITE?375?">'SFMP- Series 52'!$F$26:$F$67</definedName>
    <definedName name="XDO_?FINAL_QUANTITE?376?">'SFMP- Series 52'!$F$26:$F$72</definedName>
    <definedName name="XDO_?FINAL_QUANTITE?377?">'SFMP- Series 53'!$F$26:$F$34</definedName>
    <definedName name="XDO_?FINAL_QUANTITE?378?">'SFMP- Series 53'!$F$26:$F$54</definedName>
    <definedName name="XDO_?FINAL_QUANTITE?379?">'SFMP- Series 53'!$F$26:$F$69</definedName>
    <definedName name="XDO_?FINAL_QUANTITE?38?">STOF!$F$10:$F$85</definedName>
    <definedName name="XDO_?FINAL_QUANTITE?380?">'SFMP- Series 53'!$F$26:$F$74</definedName>
    <definedName name="XDO_?FINAL_QUANTITE?381?">'SFMP- Series 54'!$F$26:$F$28</definedName>
    <definedName name="XDO_?FINAL_QUANTITE?382?">'SFMP- Series 54'!$F$26:$F$44</definedName>
    <definedName name="XDO_?FINAL_QUANTITE?383?">'SFMP- Series 54'!$F$26:$F$59</definedName>
    <definedName name="XDO_?FINAL_QUANTITE?384?">'SFMP- Series 54'!$F$26:$F$64</definedName>
    <definedName name="XDO_?FINAL_QUANTITE?385?">'SFMP- Series 55'!$F$26:$F$32</definedName>
    <definedName name="XDO_?FINAL_QUANTITE?386?">'SFMP- Series 55'!$F$26:$F$54</definedName>
    <definedName name="XDO_?FINAL_QUANTITE?387?">'SFMP- Series 55'!$F$26:$F$69</definedName>
    <definedName name="XDO_?FINAL_QUANTITE?388?">'SFMP- Series 55'!$F$26:$F$74</definedName>
    <definedName name="XDO_?FINAL_QUANTITE?389?">'SFMP- Series 56'!$F$26:$F$28</definedName>
    <definedName name="XDO_?FINAL_QUANTITE?39?">SHOF!$F$10:$F$38</definedName>
    <definedName name="XDO_?FINAL_QUANTITE?390?">'SFMP- Series 56'!$F$26:$F$46</definedName>
    <definedName name="XDO_?FINAL_QUANTITE?391?">'SFMP- Series 56'!$F$26:$F$61</definedName>
    <definedName name="XDO_?FINAL_QUANTITE?392?">'SFMP- Series 56'!$F$26:$F$66</definedName>
    <definedName name="XDO_?FINAL_QUANTITE?393?">'SFMP- Series 57'!$F$26:$F$29</definedName>
    <definedName name="XDO_?FINAL_QUANTITE?394?">'SFMP- Series 57'!$F$26:$F$52</definedName>
    <definedName name="XDO_?FINAL_QUANTITE?395?">'SFMP- Series 57'!$F$26:$F$67</definedName>
    <definedName name="XDO_?FINAL_QUANTITE?396?">'SFMP- Series 57'!$F$26:$F$72</definedName>
    <definedName name="XDO_?FINAL_QUANTITE?397?">'SFMP- Series 58'!$F$26:$F$31</definedName>
    <definedName name="XDO_?FINAL_QUANTITE?398?">'SFMP- Series 58'!$F$26:$F$50</definedName>
    <definedName name="XDO_?FINAL_QUANTITE?399?">'SFMP- Series 58'!$F$26:$F$65</definedName>
    <definedName name="XDO_?FINAL_QUANTITE?4?">SLMF!$F$10:$F$134</definedName>
    <definedName name="XDO_?FINAL_QUANTITE?40?">SHOF!$F$10:$F$44</definedName>
    <definedName name="XDO_?FINAL_QUANTITE?400?">'SFMP- Series 58'!$F$26:$F$70</definedName>
    <definedName name="XDO_?FINAL_QUANTITE?401?">SCPSE!$F$18:$F$44</definedName>
    <definedName name="XDO_?FINAL_QUANTITE?402?">SCPSE!$F$18:$F$53</definedName>
    <definedName name="XDO_?FINAL_QUANTITE?403?">SCPSE!$F$18:$F$130</definedName>
    <definedName name="XDO_?FINAL_QUANTITE?404?">SCPSE!$F$18:$F$157</definedName>
    <definedName name="XDO_?FINAL_QUANTITE?405?">SCPSE!$F$18:$F$162</definedName>
    <definedName name="XDO_?FINAL_QUANTITE?406?">'SFMP- Series 59'!$F$38:$F$40</definedName>
    <definedName name="XDO_?FINAL_QUANTITE?407?">'SFMP- Series 59'!$F$38:$F$55</definedName>
    <definedName name="XDO_?FINAL_QUANTITE?408?">'SFMP- Series 59'!$F$38:$F$60</definedName>
    <definedName name="XDO_?FINAL_QUANTITE?409?">'SFMP- Series 60'!$F$26:$F$30</definedName>
    <definedName name="XDO_?FINAL_QUANTITE?41?">SHOF!$F$10:$F$84</definedName>
    <definedName name="XDO_?FINAL_QUANTITE?410?">'SFMP- Series 60'!$F$26:$F$50</definedName>
    <definedName name="XDO_?FINAL_QUANTITE?411?">'SFMP- Series 60'!$F$26:$F$65</definedName>
    <definedName name="XDO_?FINAL_QUANTITE?412?">'SFMP- Series 60'!$F$26:$F$70</definedName>
    <definedName name="XDO_?FINAL_QUANTITE?413?">SMCF!$F$10:$F$50</definedName>
    <definedName name="XDO_?FINAL_QUANTITE?414?">SMCF!$F$10:$F$65</definedName>
    <definedName name="XDO_?FINAL_QUANTITE?415?">SMCF!$F$10:$F$94</definedName>
    <definedName name="XDO_?FINAL_QUANTITE?416?">SMCF!$F$10:$F$99</definedName>
    <definedName name="XDO_?FINAL_QUANTITE?417?">'SFMP- Series 61'!$F$26:$F$36</definedName>
    <definedName name="XDO_?FINAL_QUANTITE?418?">'SFMP- Series 61'!$F$26:$F$58</definedName>
    <definedName name="XDO_?FINAL_QUANTITE?419?">'SFMP- Series 61'!$F$26:$F$73</definedName>
    <definedName name="XDO_?FINAL_QUANTITE?42?">SHOF!$F$10:$F$89</definedName>
    <definedName name="XDO_?FINAL_QUANTITE?420?">'SFMP- Series 61'!$F$26:$F$78</definedName>
    <definedName name="XDO_?FINAL_QUANTITE?421?">'SFMP- Series 66'!$F$26:$F$34</definedName>
    <definedName name="XDO_?FINAL_QUANTITE?422?">'SFMP- Series 66'!$F$26:$F$55</definedName>
    <definedName name="XDO_?FINAL_QUANTITE?423?">'SFMP- Series 66'!$F$26:$F$70</definedName>
    <definedName name="XDO_?FINAL_QUANTITE?424?">'SFMP- Series 66'!$F$26:$F$75</definedName>
    <definedName name="XDO_?FINAL_QUANTITE?425?">'SFMP- Series 67'!$F$26:$F$34</definedName>
    <definedName name="XDO_?FINAL_QUANTITE?426?">'SFMP- Series 67'!$F$26:$F$56</definedName>
    <definedName name="XDO_?FINAL_QUANTITE?427?">'SFMP- Series 67'!$F$26:$F$71</definedName>
    <definedName name="XDO_?FINAL_QUANTITE?428?">'SFMP- Series 67'!$F$26:$F$76</definedName>
    <definedName name="XDO_?FINAL_QUANTITE?429?">'SFMP- Series 64'!$F$24</definedName>
    <definedName name="XDO_?FINAL_QUANTITE?43?">SCF!$F$10:$F$100</definedName>
    <definedName name="XDO_?FINAL_QUANTITE?430?">'SFMP- Series 64'!$F$24:$F$32</definedName>
    <definedName name="XDO_?FINAL_QUANTITE?431?">'SFMP- Series 64'!$F$24:$F$52</definedName>
    <definedName name="XDO_?FINAL_QUANTITE?432?">'SFMP- Series 64'!$F$24:$F$67</definedName>
    <definedName name="XDO_?FINAL_QUANTITE?433?">'SFMP- Series 64'!$F$24:$F$72</definedName>
    <definedName name="XDO_?FINAL_QUANTITE?434?">'SFMP- Series 68'!$F$24</definedName>
    <definedName name="XDO_?FINAL_QUANTITE?435?">'SFMP- Series 68'!$F$24:$F$41</definedName>
    <definedName name="XDO_?FINAL_QUANTITE?436?">'SFMP- Series 68'!$F$24:$F$56</definedName>
    <definedName name="XDO_?FINAL_QUANTITE?437?">'SFMP- Series 68'!$F$24:$F$61</definedName>
    <definedName name="XDO_?FINAL_QUANTITE?438?">SNM150IF!$F$10:$F$159</definedName>
    <definedName name="XDO_?FINAL_QUANTITE?439?">SNM150IF!$F$10:$F$202</definedName>
    <definedName name="XDO_?FINAL_QUANTITE?44?">SCF!$F$10:$F$107</definedName>
    <definedName name="XDO_?FINAL_QUANTITE?440?">SNM150IF!$F$10:$F$207</definedName>
    <definedName name="XDO_?FINAL_QUANTITE?441?">SNS250IF!$F$10:$F$261</definedName>
    <definedName name="XDO_?FINAL_QUANTITE?442?">SNS250IF!$F$10:$F$304</definedName>
    <definedName name="XDO_?FINAL_QUANTITE?443?">SNS250IF!$F$10:$F$309</definedName>
    <definedName name="XDO_?FINAL_QUANTITE?444?">'SCIGI-JUN 2036'!$F$24:$F$26</definedName>
    <definedName name="XDO_?FINAL_QUANTITE?445?">'SCIGI-JUN 2036'!$F$24:$F$55</definedName>
    <definedName name="XDO_?FINAL_QUANTITE?446?">'SCIGI-JUN 2036'!$F$24:$F$60</definedName>
    <definedName name="XDO_?FINAL_QUANTITE?447?">'SCIGI-APR 2029'!$F$24</definedName>
    <definedName name="XDO_?FINAL_QUANTITE?448?">'SCIGI-APR 2029'!$F$24:$F$53</definedName>
    <definedName name="XDO_?FINAL_QUANTITE?449?">'SCIGI-APR 2029'!$F$24:$F$58</definedName>
    <definedName name="XDO_?FINAL_QUANTITE?45?">SCF!$F$10:$F$111</definedName>
    <definedName name="XDO_?FINAL_QUANTITE?450?">'SCISI-SEP 2027'!$F$24</definedName>
    <definedName name="XDO_?FINAL_QUANTITE?451?">'SCISI-SEP 2027'!$F$24:$F$44</definedName>
    <definedName name="XDO_?FINAL_QUANTITE?452?">'SCISI-SEP 2027'!$F$24:$F$71</definedName>
    <definedName name="XDO_?FINAL_QUANTITE?453?">'SCISI-SEP 2027'!$F$24:$F$76</definedName>
    <definedName name="XDO_?FINAL_QUANTITE?454?">'SFMP- Series 72'!$F$38:$F$41</definedName>
    <definedName name="XDO_?FINAL_QUANTITE?455?">'SFMP- Series 72'!$F$38:$F$56</definedName>
    <definedName name="XDO_?FINAL_QUANTITE?456?">'SFMP- Series 72'!$F$38:$F$61</definedName>
    <definedName name="XDO_?FINAL_QUANTITE?457?">'SFMP- Series 73'!$F$38:$F$41</definedName>
    <definedName name="XDO_?FINAL_QUANTITE?458?">'SFMP- Series 73'!$F$38:$F$56</definedName>
    <definedName name="XDO_?FINAL_QUANTITE?459?">'SFMP- Series 73'!$F$38:$F$61</definedName>
    <definedName name="XDO_?FINAL_QUANTITE?46?">SCF!$F$10:$F$136</definedName>
    <definedName name="XDO_?FINAL_QUANTITE?460?">SLDF!$F$24:$F$34</definedName>
    <definedName name="XDO_?FINAL_QUANTITE?461?">SLDF!$F$24:$F$55</definedName>
    <definedName name="XDO_?FINAL_QUANTITE?462?">SLDF!$F$24:$F$65</definedName>
    <definedName name="XDO_?FINAL_QUANTITE?463?">SLDF!$F$24:$F$70</definedName>
    <definedName name="XDO_?FINAL_QUANTITE?464?">'SFMP- Series 74'!$F$26:$F$33</definedName>
    <definedName name="XDO_?FINAL_QUANTITE?465?">'SFMP- Series 74'!$F$26:$F$50</definedName>
    <definedName name="XDO_?FINAL_QUANTITE?466?">'SFMP- Series 74'!$F$26:$F$65</definedName>
    <definedName name="XDO_?FINAL_QUANTITE?467?">'SFMP- Series 74'!$F$26:$F$70</definedName>
    <definedName name="XDO_?FINAL_QUANTITE?468?">'SFMP- Series 76'!$F$18:$F$21</definedName>
    <definedName name="XDO_?FINAL_QUANTITE?469?">'SFMP- Series 76'!$F$18:$F$31</definedName>
    <definedName name="XDO_?FINAL_QUANTITE?47?">SCF!$F$10:$F$155</definedName>
    <definedName name="XDO_?FINAL_QUANTITE?470?">'SFMP- Series 76'!$F$18:$F$48</definedName>
    <definedName name="XDO_?FINAL_QUANTITE?471?">'SFMP- Series 76'!$F$18:$F$63</definedName>
    <definedName name="XDO_?FINAL_QUANTITE?472?">'SFMP- Series 76'!$F$18:$F$68</definedName>
    <definedName name="XDO_?FINAL_QUANTITE?473?">'SFMP- Series 78'!$F$18:$F$22</definedName>
    <definedName name="XDO_?FINAL_QUANTITE?474?">'SFMP- Series 78'!$F$18:$F$34</definedName>
    <definedName name="XDO_?FINAL_QUANTITE?475?">'SFMP- Series 78'!$F$18:$F$50</definedName>
    <definedName name="XDO_?FINAL_QUANTITE?476?">'SFMP- Series 78'!$F$18:$F$65</definedName>
    <definedName name="XDO_?FINAL_QUANTITE?477?">'SFMP- Series 78'!$F$18:$F$70</definedName>
    <definedName name="XDO_?FINAL_QUANTITE?478?">SDYF!$F$10:$F$47</definedName>
    <definedName name="XDO_?FINAL_QUANTITE?479?">SDYF!$F$10:$F$60</definedName>
    <definedName name="XDO_?FINAL_QUANTITE?48?">SCF!$F$10:$F$160</definedName>
    <definedName name="XDO_?FINAL_QUANTITE?480?">SDYF!$F$10:$F$55</definedName>
    <definedName name="XDO_?FINAL_QUANTITE?481?">SDYF!$F$10:$F$99</definedName>
    <definedName name="XDO_?FINAL_QUANTITE?482?">SDYF!$F$10:$F$104</definedName>
    <definedName name="XDO_?FINAL_QUANTITE?483?">'SFMP- Series 79'!$F$18:$F$21</definedName>
    <definedName name="XDO_?FINAL_QUANTITE?484?">'SFMP- Series 79'!$F$18:$F$44</definedName>
    <definedName name="XDO_?FINAL_QUANTITE?485?">'SFMP- Series 79'!$F$18:$F$59</definedName>
    <definedName name="XDO_?FINAL_QUANTITE?486?">'SFMP- Series 79'!$F$18:$F$64</definedName>
    <definedName name="XDO_?FINAL_QUANTITE?487?">'SFMP- Series 81'!$F$18:$F$25</definedName>
    <definedName name="XDO_?FINAL_QUANTITE?488?">'SFMP- Series 81'!$F$18:$F$41</definedName>
    <definedName name="XDO_?FINAL_QUANTITE?489?">'SFMP- Series 81'!$F$18:$F$59</definedName>
    <definedName name="XDO_?FINAL_QUANTITE?49?">SNIF!$F$10:$F$60</definedName>
    <definedName name="XDO_?FINAL_QUANTITE?490?">'SFMP- Series 81'!$F$18:$F$74</definedName>
    <definedName name="XDO_?FINAL_QUANTITE?491?">'SFMP- Series 81'!$F$18:$F$79</definedName>
    <definedName name="XDO_?FINAL_QUANTITE?492?">'SBI-BSE-SENSEX-IF'!$F$10:$F$39</definedName>
    <definedName name="XDO_?FINAL_QUANTITE?493?">'SBI-BSE-SENSEX-IF'!$F$10:$F$82</definedName>
    <definedName name="XDO_?FINAL_QUANTITE?494?">'SBI-BSE-SENSEX-IF'!$F$10:$F$87</definedName>
    <definedName name="XDO_?FINAL_QUANTITE?495?">LIQUIDSBI!$F$52</definedName>
    <definedName name="XDO_?FINAL_QUANTITE?496?">LIQUIDSBI!$F$52:$F$57</definedName>
    <definedName name="XDO_?FINAL_QUANTITE?497?">SN50EWIF!$F$10:$F$60</definedName>
    <definedName name="XDO_?FINAL_QUANTITE?498?">SN50EWIF!$F$10:$F$103</definedName>
    <definedName name="XDO_?FINAL_QUANTITE?499?">SN50EWIF!$F$10:$F$108</definedName>
    <definedName name="XDO_?FINAL_QUANTITE?5?">SLMF!$F$10:$F$139</definedName>
    <definedName name="XDO_?FINAL_QUANTITE?50?">SNIF!$F$10:$F$103</definedName>
    <definedName name="XDO_?FINAL_QUANTITE?500?">SEOF!$F$10:$F$35</definedName>
    <definedName name="XDO_?FINAL_QUANTITE?501?">SEOF!$F$10:$F$60</definedName>
    <definedName name="XDO_?FINAL_QUANTITE?502?">SEOF!$F$10:$F$79</definedName>
    <definedName name="XDO_?FINAL_QUANTITE?503?">SEOF!$F$10:$F$84</definedName>
    <definedName name="XDO_?FINAL_QUANTITE?504?">'SBI-AOF'!$F$10:$F$35</definedName>
    <definedName name="XDO_?FINAL_QUANTITE?505?">'SBI-AOF'!$F$10:$F$78</definedName>
    <definedName name="XDO_?FINAL_QUANTITE?506?">'SBI-AOF'!$F$10:$F$83</definedName>
    <definedName name="XDO_?FINAL_QUANTITE?507?">'SBI Silver ETF'!$F$54</definedName>
    <definedName name="XDO_?FINAL_QUANTITE?508?">'SBI Silver ETF'!$F$54:$F$56</definedName>
    <definedName name="XDO_?FINAL_QUANTITE?509?">'SBI Silver ETF'!$F$54:$F$59</definedName>
    <definedName name="XDO_?FINAL_QUANTITE?51?">SNIF!$F$10:$F$108</definedName>
    <definedName name="XDO_?FINAL_QUANTITE?510?">'SBI Silver ETF Fund of Fund'!$F$42</definedName>
    <definedName name="XDO_?FINAL_QUANTITE?511?">'SBI Silver ETF Fund of Fund'!$F$42:$F$54</definedName>
    <definedName name="XDO_?FINAL_QUANTITE?512?">'SBI Silver ETF Fund of Fund'!$F$42:$F$59</definedName>
    <definedName name="XDO_?FINAL_QUANTITE?513?">'SBI Nifty50 Equal Weight ETF'!$F$10:$F$60</definedName>
    <definedName name="XDO_?FINAL_QUANTITE?514?">'SBI Nifty50 Equal Weight ETF'!$F$10:$F$103</definedName>
    <definedName name="XDO_?FINAL_QUANTITE?515?">'SBI Nifty50 Equal Weight ETF'!$F$10:$F$108</definedName>
    <definedName name="XDO_?FINAL_QUANTITE?516?">#REF!</definedName>
    <definedName name="XDO_?FINAL_QUANTITE?517?">#REF!</definedName>
    <definedName name="XDO_?FINAL_QUANTITE?518?">#REF!</definedName>
    <definedName name="XDO_?FINAL_QUANTITE?52?">'SMCBF-SP'!$F$10:$F$30</definedName>
    <definedName name="XDO_?FINAL_QUANTITE?53?">'SMCBF-SP'!$F$10:$F$47</definedName>
    <definedName name="XDO_?FINAL_QUANTITE?54?">'SMCBF-SP'!$F$10:$F$57</definedName>
    <definedName name="XDO_?FINAL_QUANTITE?55?">'SMCBF-SP'!$F$10:$F$62</definedName>
    <definedName name="XDO_?FINAL_QUANTITE?56?">'SMCBF-SP'!$F$10:$F$75</definedName>
    <definedName name="XDO_?FINAL_QUANTITE?57?">'SMCBF-SP'!$F$10:$F$90</definedName>
    <definedName name="XDO_?FINAL_QUANTITE?58?">'SMCBF-SP'!$F$10:$F$95</definedName>
    <definedName name="XDO_?FINAL_QUANTITE?59?">SOF!$F$34:$F$35</definedName>
    <definedName name="XDO_?FINAL_QUANTITE?6?">SLTEF!$F$10:$F$71</definedName>
    <definedName name="XDO_?FINAL_QUANTITE?60?">SOF!$F$34:$F$55</definedName>
    <definedName name="XDO_?FINAL_QUANTITE?61?">SOF!$F$34:$F$60</definedName>
    <definedName name="XDO_?FINAL_QUANTITE?62?">SMMDF!$F$18:$F$52</definedName>
    <definedName name="XDO_?FINAL_QUANTITE?63?">SMMDF!$F$18:$F$64</definedName>
    <definedName name="XDO_?FINAL_QUANTITE?64?">SMMDF!$F$18:$F$68</definedName>
    <definedName name="XDO_?FINAL_QUANTITE?65?">SMMDF!$F$18:$F$87</definedName>
    <definedName name="XDO_?FINAL_QUANTITE?66?">SMMDF!$F$18:$F$97</definedName>
    <definedName name="XDO_?FINAL_QUANTITE?67?">SMMDF!$F$18:$F$102</definedName>
    <definedName name="XDO_?FINAL_QUANTITE?68?">SLF!$F$30:$F$75</definedName>
    <definedName name="XDO_?FINAL_QUANTITE?69?">SLF!$F$30:$F$99</definedName>
    <definedName name="XDO_?FINAL_QUANTITE?7?">SLTEF!$F$10:$F$114</definedName>
    <definedName name="XDO_?FINAL_QUANTITE?70?">SLF!$F$30:$F$114</definedName>
    <definedName name="XDO_?FINAL_QUANTITE?71?">SLF!$F$30:$F$125</definedName>
    <definedName name="XDO_?FINAL_QUANTITE?72?">SLF!$F$30:$F$138</definedName>
    <definedName name="XDO_?FINAL_QUANTITE?73?">SDBF!$F$18:$F$20</definedName>
    <definedName name="XDO_?FINAL_QUANTITE?74?">SDBF!$F$18:$F$35</definedName>
    <definedName name="XDO_?FINAL_QUANTITE?75?">SDBF!$F$18:$F$40</definedName>
    <definedName name="XDO_?FINAL_QUANTITE?76?">SDBF!$F$18:$F$59</definedName>
    <definedName name="XDO_?FINAL_QUANTITE?77?">SDBF!$F$18:$F$69</definedName>
    <definedName name="XDO_?FINAL_QUANTITE?78?">SDBF!$F$18:$F$74</definedName>
    <definedName name="XDO_?FINAL_QUANTITE?79?">SSF!$F$24</definedName>
    <definedName name="XDO_?FINAL_QUANTITE?8?">SLTEF!$F$10:$F$119</definedName>
    <definedName name="XDO_?FINAL_QUANTITE?80?">SSF!$F$24:$F$46</definedName>
    <definedName name="XDO_?FINAL_QUANTITE?81?">SSF!$F$24:$F$83</definedName>
    <definedName name="XDO_?FINAL_QUANTITE?82?">SSF!$F$24:$F$136</definedName>
    <definedName name="XDO_?FINAL_QUANTITE?83?">SSF!$F$24:$F$144</definedName>
    <definedName name="XDO_?FINAL_QUANTITE?84?">SSF!$F$24:$F$155</definedName>
    <definedName name="XDO_?FINAL_QUANTITE?85?">SSF!$F$24:$F$168</definedName>
    <definedName name="XDO_?FINAL_QUANTITE?86?">SCRF!$F$16</definedName>
    <definedName name="XDO_?FINAL_QUANTITE?87?">SCRF!$F$16:$F$53</definedName>
    <definedName name="XDO_?FINAL_QUANTITE?88?">SCRF!$F$16:$F$65</definedName>
    <definedName name="XDO_?FINAL_QUANTITE?89?">SCRF!$F$16:$F$74</definedName>
    <definedName name="XDO_?FINAL_QUANTITE?9?">SMGLF!$F$10:$F$31</definedName>
    <definedName name="XDO_?FINAL_QUANTITE?90?">SCRF!$F$16:$F$87</definedName>
    <definedName name="XDO_?FINAL_QUANTITE?91?">SCRF!$F$16:$F$97</definedName>
    <definedName name="XDO_?FINAL_QUANTITE?92?">SCRF!$F$16:$F$102</definedName>
    <definedName name="XDO_?FINAL_QUANTITE?93?">SFEF!$F$10:$F$33</definedName>
    <definedName name="XDO_?FINAL_QUANTITE?94?">SFEF!$F$10:$F$39</definedName>
    <definedName name="XDO_?FINAL_QUANTITE?95?">SFEF!$F$10:$F$42</definedName>
    <definedName name="XDO_?FINAL_QUANTITE?96?">SFEF!$F$10:$F$61</definedName>
    <definedName name="XDO_?FINAL_QUANTITE?97?">SFEF!$F$10:$F$80</definedName>
    <definedName name="XDO_?FINAL_QUANTITE?98?">SFEF!$F$10:$F$85</definedName>
    <definedName name="XDO_?FINAL_QUANTITE?99?">SCHF!$F$10:$F$50</definedName>
    <definedName name="XDO_?LONG_DESC?">SMEEF!$D$3</definedName>
    <definedName name="XDO_?NAMC?">SMEEF!#REF!</definedName>
    <definedName name="XDO_?NAMC?1?">SLMF!#REF!</definedName>
    <definedName name="XDO_?NAMC?10?">SNIF!#REF!</definedName>
    <definedName name="XDO_?NAMC?100?">'SCIGI-APR 2029'!#REF!</definedName>
    <definedName name="XDO_?NAMC?101?">'SCISI-SEP 2027'!#REF!</definedName>
    <definedName name="XDO_?NAMC?102?">'SFMP- Series 72'!#REF!</definedName>
    <definedName name="XDO_?NAMC?103?">'SFMP- Series 73'!#REF!</definedName>
    <definedName name="XDO_?NAMC?104?">SLDF!#REF!</definedName>
    <definedName name="XDO_?NAMC?105?">'SFMP- Series 74'!#REF!</definedName>
    <definedName name="XDO_?NAMC?106?">'SFMP- Series 76'!#REF!</definedName>
    <definedName name="XDO_?NAMC?107?">'SFMP- Series 78'!#REF!</definedName>
    <definedName name="XDO_?NAMC?108?">SDYF!#REF!</definedName>
    <definedName name="XDO_?NAMC?109?">'SFMP- Series 79'!#REF!</definedName>
    <definedName name="XDO_?NAMC?11?">'SMCBF-SP'!#REF!</definedName>
    <definedName name="XDO_?NAMC?110?">'SFMP- Series 81'!#REF!</definedName>
    <definedName name="XDO_?NAMC?111?">'SBI-BSE-SENSEX-IF'!#REF!</definedName>
    <definedName name="XDO_?NAMC?112?">LIQUIDSBI!#REF!</definedName>
    <definedName name="XDO_?NAMC?113?">SN50EWIF!#REF!</definedName>
    <definedName name="XDO_?NAMC?114?">SEOF!#REF!</definedName>
    <definedName name="XDO_?NAMC?115?">'SBI-AOF'!#REF!</definedName>
    <definedName name="XDO_?NAMC?116?">'SBI Silver ETF'!#REF!</definedName>
    <definedName name="XDO_?NAMC?117?">'SBI Silver ETF Fund of Fund'!#REF!</definedName>
    <definedName name="XDO_?NAMC?118?">'SBI Nifty50 Equal Weight ETF'!#REF!</definedName>
    <definedName name="XDO_?NAMC?119?">#REF!</definedName>
    <definedName name="XDO_?NAMC?12?">SOF!#REF!</definedName>
    <definedName name="XDO_?NAMC?13?">SMMDF!#REF!</definedName>
    <definedName name="XDO_?NAMC?14?">SLF!#REF!</definedName>
    <definedName name="XDO_?NAMC?15?">SDBF!#REF!</definedName>
    <definedName name="XDO_?NAMC?16?">SSF!#REF!</definedName>
    <definedName name="XDO_?NAMC?17?">SCRF!#REF!</definedName>
    <definedName name="XDO_?NAMC?18?">SFEF!#REF!</definedName>
    <definedName name="XDO_?NAMC?19?">SCHF!#REF!</definedName>
    <definedName name="XDO_?NAMC?2?">SLTEF!#REF!</definedName>
    <definedName name="XDO_?NAMC?20?">SMUSD!#REF!</definedName>
    <definedName name="XDO_?NAMC?21?">SMIDCAP!#REF!</definedName>
    <definedName name="XDO_?NAMC?22?">SMCMF!#REF!</definedName>
    <definedName name="XDO_?NAMC?23?">SMCOMMA!#REF!</definedName>
    <definedName name="XDO_?NAMC?24?">SMGF!#REF!</definedName>
    <definedName name="XDO_?NAMC?25?">SFLEXI!#REF!</definedName>
    <definedName name="XDO_?NAMC?26?">SMAAF!#REF!</definedName>
    <definedName name="XDO_?NAMC?27?">SBLUECHIP!#REF!</definedName>
    <definedName name="XDO_?NAMC?28?">SAOF!#REF!</definedName>
    <definedName name="XDO_?NAMC?29?">SIF!#REF!</definedName>
    <definedName name="XDO_?NAMC?3?">SMGLF!#REF!</definedName>
    <definedName name="XDO_?NAMC?30?">SMLDF!#REF!</definedName>
    <definedName name="XDO_?NAMC?31?">SSTDF!#REF!</definedName>
    <definedName name="XDO_?NAMC?32?">SETFGOLD!#REF!</definedName>
    <definedName name="XDO_?NAMC?33?">SPSU!#REF!</definedName>
    <definedName name="XDO_?NAMC?34?">SGF!#REF!</definedName>
    <definedName name="XDO_?NAMC?35?">SBISENSEX!#REF!</definedName>
    <definedName name="XDO_?NAMC?36?">SSCF!#REF!</definedName>
    <definedName name="XDO_?NAMC?37?">SBPF!#REF!</definedName>
    <definedName name="XDO_?NAMC?38?">'SLTAF-I'!#REF!</definedName>
    <definedName name="XDO_?NAMC?39?">'SLTAF-II'!#REF!</definedName>
    <definedName name="XDO_?NAMC?4?">SEHF!#REF!</definedName>
    <definedName name="XDO_?NAMC?40?">SBFS!#REF!</definedName>
    <definedName name="XDO_?NAMC?41?">SETFNN50!#REF!</definedName>
    <definedName name="XDO_?NAMC?42?">SETFNIFBK!#REF!</definedName>
    <definedName name="XDO_?NAMC?43?">SETFBSE100!#REF!</definedName>
    <definedName name="XDO_?NAMC?44?">SESF!#REF!</definedName>
    <definedName name="XDO_?NAMC?45?">SETFNIF50!#REF!</definedName>
    <definedName name="XDO_?NAMC?46?">'SLTAF-III'!#REF!</definedName>
    <definedName name="XDO_?NAMC?47?">SETF10GILT!#REF!</definedName>
    <definedName name="XDO_?NAMC?48?">'SLTAF-IV'!#REF!</definedName>
    <definedName name="XDO_?NAMC?49?">'SLTAF-V'!#REF!</definedName>
    <definedName name="XDO_?NAMC?5?">SMIF!#REF!</definedName>
    <definedName name="XDO_?NAMC?50?">'SLTAF-VI'!#REF!</definedName>
    <definedName name="XDO_?NAMC?51?">SETFSN50!#REF!</definedName>
    <definedName name="XDO_?NAMC?52?">SBIETFQLTY!#REF!</definedName>
    <definedName name="XDO_?NAMC?53?">SCBF!#REF!</definedName>
    <definedName name="XDO_?NAMC?54?">SEMVF!#REF!</definedName>
    <definedName name="XDO_?NAMC?55?">'SFMP- Series 1'!#REF!</definedName>
    <definedName name="XDO_?NAMC?56?">'SFMP- Series 6'!#REF!</definedName>
    <definedName name="XDO_?NAMC?57?">'SFMP- Series 34'!#REF!</definedName>
    <definedName name="XDO_?NAMC?58?">'SMCBF-IP'!#REF!</definedName>
    <definedName name="XDO_?NAMC?59?">SFRDF!#REF!</definedName>
    <definedName name="XDO_?NAMC?6?">SCOF!#REF!</definedName>
    <definedName name="XDO_?NAMC?60?">SBIETFIT!#REF!</definedName>
    <definedName name="XDO_?NAMC?61?">SBIETFPB!#REF!</definedName>
    <definedName name="XDO_?NAMC?62?">'SRBF-AP'!#REF!</definedName>
    <definedName name="XDO_?NAMC?63?">'SRBF-AHP'!#REF!</definedName>
    <definedName name="XDO_?NAMC?64?">'SRBF-CHP'!#REF!</definedName>
    <definedName name="XDO_?NAMC?65?">'SRBF-CP'!#REF!</definedName>
    <definedName name="XDO_?NAMC?66?">'SIA-US EQUITY FOF'!#REF!</definedName>
    <definedName name="XDO_?NAMC?67?">'SFMP- Series 41'!#REF!</definedName>
    <definedName name="XDO_?NAMC?68?">'SFMP- Series 42'!#REF!</definedName>
    <definedName name="XDO_?NAMC?69?">'SFMP- Series 43'!#REF!</definedName>
    <definedName name="XDO_?NAMC?7?">STOF!#REF!</definedName>
    <definedName name="XDO_?NAMC?70?">'SNN50'!#REF!</definedName>
    <definedName name="XDO_?NAMC?71?">'SFMP- Series 44'!#REF!</definedName>
    <definedName name="XDO_?NAMC?72?">'SFMP- Series 45'!#REF!</definedName>
    <definedName name="XDO_?NAMC?73?">SBIETFCON!#REF!</definedName>
    <definedName name="XDO_?NAMC?74?">'SFMP- Series 46'!#REF!</definedName>
    <definedName name="XDO_?NAMC?75?">'SFMP- Series 47'!#REF!</definedName>
    <definedName name="XDO_?NAMC?76?">'SFMP- Series 48'!#REF!</definedName>
    <definedName name="XDO_?NAMC?77?">SBAF!#REF!</definedName>
    <definedName name="XDO_?NAMC?78?">'SFMP- Series 49'!#REF!</definedName>
    <definedName name="XDO_?NAMC?79?">'SFMP- Series 50'!#REF!</definedName>
    <definedName name="XDO_?NAMC?8?">SHOF!#REF!</definedName>
    <definedName name="XDO_?NAMC?80?">'SFMP- Series 51'!#REF!</definedName>
    <definedName name="XDO_?NAMC?81?">'SFMP- Series 52'!#REF!</definedName>
    <definedName name="XDO_?NAMC?82?">'SFMP- Series 53'!#REF!</definedName>
    <definedName name="XDO_?NAMC?83?">'SFMP- Series 54'!#REF!</definedName>
    <definedName name="XDO_?NAMC?84?">'SFMP- Series 55'!#REF!</definedName>
    <definedName name="XDO_?NAMC?85?">'SFMP- Series 56'!#REF!</definedName>
    <definedName name="XDO_?NAMC?86?">'SFMP- Series 57'!#REF!</definedName>
    <definedName name="XDO_?NAMC?87?">'SFMP- Series 58'!#REF!</definedName>
    <definedName name="XDO_?NAMC?88?">SCPSE!#REF!</definedName>
    <definedName name="XDO_?NAMC?89?">'SFMP- Series 59'!#REF!</definedName>
    <definedName name="XDO_?NAMC?9?">SCF!#REF!</definedName>
    <definedName name="XDO_?NAMC?90?">'SFMP- Series 60'!#REF!</definedName>
    <definedName name="XDO_?NAMC?91?">SMCF!#REF!</definedName>
    <definedName name="XDO_?NAMC?92?">'SFMP- Series 61'!#REF!</definedName>
    <definedName name="XDO_?NAMC?93?">'SFMP- Series 66'!#REF!</definedName>
    <definedName name="XDO_?NAMC?94?">'SFMP- Series 67'!#REF!</definedName>
    <definedName name="XDO_?NAMC?95?">'SFMP- Series 64'!#REF!</definedName>
    <definedName name="XDO_?NAMC?96?">'SFMP- Series 68'!#REF!</definedName>
    <definedName name="XDO_?NAMC?97?">SNM150IF!#REF!</definedName>
    <definedName name="XDO_?NAMC?98?">SNS250IF!#REF!</definedName>
    <definedName name="XDO_?NAMC?99?">'SCIGI-JUN 2036'!#REF!</definedName>
    <definedName name="XDO_?NAMCNAME?">SMEEF!$C$2:$C$46</definedName>
    <definedName name="XDO_?NAMCNAME?1?">SLMF!$C$2:$C$85</definedName>
    <definedName name="XDO_?NAMCNAME?10?">SNIF!$C$2:$C$60</definedName>
    <definedName name="XDO_?NAMCNAME?100?">'SCIGI-APR 2029'!$C$2:$C$24</definedName>
    <definedName name="XDO_?NAMCNAME?101?">'SCISI-SEP 2027'!$C$2:$C$24</definedName>
    <definedName name="XDO_?NAMCNAME?102?">'SFMP- Series 72'!$C$2:$C$41</definedName>
    <definedName name="XDO_?NAMCNAME?103?">'SFMP- Series 73'!$C$2:$C$41</definedName>
    <definedName name="XDO_?NAMCNAME?104?">SLDF!$C$2:$C$34</definedName>
    <definedName name="XDO_?NAMCNAME?105?">'SFMP- Series 74'!$C$2:$C$33</definedName>
    <definedName name="XDO_?NAMCNAME?106?">'SFMP- Series 76'!$C$2:$C$21</definedName>
    <definedName name="XDO_?NAMCNAME?107?">'SFMP- Series 78'!$C$2:$C$22</definedName>
    <definedName name="XDO_?NAMCNAME?108?">SDYF!$C$2:$C$47</definedName>
    <definedName name="XDO_?NAMCNAME?109?">'SFMP- Series 79'!$C$2:$C$21</definedName>
    <definedName name="XDO_?NAMCNAME?11?">'SMCBF-SP'!$C$2:$C$30</definedName>
    <definedName name="XDO_?NAMCNAME?110?">'SFMP- Series 81'!$C$2:$C$25</definedName>
    <definedName name="XDO_?NAMCNAME?111?">'SBI-BSE-SENSEX-IF'!$C$2:$C$39</definedName>
    <definedName name="XDO_?NAMCNAME?112?">LIQUIDSBI!$C$2:$C$52</definedName>
    <definedName name="XDO_?NAMCNAME?113?">SN50EWIF!$C$2:$C$60</definedName>
    <definedName name="XDO_?NAMCNAME?114?">SEOF!$C$2:$C$35</definedName>
    <definedName name="XDO_?NAMCNAME?115?">'SBI-AOF'!$C$2:$C$35</definedName>
    <definedName name="XDO_?NAMCNAME?116?">'SBI Silver ETF'!$C$2:$C$54</definedName>
    <definedName name="XDO_?NAMCNAME?117?">'SBI Silver ETF Fund of Fund'!$C$2:$C$42</definedName>
    <definedName name="XDO_?NAMCNAME?118?">'SBI Nifty50 Equal Weight ETF'!$C$2:$C$60</definedName>
    <definedName name="XDO_?NAMCNAME?119?">#REF!</definedName>
    <definedName name="XDO_?NAMCNAME?12?">SOF!$C$2:$C$35</definedName>
    <definedName name="XDO_?NAMCNAME?13?">SMMDF!$C$2:$C$52</definedName>
    <definedName name="XDO_?NAMCNAME?14?">SLF!$C$2:$C$75</definedName>
    <definedName name="XDO_?NAMCNAME?15?">SDBF!$C$2:$C$20</definedName>
    <definedName name="XDO_?NAMCNAME?16?">SSF!$C$2:$C$24</definedName>
    <definedName name="XDO_?NAMCNAME?17?">SCRF!$C$2:$C$16</definedName>
    <definedName name="XDO_?NAMCNAME?18?">SFEF!$C$2:$C$33</definedName>
    <definedName name="XDO_?NAMCNAME?19?">SCHF!$C$2:$C$50</definedName>
    <definedName name="XDO_?NAMCNAME?2?">SLTEF!$C$2:$C$71</definedName>
    <definedName name="XDO_?NAMCNAME?20?">SMUSD!$C$2:$C$45</definedName>
    <definedName name="XDO_?NAMCNAME?21?">SMIDCAP!$C$2:$C$79</definedName>
    <definedName name="XDO_?NAMCNAME?22?">SMCMF!$C$2:$C$26</definedName>
    <definedName name="XDO_?NAMCNAME?23?">SMCOMMA!$C$2:$C$33</definedName>
    <definedName name="XDO_?NAMCNAME?24?">SMGF!$C$2:$C$29</definedName>
    <definedName name="XDO_?NAMCNAME?25?">SFLEXI!$C$2:$C$104</definedName>
    <definedName name="XDO_?NAMCNAME?26?">SMAAF!$C$2:$C$57</definedName>
    <definedName name="XDO_?NAMCNAME?27?">SBLUECHIP!$C$2:$C$57</definedName>
    <definedName name="XDO_?NAMCNAME?28?">SAOF!$C$2:$C$166</definedName>
    <definedName name="XDO_?NAMCNAME?29?">SIF!$C$2:$C$56</definedName>
    <definedName name="XDO_?NAMCNAME?3?">SMGLF!$C$2:$C$31</definedName>
    <definedName name="XDO_?NAMCNAME?30?">SMLDF!$C$2:$C$81</definedName>
    <definedName name="XDO_?NAMCNAME?31?">SSTDF!$C$2:$C$80</definedName>
    <definedName name="XDO_?NAMCNAME?32?">SETFGOLD!$C$2:$C$46</definedName>
    <definedName name="XDO_?NAMCNAME?33?">SPSU!$C$2:$C$34</definedName>
    <definedName name="XDO_?NAMCNAME?34?">SGF!$C$2:$C$42</definedName>
    <definedName name="XDO_?NAMCNAME?35?">SBISENSEX!$C$2:$C$39</definedName>
    <definedName name="XDO_?NAMCNAME?36?">SSCF!$C$2:$C$66</definedName>
    <definedName name="XDO_?NAMCNAME?37?">SBPF!$C$2:$C$60</definedName>
    <definedName name="XDO_?NAMCNAME?38?">'SLTAF-I'!$C$2:$C$35</definedName>
    <definedName name="XDO_?NAMCNAME?39?">'SLTAF-II'!$C$2:$C$34</definedName>
    <definedName name="XDO_?NAMCNAME?4?">SEHF!$C$2:$C$39</definedName>
    <definedName name="XDO_?NAMCNAME?40?">SBFS!$C$2:$C$33</definedName>
    <definedName name="XDO_?NAMCNAME?41?">SETFNN50!$C$2:$C$59</definedName>
    <definedName name="XDO_?NAMCNAME?42?">SETFNIFBK!$C$2:$C$21</definedName>
    <definedName name="XDO_?NAMCNAME?43?">SETFBSE100!$C$2:$C$111</definedName>
    <definedName name="XDO_?NAMCNAME?44?">SESF!$C$2:$C$125</definedName>
    <definedName name="XDO_?NAMCNAME?45?">SETFNIF50!$C$2:$C$60</definedName>
    <definedName name="XDO_?NAMCNAME?46?">'SLTAF-III'!$C$2:$C$35</definedName>
    <definedName name="XDO_?NAMCNAME?47?">SETF10GILT!$C$2:$C$24</definedName>
    <definedName name="XDO_?NAMCNAME?48?">'SLTAF-IV'!$C$2:$C$30</definedName>
    <definedName name="XDO_?NAMCNAME?49?">'SLTAF-V'!$C$2:$C$36</definedName>
    <definedName name="XDO_?NAMCNAME?5?">SMIF!$C$2:$C$32</definedName>
    <definedName name="XDO_?NAMCNAME?50?">'SLTAF-VI'!$C$2:$C$55</definedName>
    <definedName name="XDO_?NAMCNAME?51?">SETFSN50!$C$2:$C$59</definedName>
    <definedName name="XDO_?NAMCNAME?52?">SBIETFQLTY!$C$2:$C$39</definedName>
    <definedName name="XDO_?NAMCNAME?53?">SCBF!$C$2:$C$102</definedName>
    <definedName name="XDO_?NAMCNAME?54?">SEMVF!$C$2:$C$60</definedName>
    <definedName name="XDO_?NAMCNAME?55?">'SFMP- Series 1'!$C$2:$C$31</definedName>
    <definedName name="XDO_?NAMCNAME?56?">'SFMP- Series 6'!$C$2:$C$29</definedName>
    <definedName name="XDO_?NAMCNAME?57?">'SFMP- Series 34'!$C$2:$C$26</definedName>
    <definedName name="XDO_?NAMCNAME?58?">'SMCBF-IP'!$C$2:$C$40</definedName>
    <definedName name="XDO_?NAMCNAME?59?">SFRDF!$C$2:$C$24</definedName>
    <definedName name="XDO_?NAMCNAME?6?">SCOF!$C$2:$C$56</definedName>
    <definedName name="XDO_?NAMCNAME?60?">SBIETFIT!$C$2:$C$19</definedName>
    <definedName name="XDO_?NAMCNAME?61?">SBIETFPB!$C$2:$C$19</definedName>
    <definedName name="XDO_?NAMCNAME?62?">'SRBF-AP'!$C$2:$C$52</definedName>
    <definedName name="XDO_?NAMCNAME?63?">'SRBF-AHP'!$C$2:$C$52</definedName>
    <definedName name="XDO_?NAMCNAME?64?">'SRBF-CHP'!$C$2:$C$52</definedName>
    <definedName name="XDO_?NAMCNAME?65?">'SRBF-CP'!$C$2:$C$52</definedName>
    <definedName name="XDO_?NAMCNAME?66?">'SIA-US EQUITY FOF'!$C$2:$C$14</definedName>
    <definedName name="XDO_?NAMCNAME?67?">'SFMP- Series 41'!$C$2:$C$19</definedName>
    <definedName name="XDO_?NAMCNAME?68?">'SFMP- Series 42'!$C$2:$C$18</definedName>
    <definedName name="XDO_?NAMCNAME?69?">'SFMP- Series 43'!$C$2:$C$34</definedName>
    <definedName name="XDO_?NAMCNAME?7?">STOF!$C$2:$C$28</definedName>
    <definedName name="XDO_?NAMCNAME?70?">'SNN50'!$C$2:$C$59</definedName>
    <definedName name="XDO_?NAMCNAME?71?">'SFMP- Series 44'!$C$2:$C$31</definedName>
    <definedName name="XDO_?NAMCNAME?72?">'SFMP- Series 45'!$C$2:$C$33</definedName>
    <definedName name="XDO_?NAMCNAME?73?">SBIETFCON!$C$2:$C$40</definedName>
    <definedName name="XDO_?NAMCNAME?74?">'SFMP- Series 46'!$C$2:$C$29</definedName>
    <definedName name="XDO_?NAMCNAME?75?">'SFMP- Series 47'!$C$2:$C$27</definedName>
    <definedName name="XDO_?NAMCNAME?76?">'SFMP- Series 48'!$C$2:$C$28</definedName>
    <definedName name="XDO_?NAMCNAME?77?">SBAF!$C$2:$C$82</definedName>
    <definedName name="XDO_?NAMCNAME?78?">'SFMP- Series 49'!$C$2:$C$33</definedName>
    <definedName name="XDO_?NAMCNAME?79?">'SFMP- Series 50'!$C$2:$C$30</definedName>
    <definedName name="XDO_?NAMCNAME?8?">SHOF!$C$2:$C$38</definedName>
    <definedName name="XDO_?NAMCNAME?80?">'SFMP- Series 51'!$C$2:$C$36</definedName>
    <definedName name="XDO_?NAMCNAME?81?">'SFMP- Series 52'!$C$2:$C$30</definedName>
    <definedName name="XDO_?NAMCNAME?82?">'SFMP- Series 53'!$C$2:$C$34</definedName>
    <definedName name="XDO_?NAMCNAME?83?">'SFMP- Series 54'!$C$2:$C$28</definedName>
    <definedName name="XDO_?NAMCNAME?84?">'SFMP- Series 55'!$C$2:$C$32</definedName>
    <definedName name="XDO_?NAMCNAME?85?">'SFMP- Series 56'!$C$2:$C$28</definedName>
    <definedName name="XDO_?NAMCNAME?86?">'SFMP- Series 57'!$C$2:$C$29</definedName>
    <definedName name="XDO_?NAMCNAME?87?">'SFMP- Series 58'!$C$2:$C$31</definedName>
    <definedName name="XDO_?NAMCNAME?88?">SCPSE!$C$2:$C$44</definedName>
    <definedName name="XDO_?NAMCNAME?89?">'SFMP- Series 59'!$C$2:$C$40</definedName>
    <definedName name="XDO_?NAMCNAME?9?">SCF!$C$2:$C$100</definedName>
    <definedName name="XDO_?NAMCNAME?90?">'SFMP- Series 60'!$C$2:$C$30</definedName>
    <definedName name="XDO_?NAMCNAME?91?">SMCF!$C$2:$C$50</definedName>
    <definedName name="XDO_?NAMCNAME?92?">'SFMP- Series 61'!$C$2:$C$36</definedName>
    <definedName name="XDO_?NAMCNAME?93?">'SFMP- Series 66'!$C$2:$C$34</definedName>
    <definedName name="XDO_?NAMCNAME?94?">'SFMP- Series 67'!$C$2:$C$34</definedName>
    <definedName name="XDO_?NAMCNAME?95?">'SFMP- Series 64'!$C$2:$C$24</definedName>
    <definedName name="XDO_?NAMCNAME?96?">'SFMP- Series 68'!$C$2:$C$24</definedName>
    <definedName name="XDO_?NAMCNAME?97?">SNM150IF!$C$2:$C$159</definedName>
    <definedName name="XDO_?NAMCNAME?98?">SNS250IF!$C$2:$C$261</definedName>
    <definedName name="XDO_?NAMCNAME?99?">'SCIGI-JUN 2036'!$C$2:$C$26</definedName>
    <definedName name="XDO_?NDATE?">SMEEF!#REF!</definedName>
    <definedName name="XDO_?NDATE?1?">SLMF!#REF!</definedName>
    <definedName name="XDO_?NDATE?10?">SNIF!#REF!</definedName>
    <definedName name="XDO_?NDATE?100?">'SCIGI-APR 2029'!#REF!</definedName>
    <definedName name="XDO_?NDATE?101?">'SCISI-SEP 2027'!#REF!</definedName>
    <definedName name="XDO_?NDATE?102?">'SFMP- Series 72'!#REF!</definedName>
    <definedName name="XDO_?NDATE?103?">'SFMP- Series 73'!#REF!</definedName>
    <definedName name="XDO_?NDATE?104?">SLDF!#REF!</definedName>
    <definedName name="XDO_?NDATE?105?">'SFMP- Series 74'!#REF!</definedName>
    <definedName name="XDO_?NDATE?106?">'SFMP- Series 76'!#REF!</definedName>
    <definedName name="XDO_?NDATE?107?">'SFMP- Series 78'!#REF!</definedName>
    <definedName name="XDO_?NDATE?108?">SDYF!#REF!</definedName>
    <definedName name="XDO_?NDATE?109?">'SFMP- Series 79'!#REF!</definedName>
    <definedName name="XDO_?NDATE?11?">'SMCBF-SP'!#REF!</definedName>
    <definedName name="XDO_?NDATE?110?">'SFMP- Series 81'!#REF!</definedName>
    <definedName name="XDO_?NDATE?111?">'SBI-BSE-SENSEX-IF'!#REF!</definedName>
    <definedName name="XDO_?NDATE?112?">LIQUIDSBI!#REF!</definedName>
    <definedName name="XDO_?NDATE?113?">SN50EWIF!#REF!</definedName>
    <definedName name="XDO_?NDATE?114?">SEOF!#REF!</definedName>
    <definedName name="XDO_?NDATE?115?">'SBI-AOF'!#REF!</definedName>
    <definedName name="XDO_?NDATE?116?">'SBI Silver ETF'!#REF!</definedName>
    <definedName name="XDO_?NDATE?117?">'SBI Silver ETF Fund of Fund'!#REF!</definedName>
    <definedName name="XDO_?NDATE?118?">'SBI Nifty50 Equal Weight ETF'!#REF!</definedName>
    <definedName name="XDO_?NDATE?119?">#REF!</definedName>
    <definedName name="XDO_?NDATE?12?">SOF!#REF!</definedName>
    <definedName name="XDO_?NDATE?13?">SMMDF!#REF!</definedName>
    <definedName name="XDO_?NDATE?14?">SLF!#REF!</definedName>
    <definedName name="XDO_?NDATE?15?">SDBF!#REF!</definedName>
    <definedName name="XDO_?NDATE?16?">SSF!#REF!</definedName>
    <definedName name="XDO_?NDATE?17?">SCRF!#REF!</definedName>
    <definedName name="XDO_?NDATE?18?">SFEF!#REF!</definedName>
    <definedName name="XDO_?NDATE?19?">SCHF!#REF!</definedName>
    <definedName name="XDO_?NDATE?2?">SLTEF!#REF!</definedName>
    <definedName name="XDO_?NDATE?20?">SMUSD!#REF!</definedName>
    <definedName name="XDO_?NDATE?21?">SMIDCAP!#REF!</definedName>
    <definedName name="XDO_?NDATE?22?">SMCMF!#REF!</definedName>
    <definedName name="XDO_?NDATE?23?">SMCOMMA!#REF!</definedName>
    <definedName name="XDO_?NDATE?24?">SMGF!#REF!</definedName>
    <definedName name="XDO_?NDATE?25?">SFLEXI!#REF!</definedName>
    <definedName name="XDO_?NDATE?26?">SMAAF!#REF!</definedName>
    <definedName name="XDO_?NDATE?27?">SBLUECHIP!#REF!</definedName>
    <definedName name="XDO_?NDATE?28?">SAOF!#REF!</definedName>
    <definedName name="XDO_?NDATE?29?">SIF!#REF!</definedName>
    <definedName name="XDO_?NDATE?3?">SMGLF!#REF!</definedName>
    <definedName name="XDO_?NDATE?30?">SMLDF!#REF!</definedName>
    <definedName name="XDO_?NDATE?31?">SSTDF!#REF!</definedName>
    <definedName name="XDO_?NDATE?32?">SETFGOLD!#REF!</definedName>
    <definedName name="XDO_?NDATE?33?">SPSU!#REF!</definedName>
    <definedName name="XDO_?NDATE?34?">SGF!#REF!</definedName>
    <definedName name="XDO_?NDATE?35?">SBISENSEX!#REF!</definedName>
    <definedName name="XDO_?NDATE?36?">SSCF!#REF!</definedName>
    <definedName name="XDO_?NDATE?37?">SBPF!#REF!</definedName>
    <definedName name="XDO_?NDATE?38?">'SLTAF-I'!#REF!</definedName>
    <definedName name="XDO_?NDATE?39?">'SLTAF-II'!#REF!</definedName>
    <definedName name="XDO_?NDATE?4?">SEHF!#REF!</definedName>
    <definedName name="XDO_?NDATE?40?">SBFS!#REF!</definedName>
    <definedName name="XDO_?NDATE?41?">SETFNN50!#REF!</definedName>
    <definedName name="XDO_?NDATE?42?">SETFNIFBK!#REF!</definedName>
    <definedName name="XDO_?NDATE?43?">SETFBSE100!#REF!</definedName>
    <definedName name="XDO_?NDATE?44?">SESF!#REF!</definedName>
    <definedName name="XDO_?NDATE?45?">SETFNIF50!#REF!</definedName>
    <definedName name="XDO_?NDATE?46?">'SLTAF-III'!#REF!</definedName>
    <definedName name="XDO_?NDATE?47?">SETF10GILT!#REF!</definedName>
    <definedName name="XDO_?NDATE?48?">'SLTAF-IV'!#REF!</definedName>
    <definedName name="XDO_?NDATE?49?">'SLTAF-V'!#REF!</definedName>
    <definedName name="XDO_?NDATE?5?">SMIF!#REF!</definedName>
    <definedName name="XDO_?NDATE?50?">'SLTAF-VI'!#REF!</definedName>
    <definedName name="XDO_?NDATE?51?">SETFSN50!#REF!</definedName>
    <definedName name="XDO_?NDATE?52?">SBIETFQLTY!#REF!</definedName>
    <definedName name="XDO_?NDATE?53?">SCBF!#REF!</definedName>
    <definedName name="XDO_?NDATE?54?">SEMVF!#REF!</definedName>
    <definedName name="XDO_?NDATE?55?">'SFMP- Series 1'!#REF!</definedName>
    <definedName name="XDO_?NDATE?56?">'SFMP- Series 6'!#REF!</definedName>
    <definedName name="XDO_?NDATE?57?">'SFMP- Series 34'!#REF!</definedName>
    <definedName name="XDO_?NDATE?58?">'SMCBF-IP'!#REF!</definedName>
    <definedName name="XDO_?NDATE?59?">SFRDF!#REF!</definedName>
    <definedName name="XDO_?NDATE?6?">SCOF!#REF!</definedName>
    <definedName name="XDO_?NDATE?60?">SBIETFIT!#REF!</definedName>
    <definedName name="XDO_?NDATE?61?">SBIETFPB!#REF!</definedName>
    <definedName name="XDO_?NDATE?62?">'SRBF-AP'!#REF!</definedName>
    <definedName name="XDO_?NDATE?63?">'SRBF-AHP'!#REF!</definedName>
    <definedName name="XDO_?NDATE?64?">'SRBF-CHP'!#REF!</definedName>
    <definedName name="XDO_?NDATE?65?">'SRBF-CP'!#REF!</definedName>
    <definedName name="XDO_?NDATE?66?">'SIA-US EQUITY FOF'!#REF!</definedName>
    <definedName name="XDO_?NDATE?67?">'SFMP- Series 41'!#REF!</definedName>
    <definedName name="XDO_?NDATE?68?">'SFMP- Series 42'!#REF!</definedName>
    <definedName name="XDO_?NDATE?69?">'SFMP- Series 43'!#REF!</definedName>
    <definedName name="XDO_?NDATE?7?">STOF!#REF!</definedName>
    <definedName name="XDO_?NDATE?70?">'SNN50'!#REF!</definedName>
    <definedName name="XDO_?NDATE?71?">'SFMP- Series 44'!#REF!</definedName>
    <definedName name="XDO_?NDATE?72?">'SFMP- Series 45'!#REF!</definedName>
    <definedName name="XDO_?NDATE?73?">SBIETFCON!#REF!</definedName>
    <definedName name="XDO_?NDATE?74?">'SFMP- Series 46'!#REF!</definedName>
    <definedName name="XDO_?NDATE?75?">'SFMP- Series 47'!#REF!</definedName>
    <definedName name="XDO_?NDATE?76?">'SFMP- Series 48'!#REF!</definedName>
    <definedName name="XDO_?NDATE?77?">SBAF!#REF!</definedName>
    <definedName name="XDO_?NDATE?78?">'SFMP- Series 49'!#REF!</definedName>
    <definedName name="XDO_?NDATE?79?">'SFMP- Series 50'!#REF!</definedName>
    <definedName name="XDO_?NDATE?8?">SHOF!#REF!</definedName>
    <definedName name="XDO_?NDATE?80?">'SFMP- Series 51'!#REF!</definedName>
    <definedName name="XDO_?NDATE?81?">'SFMP- Series 52'!#REF!</definedName>
    <definedName name="XDO_?NDATE?82?">'SFMP- Series 53'!#REF!</definedName>
    <definedName name="XDO_?NDATE?83?">'SFMP- Series 54'!#REF!</definedName>
    <definedName name="XDO_?NDATE?84?">'SFMP- Series 55'!#REF!</definedName>
    <definedName name="XDO_?NDATE?85?">'SFMP- Series 56'!#REF!</definedName>
    <definedName name="XDO_?NDATE?86?">'SFMP- Series 57'!#REF!</definedName>
    <definedName name="XDO_?NDATE?87?">'SFMP- Series 58'!#REF!</definedName>
    <definedName name="XDO_?NDATE?88?">SCPSE!#REF!</definedName>
    <definedName name="XDO_?NDATE?89?">'SFMP- Series 59'!#REF!</definedName>
    <definedName name="XDO_?NDATE?9?">SCF!#REF!</definedName>
    <definedName name="XDO_?NDATE?90?">'SFMP- Series 60'!#REF!</definedName>
    <definedName name="XDO_?NDATE?91?">SMCF!#REF!</definedName>
    <definedName name="XDO_?NDATE?92?">'SFMP- Series 61'!#REF!</definedName>
    <definedName name="XDO_?NDATE?93?">'SFMP- Series 66'!#REF!</definedName>
    <definedName name="XDO_?NDATE?94?">'SFMP- Series 67'!#REF!</definedName>
    <definedName name="XDO_?NDATE?95?">'SFMP- Series 64'!#REF!</definedName>
    <definedName name="XDO_?NDATE?96?">'SFMP- Series 68'!#REF!</definedName>
    <definedName name="XDO_?NDATE?97?">SNM150IF!#REF!</definedName>
    <definedName name="XDO_?NDATE?98?">SNS250IF!#REF!</definedName>
    <definedName name="XDO_?NDATE?99?">'SCIGI-JUN 2036'!#REF!</definedName>
    <definedName name="XDO_?NNPTF?">SMEEF!#REF!</definedName>
    <definedName name="XDO_?NNPTF?1?">SLMF!#REF!</definedName>
    <definedName name="XDO_?NNPTF?10?">SNIF!#REF!</definedName>
    <definedName name="XDO_?NNPTF?100?">'SCIGI-APR 2029'!#REF!</definedName>
    <definedName name="XDO_?NNPTF?101?">'SCISI-SEP 2027'!#REF!</definedName>
    <definedName name="XDO_?NNPTF?102?">'SFMP- Series 72'!#REF!</definedName>
    <definedName name="XDO_?NNPTF?103?">'SFMP- Series 73'!#REF!</definedName>
    <definedName name="XDO_?NNPTF?104?">SLDF!#REF!</definedName>
    <definedName name="XDO_?NNPTF?105?">'SFMP- Series 74'!#REF!</definedName>
    <definedName name="XDO_?NNPTF?106?">'SFMP- Series 76'!#REF!</definedName>
    <definedName name="XDO_?NNPTF?107?">'SFMP- Series 78'!#REF!</definedName>
    <definedName name="XDO_?NNPTF?108?">SDYF!#REF!</definedName>
    <definedName name="XDO_?NNPTF?109?">'SFMP- Series 79'!#REF!</definedName>
    <definedName name="XDO_?NNPTF?11?">'SMCBF-SP'!#REF!</definedName>
    <definedName name="XDO_?NNPTF?110?">'SFMP- Series 81'!#REF!</definedName>
    <definedName name="XDO_?NNPTF?111?">'SBI-BSE-SENSEX-IF'!#REF!</definedName>
    <definedName name="XDO_?NNPTF?112?">LIQUIDSBI!#REF!</definedName>
    <definedName name="XDO_?NNPTF?113?">SN50EWIF!#REF!</definedName>
    <definedName name="XDO_?NNPTF?114?">SEOF!#REF!</definedName>
    <definedName name="XDO_?NNPTF?115?">'SBI-AOF'!#REF!</definedName>
    <definedName name="XDO_?NNPTF?116?">'SBI Silver ETF'!#REF!</definedName>
    <definedName name="XDO_?NNPTF?117?">'SBI Silver ETF Fund of Fund'!#REF!</definedName>
    <definedName name="XDO_?NNPTF?118?">'SBI Nifty50 Equal Weight ETF'!#REF!</definedName>
    <definedName name="XDO_?NNPTF?119?">#REF!</definedName>
    <definedName name="XDO_?NNPTF?12?">SOF!#REF!</definedName>
    <definedName name="XDO_?NNPTF?13?">SMMDF!#REF!</definedName>
    <definedName name="XDO_?NNPTF?14?">SLF!#REF!</definedName>
    <definedName name="XDO_?NNPTF?15?">SDBF!#REF!</definedName>
    <definedName name="XDO_?NNPTF?16?">SSF!#REF!</definedName>
    <definedName name="XDO_?NNPTF?17?">SCRF!#REF!</definedName>
    <definedName name="XDO_?NNPTF?18?">SFEF!#REF!</definedName>
    <definedName name="XDO_?NNPTF?19?">SCHF!#REF!</definedName>
    <definedName name="XDO_?NNPTF?2?">SLTEF!#REF!</definedName>
    <definedName name="XDO_?NNPTF?20?">SMUSD!#REF!</definedName>
    <definedName name="XDO_?NNPTF?21?">SMIDCAP!#REF!</definedName>
    <definedName name="XDO_?NNPTF?22?">SMCMF!#REF!</definedName>
    <definedName name="XDO_?NNPTF?23?">SMCOMMA!#REF!</definedName>
    <definedName name="XDO_?NNPTF?24?">SMGF!#REF!</definedName>
    <definedName name="XDO_?NNPTF?25?">SFLEXI!#REF!</definedName>
    <definedName name="XDO_?NNPTF?26?">SMAAF!#REF!</definedName>
    <definedName name="XDO_?NNPTF?27?">SBLUECHIP!#REF!</definedName>
    <definedName name="XDO_?NNPTF?28?">SAOF!#REF!</definedName>
    <definedName name="XDO_?NNPTF?29?">SIF!#REF!</definedName>
    <definedName name="XDO_?NNPTF?3?">SMGLF!#REF!</definedName>
    <definedName name="XDO_?NNPTF?30?">SMLDF!#REF!</definedName>
    <definedName name="XDO_?NNPTF?31?">SSTDF!#REF!</definedName>
    <definedName name="XDO_?NNPTF?32?">SETFGOLD!#REF!</definedName>
    <definedName name="XDO_?NNPTF?33?">SPSU!#REF!</definedName>
    <definedName name="XDO_?NNPTF?34?">SGF!#REF!</definedName>
    <definedName name="XDO_?NNPTF?35?">SBISENSEX!#REF!</definedName>
    <definedName name="XDO_?NNPTF?36?">SSCF!#REF!</definedName>
    <definedName name="XDO_?NNPTF?37?">SBPF!#REF!</definedName>
    <definedName name="XDO_?NNPTF?38?">'SLTAF-I'!#REF!</definedName>
    <definedName name="XDO_?NNPTF?39?">'SLTAF-II'!#REF!</definedName>
    <definedName name="XDO_?NNPTF?4?">SEHF!#REF!</definedName>
    <definedName name="XDO_?NNPTF?40?">SBFS!#REF!</definedName>
    <definedName name="XDO_?NNPTF?41?">SETFNN50!#REF!</definedName>
    <definedName name="XDO_?NNPTF?42?">SETFNIFBK!#REF!</definedName>
    <definedName name="XDO_?NNPTF?43?">SETFBSE100!#REF!</definedName>
    <definedName name="XDO_?NNPTF?44?">SESF!#REF!</definedName>
    <definedName name="XDO_?NNPTF?45?">SETFNIF50!#REF!</definedName>
    <definedName name="XDO_?NNPTF?46?">'SLTAF-III'!#REF!</definedName>
    <definedName name="XDO_?NNPTF?47?">SETF10GILT!#REF!</definedName>
    <definedName name="XDO_?NNPTF?48?">'SLTAF-IV'!#REF!</definedName>
    <definedName name="XDO_?NNPTF?49?">'SLTAF-V'!#REF!</definedName>
    <definedName name="XDO_?NNPTF?5?">SMIF!#REF!</definedName>
    <definedName name="XDO_?NNPTF?50?">'SLTAF-VI'!#REF!</definedName>
    <definedName name="XDO_?NNPTF?51?">SETFSN50!#REF!</definedName>
    <definedName name="XDO_?NNPTF?52?">SBIETFQLTY!#REF!</definedName>
    <definedName name="XDO_?NNPTF?53?">SCBF!#REF!</definedName>
    <definedName name="XDO_?NNPTF?54?">SEMVF!#REF!</definedName>
    <definedName name="XDO_?NNPTF?55?">'SFMP- Series 1'!#REF!</definedName>
    <definedName name="XDO_?NNPTF?56?">'SFMP- Series 6'!#REF!</definedName>
    <definedName name="XDO_?NNPTF?57?">'SFMP- Series 34'!#REF!</definedName>
    <definedName name="XDO_?NNPTF?58?">'SMCBF-IP'!#REF!</definedName>
    <definedName name="XDO_?NNPTF?59?">SFRDF!#REF!</definedName>
    <definedName name="XDO_?NNPTF?6?">SCOF!#REF!</definedName>
    <definedName name="XDO_?NNPTF?60?">SBIETFIT!#REF!</definedName>
    <definedName name="XDO_?NNPTF?61?">SBIETFPB!#REF!</definedName>
    <definedName name="XDO_?NNPTF?62?">'SRBF-AP'!#REF!</definedName>
    <definedName name="XDO_?NNPTF?63?">'SRBF-AHP'!#REF!</definedName>
    <definedName name="XDO_?NNPTF?64?">'SRBF-CHP'!#REF!</definedName>
    <definedName name="XDO_?NNPTF?65?">'SRBF-CP'!#REF!</definedName>
    <definedName name="XDO_?NNPTF?66?">'SIA-US EQUITY FOF'!#REF!</definedName>
    <definedName name="XDO_?NNPTF?67?">'SFMP- Series 41'!#REF!</definedName>
    <definedName name="XDO_?NNPTF?68?">'SFMP- Series 42'!#REF!</definedName>
    <definedName name="XDO_?NNPTF?69?">'SFMP- Series 43'!#REF!</definedName>
    <definedName name="XDO_?NNPTF?7?">STOF!#REF!</definedName>
    <definedName name="XDO_?NNPTF?70?">'SNN50'!#REF!</definedName>
    <definedName name="XDO_?NNPTF?71?">'SFMP- Series 44'!#REF!</definedName>
    <definedName name="XDO_?NNPTF?72?">'SFMP- Series 45'!#REF!</definedName>
    <definedName name="XDO_?NNPTF?73?">SBIETFCON!#REF!</definedName>
    <definedName name="XDO_?NNPTF?74?">'SFMP- Series 46'!#REF!</definedName>
    <definedName name="XDO_?NNPTF?75?">'SFMP- Series 47'!#REF!</definedName>
    <definedName name="XDO_?NNPTF?76?">'SFMP- Series 48'!#REF!</definedName>
    <definedName name="XDO_?NNPTF?77?">SBAF!#REF!</definedName>
    <definedName name="XDO_?NNPTF?78?">'SFMP- Series 49'!#REF!</definedName>
    <definedName name="XDO_?NNPTF?79?">'SFMP- Series 50'!#REF!</definedName>
    <definedName name="XDO_?NNPTF?8?">SHOF!#REF!</definedName>
    <definedName name="XDO_?NNPTF?80?">'SFMP- Series 51'!#REF!</definedName>
    <definedName name="XDO_?NNPTF?81?">'SFMP- Series 52'!#REF!</definedName>
    <definedName name="XDO_?NNPTF?82?">'SFMP- Series 53'!#REF!</definedName>
    <definedName name="XDO_?NNPTF?83?">'SFMP- Series 54'!#REF!</definedName>
    <definedName name="XDO_?NNPTF?84?">'SFMP- Series 55'!#REF!</definedName>
    <definedName name="XDO_?NNPTF?85?">'SFMP- Series 56'!#REF!</definedName>
    <definedName name="XDO_?NNPTF?86?">'SFMP- Series 57'!#REF!</definedName>
    <definedName name="XDO_?NNPTF?87?">'SFMP- Series 58'!#REF!</definedName>
    <definedName name="XDO_?NNPTF?88?">SCPSE!#REF!</definedName>
    <definedName name="XDO_?NNPTF?89?">'SFMP- Series 59'!#REF!</definedName>
    <definedName name="XDO_?NNPTF?9?">SCF!#REF!</definedName>
    <definedName name="XDO_?NNPTF?90?">'SFMP- Series 60'!#REF!</definedName>
    <definedName name="XDO_?NNPTF?91?">SMCF!#REF!</definedName>
    <definedName name="XDO_?NNPTF?92?">'SFMP- Series 61'!#REF!</definedName>
    <definedName name="XDO_?NNPTF?93?">'SFMP- Series 66'!#REF!</definedName>
    <definedName name="XDO_?NNPTF?94?">'SFMP- Series 67'!#REF!</definedName>
    <definedName name="XDO_?NNPTF?95?">'SFMP- Series 64'!#REF!</definedName>
    <definedName name="XDO_?NNPTF?96?">'SFMP- Series 68'!#REF!</definedName>
    <definedName name="XDO_?NNPTF?97?">SNM150IF!#REF!</definedName>
    <definedName name="XDO_?NNPTF?98?">SNS250IF!#REF!</definedName>
    <definedName name="XDO_?NNPTF?99?">'SCIGI-JUN 2036'!#REF!</definedName>
    <definedName name="XDO_?NOVAL?">SMEEF!$B$10:$B$99</definedName>
    <definedName name="XDO_?NOVAL?1?">SLMF!$B$10:$B$85</definedName>
    <definedName name="XDO_?NOVAL?10?">SMGLF!$B$10:$B$40</definedName>
    <definedName name="XDO_?NOVAL?100?">SCHF!$B$10:$B$58</definedName>
    <definedName name="XDO_?NOVAL?101?">SCHF!$B$10:$B$108</definedName>
    <definedName name="XDO_?NOVAL?102?">SCHF!$B$10:$B$121</definedName>
    <definedName name="XDO_?NOVAL?103?">SCHF!$B$10:$B$132</definedName>
    <definedName name="XDO_?NOVAL?104?">SCHF!$B$10:$B$151</definedName>
    <definedName name="XDO_?NOVAL?105?">SCHF!$B$10:$B$161</definedName>
    <definedName name="XDO_?NOVAL?106?">SCHF!$B$10:$B$166</definedName>
    <definedName name="XDO_?NOVAL?107?">SMUSD!$B$18:$B$45</definedName>
    <definedName name="XDO_?NOVAL?108?">SMUSD!$B$18:$B$57</definedName>
    <definedName name="XDO_?NOVAL?109?">SMUSD!$B$18:$B$72</definedName>
    <definedName name="XDO_?NOVAL?11?">SMGLF!$B$10:$B$42</definedName>
    <definedName name="XDO_?NOVAL?110?">SMUSD!$B$18:$B$102</definedName>
    <definedName name="XDO_?NOVAL?111?">SMUSD!$B$18:$B$112</definedName>
    <definedName name="XDO_?NOVAL?112?">SMUSD!$B$18:$B$123</definedName>
    <definedName name="XDO_?NOVAL?113?">SMUSD!$B$18:$B$133</definedName>
    <definedName name="XDO_?NOVAL?114?">SMUSD!$B$18:$B$138</definedName>
    <definedName name="XDO_?NOVAL?115?">SMIDCAP!$B$10:$B$79</definedName>
    <definedName name="XDO_?NOVAL?116?">SMIDCAP!$B$10:$B$105</definedName>
    <definedName name="XDO_?NOVAL?117?">SMIDCAP!$B$10:$B$124</definedName>
    <definedName name="XDO_?NOVAL?118?">SMIDCAP!$B$10:$B$129</definedName>
    <definedName name="XDO_?NOVAL?119?">SMCMF!$B$24:$B$26</definedName>
    <definedName name="XDO_?NOVAL?12?">SMGLF!$B$10:$B$79</definedName>
    <definedName name="XDO_?NOVAL?120?">SMCMF!$B$24:$B$55</definedName>
    <definedName name="XDO_?NOVAL?121?">SMCMF!$B$24:$B$60</definedName>
    <definedName name="XDO_?NOVAL?122?">SMCOMMA!$B$10:$B$33</definedName>
    <definedName name="XDO_?NOVAL?123?">SMCOMMA!$B$10:$B$76</definedName>
    <definedName name="XDO_?NOVAL?124?">SMCOMMA!$B$10:$B$81</definedName>
    <definedName name="XDO_?NOVAL?125?">SMGF!$B$24:$B$29</definedName>
    <definedName name="XDO_?NOVAL?126?">SMGF!$B$24:$B$36</definedName>
    <definedName name="XDO_?NOVAL?127?">SMGF!$B$24:$B$63</definedName>
    <definedName name="XDO_?NOVAL?128?">SMGF!$B$24:$B$68</definedName>
    <definedName name="XDO_?NOVAL?129?">SFLEXI!$B$10:$B$104</definedName>
    <definedName name="XDO_?NOVAL?13?">SMGLF!$B$10:$B$84</definedName>
    <definedName name="XDO_?NOVAL?130?">SFLEXI!$B$10:$B$113</definedName>
    <definedName name="XDO_?NOVAL?131?">SFLEXI!$B$10:$B$134</definedName>
    <definedName name="XDO_?NOVAL?132?">SFLEXI!$B$10:$B$153</definedName>
    <definedName name="XDO_?NOVAL?133?">SFLEXI!$B$10:$B$158</definedName>
    <definedName name="XDO_?NOVAL?134?">SMAAF!$B$10:$B$57</definedName>
    <definedName name="XDO_?NOVAL?135?">SMAAF!$B$10:$B$69</definedName>
    <definedName name="XDO_?NOVAL?136?">SMAAF!$B$10:$B$65</definedName>
    <definedName name="XDO_?NOVAL?137?">SMAAF!$B$10:$B$102</definedName>
    <definedName name="XDO_?NOVAL?138?">SMAAF!$B$10:$B$114</definedName>
    <definedName name="XDO_?NOVAL?139?">SMAAF!$B$10:$B$122</definedName>
    <definedName name="XDO_?NOVAL?14?">SEHF!$B$10:$B$39</definedName>
    <definedName name="XDO_?NOVAL?140?">SMAAF!$B$10:$B$137</definedName>
    <definedName name="XDO_?NOVAL?141?">SMAAF!$B$10:$B$149</definedName>
    <definedName name="XDO_?NOVAL?142?">SMAAF!$B$10:$B$154</definedName>
    <definedName name="XDO_?NOVAL?143?">SBLUECHIP!$B$10:$B$57</definedName>
    <definedName name="XDO_?NOVAL?144?">SBLUECHIP!$B$10:$B$84</definedName>
    <definedName name="XDO_?NOVAL?145?">SBLUECHIP!$B$10:$B$103</definedName>
    <definedName name="XDO_?NOVAL?146?">SBLUECHIP!$B$10:$B$108</definedName>
    <definedName name="XDO_?NOVAL?147?">SAOF!$B$10:$B$166</definedName>
    <definedName name="XDO_?NOVAL?148?">SAOF!$B$10:$B$190</definedName>
    <definedName name="XDO_?NOVAL?149?">SAOF!$B$10:$B$209</definedName>
    <definedName name="XDO_?NOVAL?15?">SEHF!$B$10:$B$44</definedName>
    <definedName name="XDO_?NOVAL?150?">SAOF!$B$10:$B$214</definedName>
    <definedName name="XDO_?NOVAL?151?">SAOF!$B$10:$B$225</definedName>
    <definedName name="XDO_?NOVAL?152?">SAOF!$B$10:$B$235</definedName>
    <definedName name="XDO_?NOVAL?153?">SAOF!$B$10:$B$247</definedName>
    <definedName name="XDO_?NOVAL?154?">SAOF!$B$10:$B$252</definedName>
    <definedName name="XDO_?NOVAL?155?">SIF!$B$10:$B$56</definedName>
    <definedName name="XDO_?NOVAL?156?">SIF!$B$10:$B$64</definedName>
    <definedName name="XDO_?NOVAL?157?">SIF!$B$10:$B$103</definedName>
    <definedName name="XDO_?NOVAL?158?">SIF!$B$10:$B$108</definedName>
    <definedName name="XDO_?NOVAL?159?">SMLDF!$B$18:$B$81</definedName>
    <definedName name="XDO_?NOVAL?16?">SEHF!$B$10:$B$55</definedName>
    <definedName name="XDO_?NOVAL?160?">SMLDF!$B$18:$B$92</definedName>
    <definedName name="XDO_?NOVAL?161?">SMLDF!$B$18:$B$96</definedName>
    <definedName name="XDO_?NOVAL?162?">SMLDF!$B$18:$B$104</definedName>
    <definedName name="XDO_?NOVAL?163?">SMLDF!$B$18:$B$115</definedName>
    <definedName name="XDO_?NOVAL?164?">SMLDF!$B$18:$B$124</definedName>
    <definedName name="XDO_?NOVAL?165?">SMLDF!$B$18:$B$131</definedName>
    <definedName name="XDO_?NOVAL?166?">SMLDF!$B$18:$B$141</definedName>
    <definedName name="XDO_?NOVAL?167?">SMLDF!$B$18:$B$146</definedName>
    <definedName name="XDO_?NOVAL?168?">SSTDF!$B$18:$B$80</definedName>
    <definedName name="XDO_?NOVAL?169?">SSTDF!$B$18:$B$96</definedName>
    <definedName name="XDO_?NOVAL?17?">SEHF!$B$10:$B$51</definedName>
    <definedName name="XDO_?NOVAL?170?">SSTDF!$B$18:$B$100</definedName>
    <definedName name="XDO_?NOVAL?171?">SSTDF!$B$18:$B$113</definedName>
    <definedName name="XDO_?NOVAL?172?">SSTDF!$B$18:$B$120</definedName>
    <definedName name="XDO_?NOVAL?173?">SSTDF!$B$18:$B$130</definedName>
    <definedName name="XDO_?NOVAL?174?">SSTDF!$B$18:$B$135</definedName>
    <definedName name="XDO_?NOVAL?175?">SETFGOLD!$B$46</definedName>
    <definedName name="XDO_?NOVAL?176?">SETFGOLD!$B$46:$B$54</definedName>
    <definedName name="XDO_?NOVAL?177?">SETFGOLD!$B$46:$B$59</definedName>
    <definedName name="XDO_?NOVAL?178?">SPSU!$B$10:$B$34</definedName>
    <definedName name="XDO_?NOVAL?179?">SPSU!$B$10:$B$77</definedName>
    <definedName name="XDO_?NOVAL?18?">SEHF!$B$10:$B$91</definedName>
    <definedName name="XDO_?NOVAL?180?">SPSU!$B$10:$B$82</definedName>
    <definedName name="XDO_?NOVAL?181?">SGF!$B$42</definedName>
    <definedName name="XDO_?NOVAL?182?">SGF!$B$42:$B$54</definedName>
    <definedName name="XDO_?NOVAL?183?">SGF!$B$42:$B$59</definedName>
    <definedName name="XDO_?NOVAL?184?">SBISENSEX!$B$10:$B$39</definedName>
    <definedName name="XDO_?NOVAL?185?">SBISENSEX!$B$10:$B$82</definedName>
    <definedName name="XDO_?NOVAL?186?">SBISENSEX!$B$10:$B$87</definedName>
    <definedName name="XDO_?NOVAL?187?">SSCF!$B$10:$B$66</definedName>
    <definedName name="XDO_?NOVAL?188?">SSCF!$B$10:$B$109</definedName>
    <definedName name="XDO_?NOVAL?189?">SSCF!$B$10:$B$114</definedName>
    <definedName name="XDO_?NOVAL?19?">SEHF!$B$10:$B$105</definedName>
    <definedName name="XDO_?NOVAL?190?">SBPF!$B$18:$B$60</definedName>
    <definedName name="XDO_?NOVAL?191?">SBPF!$B$18:$B$71</definedName>
    <definedName name="XDO_?NOVAL?192?">SBPF!$B$18:$B$75</definedName>
    <definedName name="XDO_?NOVAL?193?">SBPF!$B$18:$B$94</definedName>
    <definedName name="XDO_?NOVAL?194?">SBPF!$B$18:$B$104</definedName>
    <definedName name="XDO_?NOVAL?195?">SBPF!$B$18:$B$109</definedName>
    <definedName name="XDO_?NOVAL?196?">'SLTAF-I'!$B$10:$B$35</definedName>
    <definedName name="XDO_?NOVAL?197?">'SLTAF-I'!$B$10:$B$78</definedName>
    <definedName name="XDO_?NOVAL?198?">'SLTAF-I'!$B$10:$B$83</definedName>
    <definedName name="XDO_?NOVAL?199?">'SLTAF-II'!$B$10:$B$34</definedName>
    <definedName name="XDO_?NOVAL?2?">SLMF!$B$10:$B$91</definedName>
    <definedName name="XDO_?NOVAL?20?">SEHF!$B$10:$B$111</definedName>
    <definedName name="XDO_?NOVAL?200?">'SLTAF-II'!$B$10:$B$77</definedName>
    <definedName name="XDO_?NOVAL?201?">'SLTAF-II'!$B$10:$B$82</definedName>
    <definedName name="XDO_?NOVAL?202?">SBFS!$B$10:$B$33</definedName>
    <definedName name="XDO_?NOVAL?203?">SBFS!$B$10:$B$76</definedName>
    <definedName name="XDO_?NOVAL?204?">SBFS!$B$10:$B$81</definedName>
    <definedName name="XDO_?NOVAL?205?">SETFNN50!$B$10:$B$59</definedName>
    <definedName name="XDO_?NOVAL?206?">SETFNN50!$B$10:$B$102</definedName>
    <definedName name="XDO_?NOVAL?207?">SETFNN50!$B$10:$B$107</definedName>
    <definedName name="XDO_?NOVAL?208?">SETFNIFBK!$B$10:$B$21</definedName>
    <definedName name="XDO_?NOVAL?209?">SETFNIFBK!$B$10:$B$64</definedName>
    <definedName name="XDO_?NOVAL?21?">SEHF!$B$10:$B$118</definedName>
    <definedName name="XDO_?NOVAL?210?">SETFNIFBK!$B$10:$B$69</definedName>
    <definedName name="XDO_?NOVAL?211?">SETFBSE100!$B$10:$B$111</definedName>
    <definedName name="XDO_?NOVAL?212?">SETFBSE100!$B$10:$B$158</definedName>
    <definedName name="XDO_?NOVAL?213?">SESF!$B$10:$B$125</definedName>
    <definedName name="XDO_?NOVAL?214?">SESF!$B$10:$B$131</definedName>
    <definedName name="XDO_?NOVAL?215?">SESF!$B$10:$B$140</definedName>
    <definedName name="XDO_?NOVAL?216?">SESF!$B$10:$B$136</definedName>
    <definedName name="XDO_?NOVAL?217?">SESF!$B$10:$B$163</definedName>
    <definedName name="XDO_?NOVAL?218?">SESF!$B$10:$B$173</definedName>
    <definedName name="XDO_?NOVAL?219?">SESF!$B$10:$B$181</definedName>
    <definedName name="XDO_?NOVAL?22?">SEHF!$B$10:$B$126</definedName>
    <definedName name="XDO_?NOVAL?220?">SESF!$B$10:$B$188</definedName>
    <definedName name="XDO_?NOVAL?221?">SESF!$B$10:$B$207</definedName>
    <definedName name="XDO_?NOVAL?222?">SESF!$B$10:$B$212</definedName>
    <definedName name="XDO_?NOVAL?223?">SETFNIF50!$B$10:$B$60</definedName>
    <definedName name="XDO_?NOVAL?224?">SETFNIF50!$B$10:$B$103</definedName>
    <definedName name="XDO_?NOVAL?225?">SETFNIF50!$B$10:$B$108</definedName>
    <definedName name="XDO_?NOVAL?226?">'SLTAF-III'!$B$10:$B$35</definedName>
    <definedName name="XDO_?NOVAL?227?">'SLTAF-III'!$B$10:$B$78</definedName>
    <definedName name="XDO_?NOVAL?228?">'SLTAF-III'!$B$10:$B$83</definedName>
    <definedName name="XDO_?NOVAL?229?">SETF10GILT!$B$24</definedName>
    <definedName name="XDO_?NOVAL?23?">SEHF!$B$10:$B$141</definedName>
    <definedName name="XDO_?NOVAL?230?">SETF10GILT!$B$24:$B$53</definedName>
    <definedName name="XDO_?NOVAL?231?">SETF10GILT!$B$24:$B$58</definedName>
    <definedName name="XDO_?NOVAL?232?">'SLTAF-IV'!$B$10:$B$30</definedName>
    <definedName name="XDO_?NOVAL?233?">'SLTAF-IV'!$B$10:$B$73</definedName>
    <definedName name="XDO_?NOVAL?234?">'SLTAF-IV'!$B$10:$B$78</definedName>
    <definedName name="XDO_?NOVAL?235?">'SLTAF-V'!$B$10:$B$36</definedName>
    <definedName name="XDO_?NOVAL?236?">'SLTAF-V'!$B$10:$B$79</definedName>
    <definedName name="XDO_?NOVAL?237?">'SLTAF-V'!$B$10:$B$84</definedName>
    <definedName name="XDO_?NOVAL?238?">'SLTAF-VI'!$B$10:$B$55</definedName>
    <definedName name="XDO_?NOVAL?239?">'SLTAF-VI'!$B$10:$B$98</definedName>
    <definedName name="XDO_?NOVAL?24?">SEHF!$B$10:$B$146</definedName>
    <definedName name="XDO_?NOVAL?240?">'SLTAF-VI'!$B$10:$B$103</definedName>
    <definedName name="XDO_?NOVAL?241?">SETFSN50!$B$10:$B$59</definedName>
    <definedName name="XDO_?NOVAL?242?">SETFSN50!$B$10:$B$106</definedName>
    <definedName name="XDO_?NOVAL?243?">SBIETFQLTY!$B$10:$B$39</definedName>
    <definedName name="XDO_?NOVAL?244?">SBIETFQLTY!$B$10:$B$82</definedName>
    <definedName name="XDO_?NOVAL?245?">SBIETFQLTY!$B$10:$B$87</definedName>
    <definedName name="XDO_?NOVAL?246?">SCBF!$B$18:$B$102</definedName>
    <definedName name="XDO_?NOVAL?247?">SCBF!$B$18:$B$113</definedName>
    <definedName name="XDO_?NOVAL?248?">SCBF!$B$18:$B$117</definedName>
    <definedName name="XDO_?NOVAL?249?">SCBF!$B$18:$B$136</definedName>
    <definedName name="XDO_?NOVAL?25?">SMIF!$B$18:$B$32</definedName>
    <definedName name="XDO_?NOVAL?250?">SCBF!$B$18:$B$146</definedName>
    <definedName name="XDO_?NOVAL?251?">SCBF!$B$18:$B$151</definedName>
    <definedName name="XDO_?NOVAL?252?">SEMVF!$B$10:$B$60</definedName>
    <definedName name="XDO_?NOVAL?253?">SEMVF!$B$10:$B$103</definedName>
    <definedName name="XDO_?NOVAL?254?">SEMVF!$B$10:$B$108</definedName>
    <definedName name="XDO_?NOVAL?255?">'SFMP- Series 1'!$B$26:$B$31</definedName>
    <definedName name="XDO_?NOVAL?256?">'SFMP- Series 1'!$B$26:$B$49</definedName>
    <definedName name="XDO_?NOVAL?257?">'SFMP- Series 1'!$B$26:$B$64</definedName>
    <definedName name="XDO_?NOVAL?258?">'SFMP- Series 1'!$B$26:$B$69</definedName>
    <definedName name="XDO_?NOVAL?259?">'SFMP- Series 6'!$B$26:$B$29</definedName>
    <definedName name="XDO_?NOVAL?26?">SMIF!$B$18:$B$44</definedName>
    <definedName name="XDO_?NOVAL?260?">'SFMP- Series 6'!$B$26:$B$47</definedName>
    <definedName name="XDO_?NOVAL?261?">'SFMP- Series 6'!$B$26:$B$62</definedName>
    <definedName name="XDO_?NOVAL?262?">'SFMP- Series 6'!$B$26:$B$67</definedName>
    <definedName name="XDO_?NOVAL?263?">'SFMP- Series 34'!$B$26</definedName>
    <definedName name="XDO_?NOVAL?264?">'SFMP- Series 34'!$B$26:$B$42</definedName>
    <definedName name="XDO_?NOVAL?265?">'SFMP- Series 34'!$B$26:$B$57</definedName>
    <definedName name="XDO_?NOVAL?266?">'SFMP- Series 34'!$B$26:$B$62</definedName>
    <definedName name="XDO_?NOVAL?267?">'SMCBF-IP'!$B$10:$B$40</definedName>
    <definedName name="XDO_?NOVAL?268?">'SMCBF-IP'!$B$10:$B$48</definedName>
    <definedName name="XDO_?NOVAL?269?">'SMCBF-IP'!$B$10:$B$50</definedName>
    <definedName name="XDO_?NOVAL?27?">SMIF!$B$18:$B$48</definedName>
    <definedName name="XDO_?NOVAL?270?">'SMCBF-IP'!$B$10:$B$52</definedName>
    <definedName name="XDO_?NOVAL?271?">'SMCBF-IP'!$B$10:$B$91</definedName>
    <definedName name="XDO_?NOVAL?272?">'SMCBF-IP'!$B$10:$B$96</definedName>
    <definedName name="XDO_?NOVAL?273?">SFRDF!$B$18:$B$24</definedName>
    <definedName name="XDO_?NOVAL?274?">SFRDF!$B$18:$B$34</definedName>
    <definedName name="XDO_?NOVAL?275?">SFRDF!$B$18:$B$55</definedName>
    <definedName name="XDO_?NOVAL?276?">SFRDF!$B$18:$B$65</definedName>
    <definedName name="XDO_?NOVAL?277?">SFRDF!$B$18:$B$70</definedName>
    <definedName name="XDO_?NOVAL?278?">SBIETFIT!$B$10:$B$19</definedName>
    <definedName name="XDO_?NOVAL?279?">SBIETFIT!$B$10:$B$62</definedName>
    <definedName name="XDO_?NOVAL?28?">SMIF!$B$18:$B$67</definedName>
    <definedName name="XDO_?NOVAL?280?">SBIETFIT!$B$10:$B$67</definedName>
    <definedName name="XDO_?NOVAL?281?">SBIETFPB!$B$10:$B$19</definedName>
    <definedName name="XDO_?NOVAL?282?">SBIETFPB!$B$10:$B$62</definedName>
    <definedName name="XDO_?NOVAL?283?">SBIETFPB!$B$10:$B$67</definedName>
    <definedName name="XDO_?NOVAL?284?">'SRBF-AP'!$B$10:$B$52</definedName>
    <definedName name="XDO_?NOVAL?285?">'SRBF-AP'!$B$10:$B$62</definedName>
    <definedName name="XDO_?NOVAL?286?">'SRBF-AP'!$B$10:$B$72</definedName>
    <definedName name="XDO_?NOVAL?287?">'SRBF-AP'!$B$10:$B$99</definedName>
    <definedName name="XDO_?NOVAL?288?">'SRBF-AP'!$B$10:$B$104</definedName>
    <definedName name="XDO_?NOVAL?289?">'SRBF-AHP'!$B$10:$B$52</definedName>
    <definedName name="XDO_?NOVAL?29?">SMIF!$B$18:$B$77</definedName>
    <definedName name="XDO_?NOVAL?290?">'SRBF-AHP'!$B$10:$B$64</definedName>
    <definedName name="XDO_?NOVAL?291?">'SRBF-AHP'!$B$10:$B$60</definedName>
    <definedName name="XDO_?NOVAL?292?">'SRBF-AHP'!$B$10:$B$70</definedName>
    <definedName name="XDO_?NOVAL?293?">'SRBF-AHP'!$B$10:$B$80</definedName>
    <definedName name="XDO_?NOVAL?294?">'SRBF-AHP'!$B$10:$B$85</definedName>
    <definedName name="XDO_?NOVAL?295?">'SRBF-AHP'!$B$10:$B$112</definedName>
    <definedName name="XDO_?NOVAL?296?">'SRBF-AHP'!$B$10:$B$117</definedName>
    <definedName name="XDO_?NOVAL?297?">'SRBF-CHP'!$B$10:$B$52</definedName>
    <definedName name="XDO_?NOVAL?298?">'SRBF-CHP'!$B$10:$B$69</definedName>
    <definedName name="XDO_?NOVAL?299?">'SRBF-CHP'!$B$10:$B$81</definedName>
    <definedName name="XDO_?NOVAL?3?">SLMF!$B$10:$B$95</definedName>
    <definedName name="XDO_?NOVAL?30?">SMIF!$B$18:$B$82</definedName>
    <definedName name="XDO_?NOVAL?300?">'SRBF-CHP'!$B$10:$B$110</definedName>
    <definedName name="XDO_?NOVAL?301?">'SRBF-CHP'!$B$10:$B$115</definedName>
    <definedName name="XDO_?NOVAL?302?">'SRBF-CP'!$B$10:$B$52</definedName>
    <definedName name="XDO_?NOVAL?303?">'SRBF-CP'!$B$10:$B$68</definedName>
    <definedName name="XDO_?NOVAL?304?">'SRBF-CP'!$B$10:$B$79</definedName>
    <definedName name="XDO_?NOVAL?305?">'SRBF-CP'!$B$10:$B$108</definedName>
    <definedName name="XDO_?NOVAL?306?">'SRBF-CP'!$B$10:$B$113</definedName>
    <definedName name="XDO_?NOVAL?307?">'SIA-US EQUITY FOF'!$B$14</definedName>
    <definedName name="XDO_?NOVAL?308?">'SIA-US EQUITY FOF'!$B$14:$B$53</definedName>
    <definedName name="XDO_?NOVAL?309?">'SIA-US EQUITY FOF'!$B$14:$B$58</definedName>
    <definedName name="XDO_?NOVAL?31?">SCOF!$B$10:$B$56</definedName>
    <definedName name="XDO_?NOVAL?310?">'SFMP- Series 41'!$B$18:$B$19</definedName>
    <definedName name="XDO_?NOVAL?311?">'SFMP- Series 41'!$B$18:$B$27</definedName>
    <definedName name="XDO_?NOVAL?312?">'SFMP- Series 41'!$B$18:$B$34</definedName>
    <definedName name="XDO_?NOVAL?313?">'SFMP- Series 41'!$B$18:$B$54</definedName>
    <definedName name="XDO_?NOVAL?314?">'SFMP- Series 41'!$B$18:$B$69</definedName>
    <definedName name="XDO_?NOVAL?315?">'SFMP- Series 41'!$B$18:$B$74</definedName>
    <definedName name="XDO_?NOVAL?316?">'SFMP- Series 42'!$B$18</definedName>
    <definedName name="XDO_?NOVAL?317?">'SFMP- Series 42'!$B$18:$B$40</definedName>
    <definedName name="XDO_?NOVAL?318?">'SFMP- Series 42'!$B$18:$B$62</definedName>
    <definedName name="XDO_?NOVAL?319?">'SFMP- Series 42'!$B$18:$B$77</definedName>
    <definedName name="XDO_?NOVAL?32?">SCOF!$B$10:$B$99</definedName>
    <definedName name="XDO_?NOVAL?320?">'SFMP- Series 42'!$B$18:$B$82</definedName>
    <definedName name="XDO_?NOVAL?321?">'SFMP- Series 43'!$B$26:$B$34</definedName>
    <definedName name="XDO_?NOVAL?322?">'SFMP- Series 43'!$B$26:$B$52</definedName>
    <definedName name="XDO_?NOVAL?323?">'SFMP- Series 43'!$B$26:$B$67</definedName>
    <definedName name="XDO_?NOVAL?324?">'SFMP- Series 43'!$B$26:$B$72</definedName>
    <definedName name="XDO_?NOVAL?325?">'SNN50'!$B$10:$B$59</definedName>
    <definedName name="XDO_?NOVAL?326?">'SNN50'!$B$10:$B$102</definedName>
    <definedName name="XDO_?NOVAL?327?">'SNN50'!$B$10:$B$107</definedName>
    <definedName name="XDO_?NOVAL?328?">'SFMP- Series 44'!$B$26:$B$31</definedName>
    <definedName name="XDO_?NOVAL?329?">'SFMP- Series 44'!$B$26:$B$53</definedName>
    <definedName name="XDO_?NOVAL?33?">SCOF!$B$10:$B$104</definedName>
    <definedName name="XDO_?NOVAL?330?">'SFMP- Series 44'!$B$26:$B$68</definedName>
    <definedName name="XDO_?NOVAL?331?">'SFMP- Series 44'!$B$26:$B$73</definedName>
    <definedName name="XDO_?NOVAL?332?">'SFMP- Series 45'!$B$26:$B$33</definedName>
    <definedName name="XDO_?NOVAL?333?">'SFMP- Series 45'!$B$26:$B$56</definedName>
    <definedName name="XDO_?NOVAL?334?">'SFMP- Series 45'!$B$26:$B$71</definedName>
    <definedName name="XDO_?NOVAL?335?">'SFMP- Series 45'!$B$26:$B$76</definedName>
    <definedName name="XDO_?NOVAL?336?">SBIETFCON!$B$10:$B$40</definedName>
    <definedName name="XDO_?NOVAL?337?">SBIETFCON!$B$10:$B$83</definedName>
    <definedName name="XDO_?NOVAL?338?">SBIETFCON!$B$10:$B$88</definedName>
    <definedName name="XDO_?NOVAL?339?">'SFMP- Series 46'!$B$26:$B$29</definedName>
    <definedName name="XDO_?NOVAL?34?">STOF!$B$10:$B$28</definedName>
    <definedName name="XDO_?NOVAL?340?">'SFMP- Series 46'!$B$26:$B$48</definedName>
    <definedName name="XDO_?NOVAL?341?">'SFMP- Series 46'!$B$26:$B$63</definedName>
    <definedName name="XDO_?NOVAL?342?">'SFMP- Series 46'!$B$26:$B$68</definedName>
    <definedName name="XDO_?NOVAL?343?">'SFMP- Series 47'!$B$26:$B$27</definedName>
    <definedName name="XDO_?NOVAL?344?">'SFMP- Series 47'!$B$26:$B$47</definedName>
    <definedName name="XDO_?NOVAL?345?">'SFMP- Series 47'!$B$26:$B$62</definedName>
    <definedName name="XDO_?NOVAL?346?">'SFMP- Series 47'!$B$26:$B$67</definedName>
    <definedName name="XDO_?NOVAL?347?">'SFMP- Series 48'!$B$26:$B$28</definedName>
    <definedName name="XDO_?NOVAL?348?">'SFMP- Series 48'!$B$26:$B$45</definedName>
    <definedName name="XDO_?NOVAL?349?">'SFMP- Series 48'!$B$26:$B$60</definedName>
    <definedName name="XDO_?NOVAL?35?">STOF!$B$10:$B$33</definedName>
    <definedName name="XDO_?NOVAL?350?">'SFMP- Series 48'!$B$26:$B$65</definedName>
    <definedName name="XDO_?NOVAL?351?">SBAF!$B$10:$B$82</definedName>
    <definedName name="XDO_?NOVAL?352?">SBAF!$B$10:$B$88</definedName>
    <definedName name="XDO_?NOVAL?353?">SBAF!$B$10:$B$96</definedName>
    <definedName name="XDO_?NOVAL?354?">SBAF!$B$10:$B$92</definedName>
    <definedName name="XDO_?NOVAL?355?">SBAF!$B$10:$B$125</definedName>
    <definedName name="XDO_?NOVAL?356?">SBAF!$B$10:$B$139</definedName>
    <definedName name="XDO_?NOVAL?357?">SBAF!$B$10:$B$147</definedName>
    <definedName name="XDO_?NOVAL?358?">SBAF!$B$10:$B$156</definedName>
    <definedName name="XDO_?NOVAL?359?">SBAF!$B$10:$B$175</definedName>
    <definedName name="XDO_?NOVAL?36?">STOF!$B$10:$B$41</definedName>
    <definedName name="XDO_?NOVAL?360?">SBAF!$B$10:$B$180</definedName>
    <definedName name="XDO_?NOVAL?361?">'SFMP- Series 49'!$B$26:$B$33</definedName>
    <definedName name="XDO_?NOVAL?362?">'SFMP- Series 49'!$B$26:$B$53</definedName>
    <definedName name="XDO_?NOVAL?363?">'SFMP- Series 49'!$B$26:$B$68</definedName>
    <definedName name="XDO_?NOVAL?364?">'SFMP- Series 49'!$B$26:$B$73</definedName>
    <definedName name="XDO_?NOVAL?365?">'SFMP- Series 50'!$B$26:$B$30</definedName>
    <definedName name="XDO_?NOVAL?366?">'SFMP- Series 50'!$B$26:$B$48</definedName>
    <definedName name="XDO_?NOVAL?367?">'SFMP- Series 50'!$B$26:$B$63</definedName>
    <definedName name="XDO_?NOVAL?368?">'SFMP- Series 50'!$B$26:$B$68</definedName>
    <definedName name="XDO_?NOVAL?369?">'SFMP- Series 51'!$B$26:$B$36</definedName>
    <definedName name="XDO_?NOVAL?37?">STOF!$B$10:$B$80</definedName>
    <definedName name="XDO_?NOVAL?370?">'SFMP- Series 51'!$B$26:$B$57</definedName>
    <definedName name="XDO_?NOVAL?371?">'SFMP- Series 51'!$B$26:$B$72</definedName>
    <definedName name="XDO_?NOVAL?372?">'SFMP- Series 51'!$B$26:$B$77</definedName>
    <definedName name="XDO_?NOVAL?373?">'SFMP- Series 52'!$B$26:$B$30</definedName>
    <definedName name="XDO_?NOVAL?374?">'SFMP- Series 52'!$B$26:$B$52</definedName>
    <definedName name="XDO_?NOVAL?375?">'SFMP- Series 52'!$B$26:$B$67</definedName>
    <definedName name="XDO_?NOVAL?376?">'SFMP- Series 52'!$B$26:$B$72</definedName>
    <definedName name="XDO_?NOVAL?377?">'SFMP- Series 53'!$B$26:$B$34</definedName>
    <definedName name="XDO_?NOVAL?378?">'SFMP- Series 53'!$B$26:$B$54</definedName>
    <definedName name="XDO_?NOVAL?379?">'SFMP- Series 53'!$B$26:$B$69</definedName>
    <definedName name="XDO_?NOVAL?38?">STOF!$B$10:$B$85</definedName>
    <definedName name="XDO_?NOVAL?380?">'SFMP- Series 53'!$B$26:$B$74</definedName>
    <definedName name="XDO_?NOVAL?381?">'SFMP- Series 54'!$B$26:$B$28</definedName>
    <definedName name="XDO_?NOVAL?382?">'SFMP- Series 54'!$B$26:$B$44</definedName>
    <definedName name="XDO_?NOVAL?383?">'SFMP- Series 54'!$B$26:$B$59</definedName>
    <definedName name="XDO_?NOVAL?384?">'SFMP- Series 54'!$B$26:$B$64</definedName>
    <definedName name="XDO_?NOVAL?385?">'SFMP- Series 55'!$B$26:$B$32</definedName>
    <definedName name="XDO_?NOVAL?386?">'SFMP- Series 55'!$B$26:$B$54</definedName>
    <definedName name="XDO_?NOVAL?387?">'SFMP- Series 55'!$B$26:$B$69</definedName>
    <definedName name="XDO_?NOVAL?388?">'SFMP- Series 55'!$B$26:$B$74</definedName>
    <definedName name="XDO_?NOVAL?389?">'SFMP- Series 56'!$B$26:$B$28</definedName>
    <definedName name="XDO_?NOVAL?39?">SHOF!$B$10:$B$38</definedName>
    <definedName name="XDO_?NOVAL?390?">'SFMP- Series 56'!$B$26:$B$46</definedName>
    <definedName name="XDO_?NOVAL?391?">'SFMP- Series 56'!$B$26:$B$61</definedName>
    <definedName name="XDO_?NOVAL?392?">'SFMP- Series 56'!$B$26:$B$66</definedName>
    <definedName name="XDO_?NOVAL?393?">'SFMP- Series 57'!$B$26:$B$29</definedName>
    <definedName name="XDO_?NOVAL?394?">'SFMP- Series 57'!$B$26:$B$52</definedName>
    <definedName name="XDO_?NOVAL?395?">'SFMP- Series 57'!$B$26:$B$67</definedName>
    <definedName name="XDO_?NOVAL?396?">'SFMP- Series 57'!$B$26:$B$72</definedName>
    <definedName name="XDO_?NOVAL?397?">'SFMP- Series 58'!$B$26:$B$31</definedName>
    <definedName name="XDO_?NOVAL?398?">'SFMP- Series 58'!$B$26:$B$50</definedName>
    <definedName name="XDO_?NOVAL?399?">'SFMP- Series 58'!$B$26:$B$65</definedName>
    <definedName name="XDO_?NOVAL?4?">SLMF!$B$10:$B$134</definedName>
    <definedName name="XDO_?NOVAL?40?">SHOF!$B$10:$B$44</definedName>
    <definedName name="XDO_?NOVAL?400?">'SFMP- Series 58'!$B$26:$B$70</definedName>
    <definedName name="XDO_?NOVAL?401?">SCPSE!$B$18:$B$44</definedName>
    <definedName name="XDO_?NOVAL?402?">SCPSE!$B$18:$B$53</definedName>
    <definedName name="XDO_?NOVAL?403?">SCPSE!$B$18:$B$130</definedName>
    <definedName name="XDO_?NOVAL?404?">SCPSE!$B$18:$B$157</definedName>
    <definedName name="XDO_?NOVAL?405?">SCPSE!$B$18:$B$162</definedName>
    <definedName name="XDO_?NOVAL?406?">'SFMP- Series 59'!$B$38:$B$40</definedName>
    <definedName name="XDO_?NOVAL?407?">'SFMP- Series 59'!$B$38:$B$55</definedName>
    <definedName name="XDO_?NOVAL?408?">'SFMP- Series 59'!$B$38:$B$60</definedName>
    <definedName name="XDO_?NOVAL?409?">'SFMP- Series 60'!$B$26:$B$30</definedName>
    <definedName name="XDO_?NOVAL?41?">SHOF!$B$10:$B$84</definedName>
    <definedName name="XDO_?NOVAL?410?">'SFMP- Series 60'!$B$26:$B$50</definedName>
    <definedName name="XDO_?NOVAL?411?">'SFMP- Series 60'!$B$26:$B$65</definedName>
    <definedName name="XDO_?NOVAL?412?">'SFMP- Series 60'!$B$26:$B$70</definedName>
    <definedName name="XDO_?NOVAL?413?">SMCF!$B$10:$B$50</definedName>
    <definedName name="XDO_?NOVAL?414?">SMCF!$B$10:$B$65</definedName>
    <definedName name="XDO_?NOVAL?415?">SMCF!$B$10:$B$94</definedName>
    <definedName name="XDO_?NOVAL?416?">SMCF!$B$10:$B$99</definedName>
    <definedName name="XDO_?NOVAL?417?">'SFMP- Series 61'!$B$26:$B$36</definedName>
    <definedName name="XDO_?NOVAL?418?">'SFMP- Series 61'!$B$26:$B$58</definedName>
    <definedName name="XDO_?NOVAL?419?">'SFMP- Series 61'!$B$26:$B$73</definedName>
    <definedName name="XDO_?NOVAL?42?">SHOF!$B$10:$B$89</definedName>
    <definedName name="XDO_?NOVAL?420?">'SFMP- Series 61'!$B$26:$B$78</definedName>
    <definedName name="XDO_?NOVAL?421?">'SFMP- Series 66'!$B$26:$B$34</definedName>
    <definedName name="XDO_?NOVAL?422?">'SFMP- Series 66'!$B$26:$B$55</definedName>
    <definedName name="XDO_?NOVAL?423?">'SFMP- Series 66'!$B$26:$B$70</definedName>
    <definedName name="XDO_?NOVAL?424?">'SFMP- Series 66'!$B$26:$B$75</definedName>
    <definedName name="XDO_?NOVAL?425?">'SFMP- Series 67'!$B$26:$B$34</definedName>
    <definedName name="XDO_?NOVAL?426?">'SFMP- Series 67'!$B$26:$B$56</definedName>
    <definedName name="XDO_?NOVAL?427?">'SFMP- Series 67'!$B$26:$B$71</definedName>
    <definedName name="XDO_?NOVAL?428?">'SFMP- Series 67'!$B$26:$B$76</definedName>
    <definedName name="XDO_?NOVAL?429?">'SFMP- Series 64'!$B$24</definedName>
    <definedName name="XDO_?NOVAL?43?">SCF!$B$10:$B$100</definedName>
    <definedName name="XDO_?NOVAL?430?">'SFMP- Series 64'!$B$24:$B$32</definedName>
    <definedName name="XDO_?NOVAL?431?">'SFMP- Series 64'!$B$24:$B$52</definedName>
    <definedName name="XDO_?NOVAL?432?">'SFMP- Series 64'!$B$24:$B$67</definedName>
    <definedName name="XDO_?NOVAL?433?">'SFMP- Series 64'!$B$24:$B$72</definedName>
    <definedName name="XDO_?NOVAL?434?">'SFMP- Series 68'!$B$24</definedName>
    <definedName name="XDO_?NOVAL?435?">'SFMP- Series 68'!$B$24:$B$41</definedName>
    <definedName name="XDO_?NOVAL?436?">'SFMP- Series 68'!$B$24:$B$56</definedName>
    <definedName name="XDO_?NOVAL?437?">'SFMP- Series 68'!$B$24:$B$61</definedName>
    <definedName name="XDO_?NOVAL?438?">SNM150IF!$B$10:$B$159</definedName>
    <definedName name="XDO_?NOVAL?439?">SNM150IF!$B$10:$B$202</definedName>
    <definedName name="XDO_?NOVAL?44?">SCF!$B$10:$B$107</definedName>
    <definedName name="XDO_?NOVAL?440?">SNM150IF!$B$10:$B$207</definedName>
    <definedName name="XDO_?NOVAL?441?">SNS250IF!$B$10:$B$261</definedName>
    <definedName name="XDO_?NOVAL?442?">SNS250IF!$B$10:$B$304</definedName>
    <definedName name="XDO_?NOVAL?443?">SNS250IF!$B$10:$B$309</definedName>
    <definedName name="XDO_?NOVAL?444?">'SCIGI-JUN 2036'!$B$24:$B$26</definedName>
    <definedName name="XDO_?NOVAL?445?">'SCIGI-JUN 2036'!$B$24:$B$55</definedName>
    <definedName name="XDO_?NOVAL?446?">'SCIGI-JUN 2036'!$B$24:$B$60</definedName>
    <definedName name="XDO_?NOVAL?447?">'SCIGI-APR 2029'!$B$24</definedName>
    <definedName name="XDO_?NOVAL?448?">'SCIGI-APR 2029'!$B$24:$B$53</definedName>
    <definedName name="XDO_?NOVAL?449?">'SCIGI-APR 2029'!$B$24:$B$58</definedName>
    <definedName name="XDO_?NOVAL?45?">SCF!$B$10:$B$111</definedName>
    <definedName name="XDO_?NOVAL?450?">'SCISI-SEP 2027'!$B$24</definedName>
    <definedName name="XDO_?NOVAL?451?">'SCISI-SEP 2027'!$B$24:$B$44</definedName>
    <definedName name="XDO_?NOVAL?452?">'SCISI-SEP 2027'!$B$24:$B$71</definedName>
    <definedName name="XDO_?NOVAL?453?">'SCISI-SEP 2027'!$B$24:$B$76</definedName>
    <definedName name="XDO_?NOVAL?454?">'SFMP- Series 72'!$B$38:$B$41</definedName>
    <definedName name="XDO_?NOVAL?455?">'SFMP- Series 72'!$B$38:$B$56</definedName>
    <definedName name="XDO_?NOVAL?456?">'SFMP- Series 72'!$B$38:$B$61</definedName>
    <definedName name="XDO_?NOVAL?457?">'SFMP- Series 73'!$B$38:$B$41</definedName>
    <definedName name="XDO_?NOVAL?458?">'SFMP- Series 73'!$B$38:$B$56</definedName>
    <definedName name="XDO_?NOVAL?459?">'SFMP- Series 73'!$B$38:$B$61</definedName>
    <definedName name="XDO_?NOVAL?46?">SCF!$B$10:$B$136</definedName>
    <definedName name="XDO_?NOVAL?460?">SLDF!$B$24:$B$34</definedName>
    <definedName name="XDO_?NOVAL?461?">SLDF!$B$24:$B$55</definedName>
    <definedName name="XDO_?NOVAL?462?">SLDF!$B$24:$B$65</definedName>
    <definedName name="XDO_?NOVAL?463?">SLDF!$B$24:$B$70</definedName>
    <definedName name="XDO_?NOVAL?464?">'SFMP- Series 74'!$B$26:$B$33</definedName>
    <definedName name="XDO_?NOVAL?465?">'SFMP- Series 74'!$B$26:$B$50</definedName>
    <definedName name="XDO_?NOVAL?466?">'SFMP- Series 74'!$B$26:$B$65</definedName>
    <definedName name="XDO_?NOVAL?467?">'SFMP- Series 74'!$B$26:$B$70</definedName>
    <definedName name="XDO_?NOVAL?468?">'SFMP- Series 76'!$B$18:$B$21</definedName>
    <definedName name="XDO_?NOVAL?469?">'SFMP- Series 76'!$B$18:$B$31</definedName>
    <definedName name="XDO_?NOVAL?47?">SCF!$B$10:$B$155</definedName>
    <definedName name="XDO_?NOVAL?470?">'SFMP- Series 76'!$B$18:$B$48</definedName>
    <definedName name="XDO_?NOVAL?471?">'SFMP- Series 76'!$B$18:$B$63</definedName>
    <definedName name="XDO_?NOVAL?472?">'SFMP- Series 76'!$B$18:$B$68</definedName>
    <definedName name="XDO_?NOVAL?473?">'SFMP- Series 78'!$B$18:$B$22</definedName>
    <definedName name="XDO_?NOVAL?474?">'SFMP- Series 78'!$B$18:$B$34</definedName>
    <definedName name="XDO_?NOVAL?475?">'SFMP- Series 78'!$B$18:$B$50</definedName>
    <definedName name="XDO_?NOVAL?476?">'SFMP- Series 78'!$B$18:$B$65</definedName>
    <definedName name="XDO_?NOVAL?477?">'SFMP- Series 78'!$B$18:$B$70</definedName>
    <definedName name="XDO_?NOVAL?478?">SDYF!$B$10:$B$47</definedName>
    <definedName name="XDO_?NOVAL?479?">SDYF!$B$10:$B$60</definedName>
    <definedName name="XDO_?NOVAL?48?">SCF!$B$10:$B$160</definedName>
    <definedName name="XDO_?NOVAL?480?">SDYF!$B$10:$B$55</definedName>
    <definedName name="XDO_?NOVAL?481?">SDYF!$B$10:$B$99</definedName>
    <definedName name="XDO_?NOVAL?482?">SDYF!$B$10:$B$104</definedName>
    <definedName name="XDO_?NOVAL?483?">'SFMP- Series 79'!$B$18:$B$21</definedName>
    <definedName name="XDO_?NOVAL?484?">'SFMP- Series 79'!$B$18:$B$44</definedName>
    <definedName name="XDO_?NOVAL?485?">'SFMP- Series 79'!$B$18:$B$59</definedName>
    <definedName name="XDO_?NOVAL?486?">'SFMP- Series 79'!$B$18:$B$64</definedName>
    <definedName name="XDO_?NOVAL?487?">'SFMP- Series 81'!$B$18:$B$25</definedName>
    <definedName name="XDO_?NOVAL?488?">'SFMP- Series 81'!$B$18:$B$41</definedName>
    <definedName name="XDO_?NOVAL?489?">'SFMP- Series 81'!$B$18:$B$59</definedName>
    <definedName name="XDO_?NOVAL?49?">SNIF!$B$10:$B$60</definedName>
    <definedName name="XDO_?NOVAL?490?">'SFMP- Series 81'!$B$18:$B$74</definedName>
    <definedName name="XDO_?NOVAL?491?">'SFMP- Series 81'!$B$18:$B$79</definedName>
    <definedName name="XDO_?NOVAL?492?">'SBI-BSE-SENSEX-IF'!$B$10:$B$39</definedName>
    <definedName name="XDO_?NOVAL?493?">'SBI-BSE-SENSEX-IF'!$B$10:$B$82</definedName>
    <definedName name="XDO_?NOVAL?494?">'SBI-BSE-SENSEX-IF'!$B$10:$B$87</definedName>
    <definedName name="XDO_?NOVAL?495?">LIQUIDSBI!$B$52</definedName>
    <definedName name="XDO_?NOVAL?496?">LIQUIDSBI!$B$52:$B$57</definedName>
    <definedName name="XDO_?NOVAL?497?">SN50EWIF!$B$10:$B$60</definedName>
    <definedName name="XDO_?NOVAL?498?">SN50EWIF!$B$10:$B$103</definedName>
    <definedName name="XDO_?NOVAL?499?">SN50EWIF!$B$10:$B$108</definedName>
    <definedName name="XDO_?NOVAL?5?">SLMF!$B$10:$B$139</definedName>
    <definedName name="XDO_?NOVAL?50?">SNIF!$B$10:$B$103</definedName>
    <definedName name="XDO_?NOVAL?500?">SEOF!$B$10:$B$35</definedName>
    <definedName name="XDO_?NOVAL?501?">SEOF!$B$10:$B$60</definedName>
    <definedName name="XDO_?NOVAL?502?">SEOF!$B$10:$B$79</definedName>
    <definedName name="XDO_?NOVAL?503?">SEOF!$B$10:$B$84</definedName>
    <definedName name="XDO_?NOVAL?504?">'SBI-AOF'!$B$10:$B$35</definedName>
    <definedName name="XDO_?NOVAL?505?">'SBI-AOF'!$B$10:$B$78</definedName>
    <definedName name="XDO_?NOVAL?506?">'SBI-AOF'!$B$10:$B$83</definedName>
    <definedName name="XDO_?NOVAL?507?">'SBI Silver ETF'!$B$54</definedName>
    <definedName name="XDO_?NOVAL?508?">'SBI Silver ETF'!$B$54:$B$56</definedName>
    <definedName name="XDO_?NOVAL?509?">'SBI Silver ETF'!$B$54:$B$59</definedName>
    <definedName name="XDO_?NOVAL?51?">SNIF!$B$10:$B$108</definedName>
    <definedName name="XDO_?NOVAL?510?">'SBI Silver ETF Fund of Fund'!$B$42</definedName>
    <definedName name="XDO_?NOVAL?511?">'SBI Silver ETF Fund of Fund'!$B$42:$B$54</definedName>
    <definedName name="XDO_?NOVAL?512?">'SBI Silver ETF Fund of Fund'!$B$42:$B$59</definedName>
    <definedName name="XDO_?NOVAL?513?">'SBI Nifty50 Equal Weight ETF'!$B$10:$B$60</definedName>
    <definedName name="XDO_?NOVAL?514?">'SBI Nifty50 Equal Weight ETF'!$B$10:$B$103</definedName>
    <definedName name="XDO_?NOVAL?515?">'SBI Nifty50 Equal Weight ETF'!$B$10:$B$108</definedName>
    <definedName name="XDO_?NOVAL?516?">#REF!</definedName>
    <definedName name="XDO_?NOVAL?517?">#REF!</definedName>
    <definedName name="XDO_?NOVAL?518?">#REF!</definedName>
    <definedName name="XDO_?NOVAL?52?">'SMCBF-SP'!$B$10:$B$30</definedName>
    <definedName name="XDO_?NOVAL?53?">'SMCBF-SP'!$B$10:$B$47</definedName>
    <definedName name="XDO_?NOVAL?54?">'SMCBF-SP'!$B$10:$B$57</definedName>
    <definedName name="XDO_?NOVAL?55?">'SMCBF-SP'!$B$10:$B$62</definedName>
    <definedName name="XDO_?NOVAL?56?">'SMCBF-SP'!$B$10:$B$75</definedName>
    <definedName name="XDO_?NOVAL?57?">'SMCBF-SP'!$B$10:$B$90</definedName>
    <definedName name="XDO_?NOVAL?58?">'SMCBF-SP'!$B$10:$B$95</definedName>
    <definedName name="XDO_?NOVAL?59?">SOF!$B$34:$B$35</definedName>
    <definedName name="XDO_?NOVAL?6?">SLTEF!$B$10:$B$71</definedName>
    <definedName name="XDO_?NOVAL?60?">SOF!$B$34:$B$55</definedName>
    <definedName name="XDO_?NOVAL?61?">SOF!$B$34:$B$60</definedName>
    <definedName name="XDO_?NOVAL?62?">SMMDF!$B$18:$B$52</definedName>
    <definedName name="XDO_?NOVAL?63?">SMMDF!$B$18:$B$64</definedName>
    <definedName name="XDO_?NOVAL?64?">SMMDF!$B$18:$B$68</definedName>
    <definedName name="XDO_?NOVAL?65?">SMMDF!$B$18:$B$87</definedName>
    <definedName name="XDO_?NOVAL?66?">SMMDF!$B$18:$B$97</definedName>
    <definedName name="XDO_?NOVAL?67?">SMMDF!$B$18:$B$102</definedName>
    <definedName name="XDO_?NOVAL?68?">SLF!$B$30:$B$75</definedName>
    <definedName name="XDO_?NOVAL?69?">SLF!$B$30:$B$99</definedName>
    <definedName name="XDO_?NOVAL?7?">SLTEF!$B$10:$B$114</definedName>
    <definedName name="XDO_?NOVAL?70?">SLF!$B$30:$B$114</definedName>
    <definedName name="XDO_?NOVAL?71?">SLF!$B$30:$B$125</definedName>
    <definedName name="XDO_?NOVAL?72?">SLF!$B$30:$B$138</definedName>
    <definedName name="XDO_?NOVAL?73?">SDBF!$B$18:$B$20</definedName>
    <definedName name="XDO_?NOVAL?74?">SDBF!$B$18:$B$35</definedName>
    <definedName name="XDO_?NOVAL?75?">SDBF!$B$18:$B$40</definedName>
    <definedName name="XDO_?NOVAL?76?">SDBF!$B$18:$B$59</definedName>
    <definedName name="XDO_?NOVAL?77?">SDBF!$B$18:$B$69</definedName>
    <definedName name="XDO_?NOVAL?78?">SDBF!$B$18:$B$74</definedName>
    <definedName name="XDO_?NOVAL?79?">SSF!$B$24</definedName>
    <definedName name="XDO_?NOVAL?8?">SLTEF!$B$10:$B$119</definedName>
    <definedName name="XDO_?NOVAL?80?">SSF!$B$24:$B$46</definedName>
    <definedName name="XDO_?NOVAL?81?">SSF!$B$24:$B$83</definedName>
    <definedName name="XDO_?NOVAL?82?">SSF!$B$24:$B$136</definedName>
    <definedName name="XDO_?NOVAL?83?">SSF!$B$24:$B$144</definedName>
    <definedName name="XDO_?NOVAL?84?">SSF!$B$24:$B$155</definedName>
    <definedName name="XDO_?NOVAL?85?">SSF!$B$24:$B$168</definedName>
    <definedName name="XDO_?NOVAL?86?">SCRF!$B$16</definedName>
    <definedName name="XDO_?NOVAL?87?">SCRF!$B$16:$B$53</definedName>
    <definedName name="XDO_?NOVAL?88?">SCRF!$B$16:$B$65</definedName>
    <definedName name="XDO_?NOVAL?89?">SCRF!$B$16:$B$74</definedName>
    <definedName name="XDO_?NOVAL?9?">SMGLF!$B$10:$B$31</definedName>
    <definedName name="XDO_?NOVAL?90?">SCRF!$B$16:$B$87</definedName>
    <definedName name="XDO_?NOVAL?91?">SCRF!$B$16:$B$97</definedName>
    <definedName name="XDO_?NOVAL?92?">SCRF!$B$16:$B$102</definedName>
    <definedName name="XDO_?NOVAL?93?">SFEF!$B$10:$B$33</definedName>
    <definedName name="XDO_?NOVAL?94?">SFEF!$B$10:$B$39</definedName>
    <definedName name="XDO_?NOVAL?95?">SFEF!$B$10:$B$42</definedName>
    <definedName name="XDO_?NOVAL?96?">SFEF!$B$10:$B$61</definedName>
    <definedName name="XDO_?NOVAL?97?">SFEF!$B$10:$B$80</definedName>
    <definedName name="XDO_?NOVAL?98?">SFEF!$B$10:$B$85</definedName>
    <definedName name="XDO_?NOVAL?99?">SCHF!$B$10:$B$50</definedName>
    <definedName name="XDO_?NPTF?">SMEEF!$D$2:$D$46</definedName>
    <definedName name="XDO_?NPTF?1?">SLMF!$D$2:$D$85</definedName>
    <definedName name="XDO_?NPTF?10?">SNIF!$D$2:$D$60</definedName>
    <definedName name="XDO_?NPTF?100?">'SCIGI-APR 2029'!$D$2:$D$24</definedName>
    <definedName name="XDO_?NPTF?101?">'SCISI-SEP 2027'!$D$2:$D$24</definedName>
    <definedName name="XDO_?NPTF?102?">'SFMP- Series 72'!$D$2:$D$41</definedName>
    <definedName name="XDO_?NPTF?103?">'SFMP- Series 73'!$D$2:$D$41</definedName>
    <definedName name="XDO_?NPTF?104?">SLDF!$D$2:$D$34</definedName>
    <definedName name="XDO_?NPTF?105?">'SFMP- Series 74'!$D$2:$D$33</definedName>
    <definedName name="XDO_?NPTF?106?">'SFMP- Series 76'!$D$2:$D$21</definedName>
    <definedName name="XDO_?NPTF?107?">'SFMP- Series 78'!$D$2:$D$22</definedName>
    <definedName name="XDO_?NPTF?108?">SDYF!$D$2:$D$47</definedName>
    <definedName name="XDO_?NPTF?109?">'SFMP- Series 79'!$D$2:$D$21</definedName>
    <definedName name="XDO_?NPTF?11?">'SMCBF-SP'!$D$2:$D$30</definedName>
    <definedName name="XDO_?NPTF?110?">'SFMP- Series 81'!$D$2:$D$25</definedName>
    <definedName name="XDO_?NPTF?111?">'SBI-BSE-SENSEX-IF'!$D$2:$D$39</definedName>
    <definedName name="XDO_?NPTF?112?">LIQUIDSBI!$D$2:$D$52</definedName>
    <definedName name="XDO_?NPTF?113?">SN50EWIF!$D$2:$D$60</definedName>
    <definedName name="XDO_?NPTF?114?">SEOF!$D$2:$D$35</definedName>
    <definedName name="XDO_?NPTF?115?">'SBI-AOF'!$D$2:$D$35</definedName>
    <definedName name="XDO_?NPTF?116?">'SBI Silver ETF'!$D$2:$D$54</definedName>
    <definedName name="XDO_?NPTF?117?">'SBI Silver ETF Fund of Fund'!$D$2:$D$42</definedName>
    <definedName name="XDO_?NPTF?118?">'SBI Nifty50 Equal Weight ETF'!$D$2:$D$60</definedName>
    <definedName name="XDO_?NPTF?119?">#REF!</definedName>
    <definedName name="XDO_?NPTF?12?">SOF!$D$2:$D$35</definedName>
    <definedName name="XDO_?NPTF?13?">SMMDF!$D$2:$D$52</definedName>
    <definedName name="XDO_?NPTF?14?">SLF!$D$2:$D$75</definedName>
    <definedName name="XDO_?NPTF?15?">SDBF!$D$2:$D$20</definedName>
    <definedName name="XDO_?NPTF?16?">SSF!$D$2:$D$24</definedName>
    <definedName name="XDO_?NPTF?17?">SCRF!$D$2:$D$16</definedName>
    <definedName name="XDO_?NPTF?18?">SFEF!$D$2:$D$33</definedName>
    <definedName name="XDO_?NPTF?19?">SCHF!$D$2:$D$50</definedName>
    <definedName name="XDO_?NPTF?2?">SLTEF!$D$2:$D$71</definedName>
    <definedName name="XDO_?NPTF?20?">SMUSD!$D$2:$D$45</definedName>
    <definedName name="XDO_?NPTF?21?">SMIDCAP!$D$2:$D$79</definedName>
    <definedName name="XDO_?NPTF?22?">SMCMF!$D$2:$D$26</definedName>
    <definedName name="XDO_?NPTF?23?">SMCOMMA!$D$2:$D$33</definedName>
    <definedName name="XDO_?NPTF?24?">SMGF!$D$2:$D$29</definedName>
    <definedName name="XDO_?NPTF?25?">SFLEXI!$D$2:$D$104</definedName>
    <definedName name="XDO_?NPTF?26?">SMAAF!$D$2:$D$57</definedName>
    <definedName name="XDO_?NPTF?27?">SBLUECHIP!$D$2:$D$57</definedName>
    <definedName name="XDO_?NPTF?28?">SAOF!$D$2:$D$166</definedName>
    <definedName name="XDO_?NPTF?29?">SIF!$D$2:$D$56</definedName>
    <definedName name="XDO_?NPTF?3?">SMGLF!$D$2:$D$31</definedName>
    <definedName name="XDO_?NPTF?30?">SMLDF!$D$2:$D$81</definedName>
    <definedName name="XDO_?NPTF?31?">SSTDF!$D$2:$D$80</definedName>
    <definedName name="XDO_?NPTF?32?">SETFGOLD!$D$2:$D$46</definedName>
    <definedName name="XDO_?NPTF?33?">SPSU!$D$2:$D$34</definedName>
    <definedName name="XDO_?NPTF?34?">SGF!$D$2:$D$42</definedName>
    <definedName name="XDO_?NPTF?35?">SBISENSEX!$D$2:$D$39</definedName>
    <definedName name="XDO_?NPTF?36?">SSCF!$D$2:$D$66</definedName>
    <definedName name="XDO_?NPTF?37?">SBPF!$D$2:$D$60</definedName>
    <definedName name="XDO_?NPTF?38?">'SLTAF-I'!$D$2:$D$35</definedName>
    <definedName name="XDO_?NPTF?39?">'SLTAF-II'!$D$2:$D$34</definedName>
    <definedName name="XDO_?NPTF?4?">SEHF!$D$2:$D$39</definedName>
    <definedName name="XDO_?NPTF?40?">SBFS!$D$2:$D$33</definedName>
    <definedName name="XDO_?NPTF?41?">SETFNN50!$D$2:$D$59</definedName>
    <definedName name="XDO_?NPTF?42?">SETFNIFBK!$D$2:$D$21</definedName>
    <definedName name="XDO_?NPTF?43?">SETFBSE100!$D$2:$D$111</definedName>
    <definedName name="XDO_?NPTF?44?">SESF!$D$2:$D$125</definedName>
    <definedName name="XDO_?NPTF?45?">SETFNIF50!$D$2:$D$60</definedName>
    <definedName name="XDO_?NPTF?46?">'SLTAF-III'!$D$2:$D$35</definedName>
    <definedName name="XDO_?NPTF?47?">SETF10GILT!$D$2:$D$24</definedName>
    <definedName name="XDO_?NPTF?48?">'SLTAF-IV'!$D$2:$D$30</definedName>
    <definedName name="XDO_?NPTF?49?">'SLTAF-V'!$D$2:$D$36</definedName>
    <definedName name="XDO_?NPTF?5?">SMIF!$D$2:$D$32</definedName>
    <definedName name="XDO_?NPTF?50?">'SLTAF-VI'!$D$2:$D$55</definedName>
    <definedName name="XDO_?NPTF?51?">SETFSN50!$D$2:$D$59</definedName>
    <definedName name="XDO_?NPTF?52?">SBIETFQLTY!$D$2:$D$39</definedName>
    <definedName name="XDO_?NPTF?53?">SCBF!$D$2:$D$102</definedName>
    <definedName name="XDO_?NPTF?54?">SEMVF!$D$2:$D$60</definedName>
    <definedName name="XDO_?NPTF?55?">'SFMP- Series 1'!$D$2:$D$31</definedName>
    <definedName name="XDO_?NPTF?56?">'SFMP- Series 6'!$D$2:$D$29</definedName>
    <definedName name="XDO_?NPTF?57?">'SFMP- Series 34'!$D$2:$D$26</definedName>
    <definedName name="XDO_?NPTF?58?">'SMCBF-IP'!$D$2:$D$40</definedName>
    <definedName name="XDO_?NPTF?59?">SFRDF!$D$2:$D$24</definedName>
    <definedName name="XDO_?NPTF?6?">SCOF!$D$2:$D$56</definedName>
    <definedName name="XDO_?NPTF?60?">SBIETFIT!$D$2:$D$19</definedName>
    <definedName name="XDO_?NPTF?61?">SBIETFPB!$D$2:$D$19</definedName>
    <definedName name="XDO_?NPTF?62?">'SRBF-AP'!$D$2:$D$52</definedName>
    <definedName name="XDO_?NPTF?63?">'SRBF-AHP'!$D$2:$D$52</definedName>
    <definedName name="XDO_?NPTF?64?">'SRBF-CHP'!$D$2:$D$52</definedName>
    <definedName name="XDO_?NPTF?65?">'SRBF-CP'!$D$2:$D$52</definedName>
    <definedName name="XDO_?NPTF?66?">'SIA-US EQUITY FOF'!$D$2:$D$14</definedName>
    <definedName name="XDO_?NPTF?67?">'SFMP- Series 41'!$D$2:$D$19</definedName>
    <definedName name="XDO_?NPTF?68?">'SFMP- Series 42'!$D$2:$D$18</definedName>
    <definedName name="XDO_?NPTF?69?">'SFMP- Series 43'!$D$2:$D$34</definedName>
    <definedName name="XDO_?NPTF?7?">STOF!$D$2:$D$28</definedName>
    <definedName name="XDO_?NPTF?70?">'SNN50'!$D$2:$D$59</definedName>
    <definedName name="XDO_?NPTF?71?">'SFMP- Series 44'!$D$2:$D$31</definedName>
    <definedName name="XDO_?NPTF?72?">'SFMP- Series 45'!$D$2:$D$33</definedName>
    <definedName name="XDO_?NPTF?73?">SBIETFCON!$D$2:$D$40</definedName>
    <definedName name="XDO_?NPTF?74?">'SFMP- Series 46'!$D$2:$D$29</definedName>
    <definedName name="XDO_?NPTF?75?">'SFMP- Series 47'!$D$2:$D$27</definedName>
    <definedName name="XDO_?NPTF?76?">'SFMP- Series 48'!$D$2:$D$28</definedName>
    <definedName name="XDO_?NPTF?77?">SBAF!$D$2:$D$82</definedName>
    <definedName name="XDO_?NPTF?78?">'SFMP- Series 49'!$D$2:$D$33</definedName>
    <definedName name="XDO_?NPTF?79?">'SFMP- Series 50'!$D$2:$D$30</definedName>
    <definedName name="XDO_?NPTF?8?">SHOF!$D$2:$D$38</definedName>
    <definedName name="XDO_?NPTF?80?">'SFMP- Series 51'!$D$2:$D$36</definedName>
    <definedName name="XDO_?NPTF?81?">'SFMP- Series 52'!$D$2:$D$30</definedName>
    <definedName name="XDO_?NPTF?82?">'SFMP- Series 53'!$D$2:$D$34</definedName>
    <definedName name="XDO_?NPTF?83?">'SFMP- Series 54'!$D$2:$D$28</definedName>
    <definedName name="XDO_?NPTF?84?">'SFMP- Series 55'!$D$2:$D$32</definedName>
    <definedName name="XDO_?NPTF?85?">'SFMP- Series 56'!$D$2:$D$28</definedName>
    <definedName name="XDO_?NPTF?86?">'SFMP- Series 57'!$D$2:$D$29</definedName>
    <definedName name="XDO_?NPTF?87?">'SFMP- Series 58'!$D$2:$D$31</definedName>
    <definedName name="XDO_?NPTF?88?">SCPSE!$D$2:$D$44</definedName>
    <definedName name="XDO_?NPTF?89?">'SFMP- Series 59'!$D$2:$D$40</definedName>
    <definedName name="XDO_?NPTF?9?">SCF!$D$2:$D$100</definedName>
    <definedName name="XDO_?NPTF?90?">'SFMP- Series 60'!$D$2:$D$30</definedName>
    <definedName name="XDO_?NPTF?91?">SMCF!$D$2:$D$50</definedName>
    <definedName name="XDO_?NPTF?92?">'SFMP- Series 61'!$D$2:$D$36</definedName>
    <definedName name="XDO_?NPTF?93?">'SFMP- Series 66'!$D$2:$D$34</definedName>
    <definedName name="XDO_?NPTF?94?">'SFMP- Series 67'!$D$2:$D$34</definedName>
    <definedName name="XDO_?NPTF?95?">'SFMP- Series 64'!$D$2:$D$24</definedName>
    <definedName name="XDO_?NPTF?96?">'SFMP- Series 68'!$D$2:$D$24</definedName>
    <definedName name="XDO_?NPTF?97?">SNM150IF!$D$2:$D$159</definedName>
    <definedName name="XDO_?NPTF?98?">SNS250IF!$D$2:$D$261</definedName>
    <definedName name="XDO_?NPTF?99?">'SCIGI-JUN 2036'!$D$2:$D$26</definedName>
    <definedName name="XDO_?RATING?">SMEEF!$E$10:$E$99</definedName>
    <definedName name="XDO_?RATING?1?">SLMF!$E$10:$E$85</definedName>
    <definedName name="XDO_?RATING?10?">SMGLF!$E$10:$E$40</definedName>
    <definedName name="XDO_?RATING?100?">SCHF!$E$10:$E$58</definedName>
    <definedName name="XDO_?RATING?101?">SCHF!$E$10:$E$108</definedName>
    <definedName name="XDO_?RATING?102?">SCHF!$E$10:$E$121</definedName>
    <definedName name="XDO_?RATING?103?">SCHF!$E$10:$E$132</definedName>
    <definedName name="XDO_?RATING?104?">SCHF!$E$10:$E$151</definedName>
    <definedName name="XDO_?RATING?105?">SCHF!$E$10:$E$161</definedName>
    <definedName name="XDO_?RATING?106?">SCHF!$E$10:$E$166</definedName>
    <definedName name="XDO_?RATING?107?">SMUSD!$E$18:$E$45</definedName>
    <definedName name="XDO_?RATING?108?">SMUSD!$E$18:$E$57</definedName>
    <definedName name="XDO_?RATING?109?">SMUSD!$E$18:$E$72</definedName>
    <definedName name="XDO_?RATING?11?">SMGLF!$E$10:$E$42</definedName>
    <definedName name="XDO_?RATING?110?">SMUSD!$E$18:$E$102</definedName>
    <definedName name="XDO_?RATING?111?">SMUSD!$E$18:$E$112</definedName>
    <definedName name="XDO_?RATING?112?">SMUSD!$E$18:$E$123</definedName>
    <definedName name="XDO_?RATING?113?">SMUSD!$E$18:$E$133</definedName>
    <definedName name="XDO_?RATING?114?">SMUSD!$E$18:$E$138</definedName>
    <definedName name="XDO_?RATING?115?">SMIDCAP!$E$10:$E$79</definedName>
    <definedName name="XDO_?RATING?116?">SMIDCAP!$E$10:$E$105</definedName>
    <definedName name="XDO_?RATING?117?">SMIDCAP!$E$10:$E$124</definedName>
    <definedName name="XDO_?RATING?118?">SMIDCAP!$E$10:$E$129</definedName>
    <definedName name="XDO_?RATING?119?">SMCMF!$E$24:$E$26</definedName>
    <definedName name="XDO_?RATING?12?">SMGLF!$E$10:$E$79</definedName>
    <definedName name="XDO_?RATING?120?">SMCMF!$E$24:$E$55</definedName>
    <definedName name="XDO_?RATING?121?">SMCMF!$E$24:$E$60</definedName>
    <definedName name="XDO_?RATING?122?">SMCOMMA!$E$10:$E$33</definedName>
    <definedName name="XDO_?RATING?123?">SMCOMMA!$E$10:$E$76</definedName>
    <definedName name="XDO_?RATING?124?">SMCOMMA!$E$10:$E$81</definedName>
    <definedName name="XDO_?RATING?125?">SMGF!$E$24:$E$29</definedName>
    <definedName name="XDO_?RATING?126?">SMGF!$E$24:$E$36</definedName>
    <definedName name="XDO_?RATING?127?">SMGF!$E$24:$E$63</definedName>
    <definedName name="XDO_?RATING?128?">SMGF!$E$24:$E$68</definedName>
    <definedName name="XDO_?RATING?129?">SFLEXI!$E$10:$E$104</definedName>
    <definedName name="XDO_?RATING?13?">SMGLF!$E$10:$E$84</definedName>
    <definedName name="XDO_?RATING?130?">SFLEXI!$E$10:$E$113</definedName>
    <definedName name="XDO_?RATING?131?">SFLEXI!$E$10:$E$134</definedName>
    <definedName name="XDO_?RATING?132?">SFLEXI!$E$10:$E$153</definedName>
    <definedName name="XDO_?RATING?133?">SFLEXI!$E$10:$E$158</definedName>
    <definedName name="XDO_?RATING?134?">SMAAF!$E$10:$E$57</definedName>
    <definedName name="XDO_?RATING?135?">SMAAF!$E$10:$E$69</definedName>
    <definedName name="XDO_?RATING?136?">SMAAF!$E$10:$E$65</definedName>
    <definedName name="XDO_?RATING?137?">SMAAF!$E$10:$E$102</definedName>
    <definedName name="XDO_?RATING?138?">SMAAF!$E$10:$E$114</definedName>
    <definedName name="XDO_?RATING?139?">SMAAF!$E$10:$E$122</definedName>
    <definedName name="XDO_?RATING?14?">SEHF!$E$10:$E$39</definedName>
    <definedName name="XDO_?RATING?140?">SMAAF!$E$10:$E$137</definedName>
    <definedName name="XDO_?RATING?141?">SMAAF!$E$10:$E$149</definedName>
    <definedName name="XDO_?RATING?142?">SMAAF!$E$10:$E$154</definedName>
    <definedName name="XDO_?RATING?143?">SBLUECHIP!$E$10:$E$57</definedName>
    <definedName name="XDO_?RATING?144?">SBLUECHIP!$E$10:$E$84</definedName>
    <definedName name="XDO_?RATING?145?">SBLUECHIP!$E$10:$E$103</definedName>
    <definedName name="XDO_?RATING?146?">SBLUECHIP!$E$10:$E$108</definedName>
    <definedName name="XDO_?RATING?147?">SAOF!$E$10:$E$166</definedName>
    <definedName name="XDO_?RATING?148?">SAOF!$E$10:$E$190</definedName>
    <definedName name="XDO_?RATING?149?">SAOF!$E$10:$E$209</definedName>
    <definedName name="XDO_?RATING?15?">SEHF!$E$10:$E$44</definedName>
    <definedName name="XDO_?RATING?150?">SAOF!$E$10:$E$214</definedName>
    <definedName name="XDO_?RATING?151?">SAOF!$E$10:$E$225</definedName>
    <definedName name="XDO_?RATING?152?">SAOF!$E$10:$E$235</definedName>
    <definedName name="XDO_?RATING?153?">SAOF!$E$10:$E$247</definedName>
    <definedName name="XDO_?RATING?154?">SAOF!$E$10:$E$252</definedName>
    <definedName name="XDO_?RATING?155?">SIF!$E$10:$E$56</definedName>
    <definedName name="XDO_?RATING?156?">SIF!$E$10:$E$64</definedName>
    <definedName name="XDO_?RATING?157?">SIF!$E$10:$E$103</definedName>
    <definedName name="XDO_?RATING?158?">SIF!$E$10:$E$108</definedName>
    <definedName name="XDO_?RATING?159?">SMLDF!$E$18:$E$81</definedName>
    <definedName name="XDO_?RATING?16?">SEHF!$E$10:$E$55</definedName>
    <definedName name="XDO_?RATING?160?">SMLDF!$E$18:$E$92</definedName>
    <definedName name="XDO_?RATING?161?">SMLDF!$E$18:$E$96</definedName>
    <definedName name="XDO_?RATING?162?">SMLDF!$E$18:$E$104</definedName>
    <definedName name="XDO_?RATING?163?">SMLDF!$E$18:$E$115</definedName>
    <definedName name="XDO_?RATING?164?">SMLDF!$E$18:$E$124</definedName>
    <definedName name="XDO_?RATING?165?">SMLDF!$E$18:$E$131</definedName>
    <definedName name="XDO_?RATING?166?">SMLDF!$E$18:$E$141</definedName>
    <definedName name="XDO_?RATING?167?">SMLDF!$E$18:$E$146</definedName>
    <definedName name="XDO_?RATING?168?">SSTDF!$E$18:$E$80</definedName>
    <definedName name="XDO_?RATING?169?">SSTDF!$E$18:$E$96</definedName>
    <definedName name="XDO_?RATING?17?">SEHF!$E$10:$E$51</definedName>
    <definedName name="XDO_?RATING?170?">SSTDF!$E$18:$E$100</definedName>
    <definedName name="XDO_?RATING?171?">SSTDF!$E$18:$E$113</definedName>
    <definedName name="XDO_?RATING?172?">SSTDF!$E$18:$E$120</definedName>
    <definedName name="XDO_?RATING?173?">SSTDF!$E$18:$E$130</definedName>
    <definedName name="XDO_?RATING?174?">SSTDF!$E$18:$E$135</definedName>
    <definedName name="XDO_?RATING?175?">SETFGOLD!$E$46</definedName>
    <definedName name="XDO_?RATING?176?">SETFGOLD!$E$46:$E$54</definedName>
    <definedName name="XDO_?RATING?177?">SETFGOLD!$E$46:$E$59</definedName>
    <definedName name="XDO_?RATING?178?">SPSU!$E$10:$E$34</definedName>
    <definedName name="XDO_?RATING?179?">SPSU!$E$10:$E$77</definedName>
    <definedName name="XDO_?RATING?18?">SEHF!$E$10:$E$91</definedName>
    <definedName name="XDO_?RATING?180?">SPSU!$E$10:$E$82</definedName>
    <definedName name="XDO_?RATING?181?">SGF!$E$42</definedName>
    <definedName name="XDO_?RATING?182?">SGF!$E$42:$E$54</definedName>
    <definedName name="XDO_?RATING?183?">SGF!$E$42:$E$59</definedName>
    <definedName name="XDO_?RATING?184?">SBISENSEX!$E$10:$E$39</definedName>
    <definedName name="XDO_?RATING?185?">SBISENSEX!$E$10:$E$82</definedName>
    <definedName name="XDO_?RATING?186?">SBISENSEX!$E$10:$E$87</definedName>
    <definedName name="XDO_?RATING?187?">SSCF!$E$10:$E$66</definedName>
    <definedName name="XDO_?RATING?188?">SSCF!$E$10:$E$109</definedName>
    <definedName name="XDO_?RATING?189?">SSCF!$E$10:$E$114</definedName>
    <definedName name="XDO_?RATING?19?">SEHF!$E$10:$E$105</definedName>
    <definedName name="XDO_?RATING?190?">SBPF!$E$18:$E$60</definedName>
    <definedName name="XDO_?RATING?191?">SBPF!$E$18:$E$71</definedName>
    <definedName name="XDO_?RATING?192?">SBPF!$E$18:$E$75</definedName>
    <definedName name="XDO_?RATING?193?">SBPF!$E$18:$E$94</definedName>
    <definedName name="XDO_?RATING?194?">SBPF!$E$18:$E$104</definedName>
    <definedName name="XDO_?RATING?195?">SBPF!$E$18:$E$109</definedName>
    <definedName name="XDO_?RATING?196?">'SLTAF-I'!$E$10:$E$35</definedName>
    <definedName name="XDO_?RATING?197?">'SLTAF-I'!$E$10:$E$78</definedName>
    <definedName name="XDO_?RATING?198?">'SLTAF-I'!$E$10:$E$83</definedName>
    <definedName name="XDO_?RATING?199?">'SLTAF-II'!$E$10:$E$34</definedName>
    <definedName name="XDO_?RATING?2?">SLMF!$E$10:$E$91</definedName>
    <definedName name="XDO_?RATING?20?">SEHF!$E$10:$E$111</definedName>
    <definedName name="XDO_?RATING?200?">'SLTAF-II'!$E$10:$E$77</definedName>
    <definedName name="XDO_?RATING?201?">'SLTAF-II'!$E$10:$E$82</definedName>
    <definedName name="XDO_?RATING?202?">SBFS!$E$10:$E$33</definedName>
    <definedName name="XDO_?RATING?203?">SBFS!$E$10:$E$76</definedName>
    <definedName name="XDO_?RATING?204?">SBFS!$E$10:$E$81</definedName>
    <definedName name="XDO_?RATING?205?">SETFNN50!$E$10:$E$59</definedName>
    <definedName name="XDO_?RATING?206?">SETFNN50!$E$10:$E$102</definedName>
    <definedName name="XDO_?RATING?207?">SETFNN50!$E$10:$E$107</definedName>
    <definedName name="XDO_?RATING?208?">SETFNIFBK!$E$10:$E$21</definedName>
    <definedName name="XDO_?RATING?209?">SETFNIFBK!$E$10:$E$64</definedName>
    <definedName name="XDO_?RATING?21?">SEHF!$E$10:$E$118</definedName>
    <definedName name="XDO_?RATING?210?">SETFNIFBK!$E$10:$E$69</definedName>
    <definedName name="XDO_?RATING?211?">SETFBSE100!$E$10:$E$111</definedName>
    <definedName name="XDO_?RATING?212?">SETFBSE100!$E$10:$E$158</definedName>
    <definedName name="XDO_?RATING?213?">SESF!$E$10:$E$125</definedName>
    <definedName name="XDO_?RATING?214?">SESF!$E$10:$E$131</definedName>
    <definedName name="XDO_?RATING?215?">SESF!$E$10:$E$140</definedName>
    <definedName name="XDO_?RATING?216?">SESF!$E$10:$E$136</definedName>
    <definedName name="XDO_?RATING?217?">SESF!$E$10:$E$163</definedName>
    <definedName name="XDO_?RATING?218?">SESF!$E$10:$E$173</definedName>
    <definedName name="XDO_?RATING?219?">SESF!$E$10:$E$181</definedName>
    <definedName name="XDO_?RATING?22?">SEHF!$E$10:$E$126</definedName>
    <definedName name="XDO_?RATING?220?">SESF!$E$10:$E$188</definedName>
    <definedName name="XDO_?RATING?221?">SESF!$E$10:$E$207</definedName>
    <definedName name="XDO_?RATING?222?">SESF!$E$10:$E$212</definedName>
    <definedName name="XDO_?RATING?223?">SETFNIF50!$E$10:$E$60</definedName>
    <definedName name="XDO_?RATING?224?">SETFNIF50!$E$10:$E$103</definedName>
    <definedName name="XDO_?RATING?225?">SETFNIF50!$E$10:$E$108</definedName>
    <definedName name="XDO_?RATING?226?">'SLTAF-III'!$E$10:$E$35</definedName>
    <definedName name="XDO_?RATING?227?">'SLTAF-III'!$E$10:$E$78</definedName>
    <definedName name="XDO_?RATING?228?">'SLTAF-III'!$E$10:$E$83</definedName>
    <definedName name="XDO_?RATING?229?">SETF10GILT!$E$24</definedName>
    <definedName name="XDO_?RATING?23?">SEHF!$E$10:$E$141</definedName>
    <definedName name="XDO_?RATING?230?">SETF10GILT!$E$24:$E$53</definedName>
    <definedName name="XDO_?RATING?231?">SETF10GILT!$E$24:$E$58</definedName>
    <definedName name="XDO_?RATING?232?">'SLTAF-IV'!$E$10:$E$30</definedName>
    <definedName name="XDO_?RATING?233?">'SLTAF-IV'!$E$10:$E$73</definedName>
    <definedName name="XDO_?RATING?234?">'SLTAF-IV'!$E$10:$E$78</definedName>
    <definedName name="XDO_?RATING?235?">'SLTAF-V'!$E$10:$E$36</definedName>
    <definedName name="XDO_?RATING?236?">'SLTAF-V'!$E$10:$E$79</definedName>
    <definedName name="XDO_?RATING?237?">'SLTAF-V'!$E$10:$E$84</definedName>
    <definedName name="XDO_?RATING?238?">'SLTAF-VI'!$E$10:$E$55</definedName>
    <definedName name="XDO_?RATING?239?">'SLTAF-VI'!$E$10:$E$98</definedName>
    <definedName name="XDO_?RATING?24?">SEHF!$E$10:$E$146</definedName>
    <definedName name="XDO_?RATING?240?">'SLTAF-VI'!$E$10:$E$103</definedName>
    <definedName name="XDO_?RATING?241?">SETFSN50!$E$10:$E$59</definedName>
    <definedName name="XDO_?RATING?242?">SETFSN50!$E$10:$E$106</definedName>
    <definedName name="XDO_?RATING?243?">SBIETFQLTY!$E$10:$E$39</definedName>
    <definedName name="XDO_?RATING?244?">SBIETFQLTY!$E$10:$E$82</definedName>
    <definedName name="XDO_?RATING?245?">SBIETFQLTY!$E$10:$E$87</definedName>
    <definedName name="XDO_?RATING?246?">SCBF!$E$18:$E$102</definedName>
    <definedName name="XDO_?RATING?247?">SCBF!$E$18:$E$113</definedName>
    <definedName name="XDO_?RATING?248?">SCBF!$E$18:$E$117</definedName>
    <definedName name="XDO_?RATING?249?">SCBF!$E$18:$E$136</definedName>
    <definedName name="XDO_?RATING?25?">SMIF!$E$18:$E$32</definedName>
    <definedName name="XDO_?RATING?250?">SCBF!$E$18:$E$146</definedName>
    <definedName name="XDO_?RATING?251?">SCBF!$E$18:$E$151</definedName>
    <definedName name="XDO_?RATING?252?">SEMVF!$E$10:$E$60</definedName>
    <definedName name="XDO_?RATING?253?">SEMVF!$E$10:$E$103</definedName>
    <definedName name="XDO_?RATING?254?">SEMVF!$E$10:$E$108</definedName>
    <definedName name="XDO_?RATING?255?">'SFMP- Series 1'!$E$26:$E$31</definedName>
    <definedName name="XDO_?RATING?256?">'SFMP- Series 1'!$E$26:$E$49</definedName>
    <definedName name="XDO_?RATING?257?">'SFMP- Series 1'!$E$26:$E$64</definedName>
    <definedName name="XDO_?RATING?258?">'SFMP- Series 1'!$E$26:$E$69</definedName>
    <definedName name="XDO_?RATING?259?">'SFMP- Series 6'!$E$26:$E$29</definedName>
    <definedName name="XDO_?RATING?26?">SMIF!$E$18:$E$44</definedName>
    <definedName name="XDO_?RATING?260?">'SFMP- Series 6'!$E$26:$E$47</definedName>
    <definedName name="XDO_?RATING?261?">'SFMP- Series 6'!$E$26:$E$62</definedName>
    <definedName name="XDO_?RATING?262?">'SFMP- Series 6'!$E$26:$E$67</definedName>
    <definedName name="XDO_?RATING?263?">'SFMP- Series 34'!$E$26</definedName>
    <definedName name="XDO_?RATING?264?">'SFMP- Series 34'!$E$26:$E$42</definedName>
    <definedName name="XDO_?RATING?265?">'SFMP- Series 34'!$E$26:$E$57</definedName>
    <definedName name="XDO_?RATING?266?">'SFMP- Series 34'!$E$26:$E$62</definedName>
    <definedName name="XDO_?RATING?267?">'SMCBF-IP'!$E$10:$E$40</definedName>
    <definedName name="XDO_?RATING?268?">'SMCBF-IP'!$E$10:$E$48</definedName>
    <definedName name="XDO_?RATING?269?">'SMCBF-IP'!$E$10:$E$50</definedName>
    <definedName name="XDO_?RATING?27?">SMIF!$E$18:$E$48</definedName>
    <definedName name="XDO_?RATING?270?">'SMCBF-IP'!$E$10:$E$52</definedName>
    <definedName name="XDO_?RATING?271?">'SMCBF-IP'!$E$10:$E$91</definedName>
    <definedName name="XDO_?RATING?272?">'SMCBF-IP'!$E$10:$E$96</definedName>
    <definedName name="XDO_?RATING?273?">SFRDF!$E$18:$E$24</definedName>
    <definedName name="XDO_?RATING?274?">SFRDF!$E$18:$E$34</definedName>
    <definedName name="XDO_?RATING?275?">SFRDF!$E$18:$E$55</definedName>
    <definedName name="XDO_?RATING?276?">SFRDF!$E$18:$E$65</definedName>
    <definedName name="XDO_?RATING?277?">SFRDF!$E$18:$E$70</definedName>
    <definedName name="XDO_?RATING?278?">SBIETFIT!$E$10:$E$19</definedName>
    <definedName name="XDO_?RATING?279?">SBIETFIT!$E$10:$E$62</definedName>
    <definedName name="XDO_?RATING?28?">SMIF!$E$18:$E$67</definedName>
    <definedName name="XDO_?RATING?280?">SBIETFIT!$E$10:$E$67</definedName>
    <definedName name="XDO_?RATING?281?">SBIETFPB!$E$10:$E$19</definedName>
    <definedName name="XDO_?RATING?282?">SBIETFPB!$E$10:$E$62</definedName>
    <definedName name="XDO_?RATING?283?">SBIETFPB!$E$10:$E$67</definedName>
    <definedName name="XDO_?RATING?284?">'SRBF-AP'!$E$10:$E$52</definedName>
    <definedName name="XDO_?RATING?285?">'SRBF-AP'!$E$10:$E$62</definedName>
    <definedName name="XDO_?RATING?286?">'SRBF-AP'!$E$10:$E$72</definedName>
    <definedName name="XDO_?RATING?287?">'SRBF-AP'!$E$10:$E$99</definedName>
    <definedName name="XDO_?RATING?288?">'SRBF-AP'!$E$10:$E$104</definedName>
    <definedName name="XDO_?RATING?289?">'SRBF-AHP'!$E$10:$E$52</definedName>
    <definedName name="XDO_?RATING?29?">SMIF!$E$18:$E$77</definedName>
    <definedName name="XDO_?RATING?290?">'SRBF-AHP'!$E$10:$E$64</definedName>
    <definedName name="XDO_?RATING?291?">'SRBF-AHP'!$E$10:$E$60</definedName>
    <definedName name="XDO_?RATING?292?">'SRBF-AHP'!$E$10:$E$70</definedName>
    <definedName name="XDO_?RATING?293?">'SRBF-AHP'!$E$10:$E$80</definedName>
    <definedName name="XDO_?RATING?294?">'SRBF-AHP'!$E$10:$E$85</definedName>
    <definedName name="XDO_?RATING?295?">'SRBF-AHP'!$E$10:$E$112</definedName>
    <definedName name="XDO_?RATING?296?">'SRBF-AHP'!$E$10:$E$117</definedName>
    <definedName name="XDO_?RATING?297?">'SRBF-CHP'!$E$10:$E$52</definedName>
    <definedName name="XDO_?RATING?298?">'SRBF-CHP'!$E$10:$E$69</definedName>
    <definedName name="XDO_?RATING?299?">'SRBF-CHP'!$E$10:$E$81</definedName>
    <definedName name="XDO_?RATING?3?">SLMF!$E$10:$E$95</definedName>
    <definedName name="XDO_?RATING?30?">SMIF!$E$18:$E$82</definedName>
    <definedName name="XDO_?RATING?300?">'SRBF-CHP'!$E$10:$E$110</definedName>
    <definedName name="XDO_?RATING?301?">'SRBF-CHP'!$E$10:$E$115</definedName>
    <definedName name="XDO_?RATING?302?">'SRBF-CP'!$E$10:$E$52</definedName>
    <definedName name="XDO_?RATING?303?">'SRBF-CP'!$E$10:$E$68</definedName>
    <definedName name="XDO_?RATING?304?">'SRBF-CP'!$E$10:$E$79</definedName>
    <definedName name="XDO_?RATING?305?">'SRBF-CP'!$E$10:$E$108</definedName>
    <definedName name="XDO_?RATING?306?">'SRBF-CP'!$E$10:$E$113</definedName>
    <definedName name="XDO_?RATING?307?">'SIA-US EQUITY FOF'!$E$14</definedName>
    <definedName name="XDO_?RATING?308?">'SIA-US EQUITY FOF'!$E$14:$E$53</definedName>
    <definedName name="XDO_?RATING?309?">'SIA-US EQUITY FOF'!$E$14:$E$58</definedName>
    <definedName name="XDO_?RATING?31?">SCOF!$E$10:$E$56</definedName>
    <definedName name="XDO_?RATING?310?">'SFMP- Series 41'!$E$18:$E$19</definedName>
    <definedName name="XDO_?RATING?311?">'SFMP- Series 41'!$E$18:$E$27</definedName>
    <definedName name="XDO_?RATING?312?">'SFMP- Series 41'!$E$18:$E$34</definedName>
    <definedName name="XDO_?RATING?313?">'SFMP- Series 41'!$E$18:$E$54</definedName>
    <definedName name="XDO_?RATING?314?">'SFMP- Series 41'!$E$18:$E$69</definedName>
    <definedName name="XDO_?RATING?315?">'SFMP- Series 41'!$E$18:$E$74</definedName>
    <definedName name="XDO_?RATING?316?">'SFMP- Series 42'!$E$18</definedName>
    <definedName name="XDO_?RATING?317?">'SFMP- Series 42'!$E$18:$E$40</definedName>
    <definedName name="XDO_?RATING?318?">'SFMP- Series 42'!$E$18:$E$62</definedName>
    <definedName name="XDO_?RATING?319?">'SFMP- Series 42'!$E$18:$E$77</definedName>
    <definedName name="XDO_?RATING?32?">SCOF!$E$10:$E$99</definedName>
    <definedName name="XDO_?RATING?320?">'SFMP- Series 42'!$E$18:$E$82</definedName>
    <definedName name="XDO_?RATING?321?">'SFMP- Series 43'!$E$26:$E$34</definedName>
    <definedName name="XDO_?RATING?322?">'SFMP- Series 43'!$E$26:$E$52</definedName>
    <definedName name="XDO_?RATING?323?">'SFMP- Series 43'!$E$26:$E$67</definedName>
    <definedName name="XDO_?RATING?324?">'SFMP- Series 43'!$E$26:$E$72</definedName>
    <definedName name="XDO_?RATING?325?">'SNN50'!$E$10:$E$59</definedName>
    <definedName name="XDO_?RATING?326?">'SNN50'!$E$10:$E$102</definedName>
    <definedName name="XDO_?RATING?327?">'SNN50'!$E$10:$E$107</definedName>
    <definedName name="XDO_?RATING?328?">'SFMP- Series 44'!$E$26:$E$31</definedName>
    <definedName name="XDO_?RATING?329?">'SFMP- Series 44'!$E$26:$E$53</definedName>
    <definedName name="XDO_?RATING?33?">SCOF!$E$10:$E$104</definedName>
    <definedName name="XDO_?RATING?330?">'SFMP- Series 44'!$E$26:$E$68</definedName>
    <definedName name="XDO_?RATING?331?">'SFMP- Series 44'!$E$26:$E$73</definedName>
    <definedName name="XDO_?RATING?332?">'SFMP- Series 45'!$E$26:$E$33</definedName>
    <definedName name="XDO_?RATING?333?">'SFMP- Series 45'!$E$26:$E$56</definedName>
    <definedName name="XDO_?RATING?334?">'SFMP- Series 45'!$E$26:$E$71</definedName>
    <definedName name="XDO_?RATING?335?">'SFMP- Series 45'!$E$26:$E$76</definedName>
    <definedName name="XDO_?RATING?336?">SBIETFCON!$E$10:$E$40</definedName>
    <definedName name="XDO_?RATING?337?">SBIETFCON!$E$10:$E$83</definedName>
    <definedName name="XDO_?RATING?338?">SBIETFCON!$E$10:$E$88</definedName>
    <definedName name="XDO_?RATING?339?">'SFMP- Series 46'!$E$26:$E$29</definedName>
    <definedName name="XDO_?RATING?34?">STOF!$E$10:$E$28</definedName>
    <definedName name="XDO_?RATING?340?">'SFMP- Series 46'!$E$26:$E$48</definedName>
    <definedName name="XDO_?RATING?341?">'SFMP- Series 46'!$E$26:$E$63</definedName>
    <definedName name="XDO_?RATING?342?">'SFMP- Series 46'!$E$26:$E$68</definedName>
    <definedName name="XDO_?RATING?343?">'SFMP- Series 47'!$E$26:$E$27</definedName>
    <definedName name="XDO_?RATING?344?">'SFMP- Series 47'!$E$26:$E$47</definedName>
    <definedName name="XDO_?RATING?345?">'SFMP- Series 47'!$E$26:$E$62</definedName>
    <definedName name="XDO_?RATING?346?">'SFMP- Series 47'!$E$26:$E$67</definedName>
    <definedName name="XDO_?RATING?347?">'SFMP- Series 48'!$E$26:$E$28</definedName>
    <definedName name="XDO_?RATING?348?">'SFMP- Series 48'!$E$26:$E$45</definedName>
    <definedName name="XDO_?RATING?349?">'SFMP- Series 48'!$E$26:$E$60</definedName>
    <definedName name="XDO_?RATING?35?">STOF!$E$10:$E$33</definedName>
    <definedName name="XDO_?RATING?350?">'SFMP- Series 48'!$E$26:$E$65</definedName>
    <definedName name="XDO_?RATING?351?">SBAF!$E$10:$E$82</definedName>
    <definedName name="XDO_?RATING?352?">SBAF!$E$10:$E$88</definedName>
    <definedName name="XDO_?RATING?353?">SBAF!$E$10:$E$96</definedName>
    <definedName name="XDO_?RATING?354?">SBAF!$E$10:$E$92</definedName>
    <definedName name="XDO_?RATING?355?">SBAF!$E$10:$E$125</definedName>
    <definedName name="XDO_?RATING?356?">SBAF!$E$10:$E$139</definedName>
    <definedName name="XDO_?RATING?357?">SBAF!$E$10:$E$147</definedName>
    <definedName name="XDO_?RATING?358?">SBAF!$E$10:$E$156</definedName>
    <definedName name="XDO_?RATING?359?">SBAF!$E$10:$E$175</definedName>
    <definedName name="XDO_?RATING?36?">STOF!$E$10:$E$41</definedName>
    <definedName name="XDO_?RATING?360?">SBAF!$E$10:$E$180</definedName>
    <definedName name="XDO_?RATING?361?">'SFMP- Series 49'!$E$26:$E$33</definedName>
    <definedName name="XDO_?RATING?362?">'SFMP- Series 49'!$E$26:$E$53</definedName>
    <definedName name="XDO_?RATING?363?">'SFMP- Series 49'!$E$26:$E$68</definedName>
    <definedName name="XDO_?RATING?364?">'SFMP- Series 49'!$E$26:$E$73</definedName>
    <definedName name="XDO_?RATING?365?">'SFMP- Series 50'!$E$26:$E$30</definedName>
    <definedName name="XDO_?RATING?366?">'SFMP- Series 50'!$E$26:$E$48</definedName>
    <definedName name="XDO_?RATING?367?">'SFMP- Series 50'!$E$26:$E$63</definedName>
    <definedName name="XDO_?RATING?368?">'SFMP- Series 50'!$E$26:$E$68</definedName>
    <definedName name="XDO_?RATING?369?">'SFMP- Series 51'!$E$26:$E$36</definedName>
    <definedName name="XDO_?RATING?37?">STOF!$E$10:$E$80</definedName>
    <definedName name="XDO_?RATING?370?">'SFMP- Series 51'!$E$26:$E$57</definedName>
    <definedName name="XDO_?RATING?371?">'SFMP- Series 51'!$E$26:$E$72</definedName>
    <definedName name="XDO_?RATING?372?">'SFMP- Series 51'!$E$26:$E$77</definedName>
    <definedName name="XDO_?RATING?373?">'SFMP- Series 52'!$E$26:$E$30</definedName>
    <definedName name="XDO_?RATING?374?">'SFMP- Series 52'!$E$26:$E$52</definedName>
    <definedName name="XDO_?RATING?375?">'SFMP- Series 52'!$E$26:$E$67</definedName>
    <definedName name="XDO_?RATING?376?">'SFMP- Series 52'!$E$26:$E$72</definedName>
    <definedName name="XDO_?RATING?377?">'SFMP- Series 53'!$E$26:$E$34</definedName>
    <definedName name="XDO_?RATING?378?">'SFMP- Series 53'!$E$26:$E$54</definedName>
    <definedName name="XDO_?RATING?379?">'SFMP- Series 53'!$E$26:$E$69</definedName>
    <definedName name="XDO_?RATING?38?">STOF!$E$10:$E$85</definedName>
    <definedName name="XDO_?RATING?380?">'SFMP- Series 53'!$E$26:$E$74</definedName>
    <definedName name="XDO_?RATING?381?">'SFMP- Series 54'!$E$26:$E$28</definedName>
    <definedName name="XDO_?RATING?382?">'SFMP- Series 54'!$E$26:$E$44</definedName>
    <definedName name="XDO_?RATING?383?">'SFMP- Series 54'!$E$26:$E$59</definedName>
    <definedName name="XDO_?RATING?384?">'SFMP- Series 54'!$E$26:$E$64</definedName>
    <definedName name="XDO_?RATING?385?">'SFMP- Series 55'!$E$26:$E$32</definedName>
    <definedName name="XDO_?RATING?386?">'SFMP- Series 55'!$E$26:$E$54</definedName>
    <definedName name="XDO_?RATING?387?">'SFMP- Series 55'!$E$26:$E$69</definedName>
    <definedName name="XDO_?RATING?388?">'SFMP- Series 55'!$E$26:$E$74</definedName>
    <definedName name="XDO_?RATING?389?">'SFMP- Series 56'!$E$26:$E$28</definedName>
    <definedName name="XDO_?RATING?39?">SHOF!$E$10:$E$38</definedName>
    <definedName name="XDO_?RATING?390?">'SFMP- Series 56'!$E$26:$E$46</definedName>
    <definedName name="XDO_?RATING?391?">'SFMP- Series 56'!$E$26:$E$61</definedName>
    <definedName name="XDO_?RATING?392?">'SFMP- Series 56'!$E$26:$E$66</definedName>
    <definedName name="XDO_?RATING?393?">'SFMP- Series 57'!$E$26:$E$29</definedName>
    <definedName name="XDO_?RATING?394?">'SFMP- Series 57'!$E$26:$E$52</definedName>
    <definedName name="XDO_?RATING?395?">'SFMP- Series 57'!$E$26:$E$67</definedName>
    <definedName name="XDO_?RATING?396?">'SFMP- Series 57'!$E$26:$E$72</definedName>
    <definedName name="XDO_?RATING?397?">'SFMP- Series 58'!$E$26:$E$31</definedName>
    <definedName name="XDO_?RATING?398?">'SFMP- Series 58'!$E$26:$E$50</definedName>
    <definedName name="XDO_?RATING?399?">'SFMP- Series 58'!$E$26:$E$65</definedName>
    <definedName name="XDO_?RATING?4?">SLMF!$E$10:$E$134</definedName>
    <definedName name="XDO_?RATING?40?">SHOF!$E$10:$E$44</definedName>
    <definedName name="XDO_?RATING?400?">'SFMP- Series 58'!$E$26:$E$70</definedName>
    <definedName name="XDO_?RATING?401?">SCPSE!$E$18:$E$44</definedName>
    <definedName name="XDO_?RATING?402?">SCPSE!$E$18:$E$53</definedName>
    <definedName name="XDO_?RATING?403?">SCPSE!$E$18:$E$130</definedName>
    <definedName name="XDO_?RATING?404?">SCPSE!$E$18:$E$157</definedName>
    <definedName name="XDO_?RATING?405?">SCPSE!$E$18:$E$162</definedName>
    <definedName name="XDO_?RATING?406?">'SFMP- Series 59'!$E$38:$E$40</definedName>
    <definedName name="XDO_?RATING?407?">'SFMP- Series 59'!$E$38:$E$55</definedName>
    <definedName name="XDO_?RATING?408?">'SFMP- Series 59'!$E$38:$E$60</definedName>
    <definedName name="XDO_?RATING?409?">'SFMP- Series 60'!$E$26:$E$30</definedName>
    <definedName name="XDO_?RATING?41?">SHOF!$E$10:$E$84</definedName>
    <definedName name="XDO_?RATING?410?">'SFMP- Series 60'!$E$26:$E$50</definedName>
    <definedName name="XDO_?RATING?411?">'SFMP- Series 60'!$E$26:$E$65</definedName>
    <definedName name="XDO_?RATING?412?">'SFMP- Series 60'!$E$26:$E$70</definedName>
    <definedName name="XDO_?RATING?413?">SMCF!$E$10:$E$50</definedName>
    <definedName name="XDO_?RATING?414?">SMCF!$E$10:$E$65</definedName>
    <definedName name="XDO_?RATING?415?">SMCF!$E$10:$E$94</definedName>
    <definedName name="XDO_?RATING?416?">SMCF!$E$10:$E$99</definedName>
    <definedName name="XDO_?RATING?417?">'SFMP- Series 61'!$E$26:$E$36</definedName>
    <definedName name="XDO_?RATING?418?">'SFMP- Series 61'!$E$26:$E$58</definedName>
    <definedName name="XDO_?RATING?419?">'SFMP- Series 61'!$E$26:$E$73</definedName>
    <definedName name="XDO_?RATING?42?">SHOF!$E$10:$E$89</definedName>
    <definedName name="XDO_?RATING?420?">'SFMP- Series 61'!$E$26:$E$78</definedName>
    <definedName name="XDO_?RATING?421?">'SFMP- Series 66'!$E$26:$E$34</definedName>
    <definedName name="XDO_?RATING?422?">'SFMP- Series 66'!$E$26:$E$55</definedName>
    <definedName name="XDO_?RATING?423?">'SFMP- Series 66'!$E$26:$E$70</definedName>
    <definedName name="XDO_?RATING?424?">'SFMP- Series 66'!$E$26:$E$75</definedName>
    <definedName name="XDO_?RATING?425?">'SFMP- Series 67'!$E$26:$E$34</definedName>
    <definedName name="XDO_?RATING?426?">'SFMP- Series 67'!$E$26:$E$56</definedName>
    <definedName name="XDO_?RATING?427?">'SFMP- Series 67'!$E$26:$E$71</definedName>
    <definedName name="XDO_?RATING?428?">'SFMP- Series 67'!$E$26:$E$76</definedName>
    <definedName name="XDO_?RATING?429?">'SFMP- Series 64'!$E$24</definedName>
    <definedName name="XDO_?RATING?43?">SCF!$E$10:$E$100</definedName>
    <definedName name="XDO_?RATING?430?">'SFMP- Series 64'!$E$24:$E$32</definedName>
    <definedName name="XDO_?RATING?431?">'SFMP- Series 64'!$E$24:$E$52</definedName>
    <definedName name="XDO_?RATING?432?">'SFMP- Series 64'!$E$24:$E$67</definedName>
    <definedName name="XDO_?RATING?433?">'SFMP- Series 64'!$E$24:$E$72</definedName>
    <definedName name="XDO_?RATING?434?">'SFMP- Series 68'!$E$24</definedName>
    <definedName name="XDO_?RATING?435?">'SFMP- Series 68'!$E$24:$E$41</definedName>
    <definedName name="XDO_?RATING?436?">'SFMP- Series 68'!$E$24:$E$56</definedName>
    <definedName name="XDO_?RATING?437?">'SFMP- Series 68'!$E$24:$E$61</definedName>
    <definedName name="XDO_?RATING?438?">SNM150IF!$E$10:$E$159</definedName>
    <definedName name="XDO_?RATING?439?">SNM150IF!$E$10:$E$202</definedName>
    <definedName name="XDO_?RATING?44?">SCF!$E$10:$E$107</definedName>
    <definedName name="XDO_?RATING?440?">SNM150IF!$E$10:$E$207</definedName>
    <definedName name="XDO_?RATING?441?">SNS250IF!$E$10:$E$261</definedName>
    <definedName name="XDO_?RATING?442?">SNS250IF!$E$10:$E$304</definedName>
    <definedName name="XDO_?RATING?443?">SNS250IF!$E$10:$E$309</definedName>
    <definedName name="XDO_?RATING?444?">'SCIGI-JUN 2036'!$E$24:$E$26</definedName>
    <definedName name="XDO_?RATING?445?">'SCIGI-JUN 2036'!$E$24:$E$55</definedName>
    <definedName name="XDO_?RATING?446?">'SCIGI-JUN 2036'!$E$24:$E$60</definedName>
    <definedName name="XDO_?RATING?447?">'SCIGI-APR 2029'!$E$24</definedName>
    <definedName name="XDO_?RATING?448?">'SCIGI-APR 2029'!$E$24:$E$53</definedName>
    <definedName name="XDO_?RATING?449?">'SCIGI-APR 2029'!$E$24:$E$58</definedName>
    <definedName name="XDO_?RATING?45?">SCF!$E$10:$E$111</definedName>
    <definedName name="XDO_?RATING?450?">'SCISI-SEP 2027'!$E$24</definedName>
    <definedName name="XDO_?RATING?451?">'SCISI-SEP 2027'!$E$24:$E$44</definedName>
    <definedName name="XDO_?RATING?452?">'SCISI-SEP 2027'!$E$24:$E$71</definedName>
    <definedName name="XDO_?RATING?453?">'SCISI-SEP 2027'!$E$24:$E$76</definedName>
    <definedName name="XDO_?RATING?454?">'SFMP- Series 72'!$E$38:$E$41</definedName>
    <definedName name="XDO_?RATING?455?">'SFMP- Series 72'!$E$38:$E$56</definedName>
    <definedName name="XDO_?RATING?456?">'SFMP- Series 72'!$E$38:$E$61</definedName>
    <definedName name="XDO_?RATING?457?">'SFMP- Series 73'!$E$38:$E$41</definedName>
    <definedName name="XDO_?RATING?458?">'SFMP- Series 73'!$E$38:$E$56</definedName>
    <definedName name="XDO_?RATING?459?">'SFMP- Series 73'!$E$38:$E$61</definedName>
    <definedName name="XDO_?RATING?46?">SCF!$E$10:$E$136</definedName>
    <definedName name="XDO_?RATING?460?">SLDF!$E$24:$E$34</definedName>
    <definedName name="XDO_?RATING?461?">SLDF!$E$24:$E$55</definedName>
    <definedName name="XDO_?RATING?462?">SLDF!$E$24:$E$65</definedName>
    <definedName name="XDO_?RATING?463?">SLDF!$E$24:$E$70</definedName>
    <definedName name="XDO_?RATING?464?">'SFMP- Series 74'!$E$26:$E$33</definedName>
    <definedName name="XDO_?RATING?465?">'SFMP- Series 74'!$E$26:$E$50</definedName>
    <definedName name="XDO_?RATING?466?">'SFMP- Series 74'!$E$26:$E$65</definedName>
    <definedName name="XDO_?RATING?467?">'SFMP- Series 74'!$E$26:$E$70</definedName>
    <definedName name="XDO_?RATING?468?">'SFMP- Series 76'!$E$18:$E$21</definedName>
    <definedName name="XDO_?RATING?469?">'SFMP- Series 76'!$E$18:$E$31</definedName>
    <definedName name="XDO_?RATING?47?">SCF!$E$10:$E$155</definedName>
    <definedName name="XDO_?RATING?470?">'SFMP- Series 76'!$E$18:$E$48</definedName>
    <definedName name="XDO_?RATING?471?">'SFMP- Series 76'!$E$18:$E$63</definedName>
    <definedName name="XDO_?RATING?472?">'SFMP- Series 76'!$E$18:$E$68</definedName>
    <definedName name="XDO_?RATING?473?">'SFMP- Series 78'!$E$18:$E$22</definedName>
    <definedName name="XDO_?RATING?474?">'SFMP- Series 78'!$E$18:$E$34</definedName>
    <definedName name="XDO_?RATING?475?">'SFMP- Series 78'!$E$18:$E$50</definedName>
    <definedName name="XDO_?RATING?476?">'SFMP- Series 78'!$E$18:$E$65</definedName>
    <definedName name="XDO_?RATING?477?">'SFMP- Series 78'!$E$18:$E$70</definedName>
    <definedName name="XDO_?RATING?478?">SDYF!$E$10:$E$47</definedName>
    <definedName name="XDO_?RATING?479?">SDYF!$E$10:$E$60</definedName>
    <definedName name="XDO_?RATING?48?">SCF!$E$10:$E$160</definedName>
    <definedName name="XDO_?RATING?480?">SDYF!$E$10:$E$55</definedName>
    <definedName name="XDO_?RATING?481?">SDYF!$E$10:$E$99</definedName>
    <definedName name="XDO_?RATING?482?">SDYF!$E$10:$E$104</definedName>
    <definedName name="XDO_?RATING?483?">'SFMP- Series 79'!$E$18:$E$21</definedName>
    <definedName name="XDO_?RATING?484?">'SFMP- Series 79'!$E$18:$E$44</definedName>
    <definedName name="XDO_?RATING?485?">'SFMP- Series 79'!$E$18:$E$59</definedName>
    <definedName name="XDO_?RATING?486?">'SFMP- Series 79'!$E$18:$E$64</definedName>
    <definedName name="XDO_?RATING?487?">'SFMP- Series 81'!$E$18:$E$25</definedName>
    <definedName name="XDO_?RATING?488?">'SFMP- Series 81'!$E$18:$E$41</definedName>
    <definedName name="XDO_?RATING?489?">'SFMP- Series 81'!$E$18:$E$59</definedName>
    <definedName name="XDO_?RATING?49?">SNIF!$E$10:$E$60</definedName>
    <definedName name="XDO_?RATING?490?">'SFMP- Series 81'!$E$18:$E$74</definedName>
    <definedName name="XDO_?RATING?491?">'SFMP- Series 81'!$E$18:$E$79</definedName>
    <definedName name="XDO_?RATING?492?">'SBI-BSE-SENSEX-IF'!$E$10:$E$39</definedName>
    <definedName name="XDO_?RATING?493?">'SBI-BSE-SENSEX-IF'!$E$10:$E$82</definedName>
    <definedName name="XDO_?RATING?494?">'SBI-BSE-SENSEX-IF'!$E$10:$E$87</definedName>
    <definedName name="XDO_?RATING?495?">LIQUIDSBI!$E$52</definedName>
    <definedName name="XDO_?RATING?496?">LIQUIDSBI!$E$52:$E$57</definedName>
    <definedName name="XDO_?RATING?497?">SN50EWIF!$E$10:$E$60</definedName>
    <definedName name="XDO_?RATING?498?">SN50EWIF!$E$10:$E$103</definedName>
    <definedName name="XDO_?RATING?499?">SN50EWIF!$E$10:$E$108</definedName>
    <definedName name="XDO_?RATING?5?">SLMF!$E$10:$E$139</definedName>
    <definedName name="XDO_?RATING?50?">SNIF!$E$10:$E$103</definedName>
    <definedName name="XDO_?RATING?500?">SEOF!$E$10:$E$35</definedName>
    <definedName name="XDO_?RATING?501?">SEOF!$E$10:$E$60</definedName>
    <definedName name="XDO_?RATING?502?">SEOF!$E$10:$E$79</definedName>
    <definedName name="XDO_?RATING?503?">SEOF!$E$10:$E$84</definedName>
    <definedName name="XDO_?RATING?504?">'SBI-AOF'!$E$10:$E$35</definedName>
    <definedName name="XDO_?RATING?505?">'SBI-AOF'!$E$10:$E$78</definedName>
    <definedName name="XDO_?RATING?506?">'SBI-AOF'!$E$10:$E$83</definedName>
    <definedName name="XDO_?RATING?507?">'SBI Silver ETF'!$E$54</definedName>
    <definedName name="XDO_?RATING?508?">'SBI Silver ETF'!$E$54:$E$56</definedName>
    <definedName name="XDO_?RATING?509?">'SBI Silver ETF'!$E$54:$E$59</definedName>
    <definedName name="XDO_?RATING?51?">SNIF!$E$10:$E$108</definedName>
    <definedName name="XDO_?RATING?510?">'SBI Silver ETF Fund of Fund'!$E$42</definedName>
    <definedName name="XDO_?RATING?511?">'SBI Silver ETF Fund of Fund'!$E$42:$E$54</definedName>
    <definedName name="XDO_?RATING?512?">'SBI Silver ETF Fund of Fund'!$E$42:$E$59</definedName>
    <definedName name="XDO_?RATING?513?">'SBI Nifty50 Equal Weight ETF'!$E$10:$E$60</definedName>
    <definedName name="XDO_?RATING?514?">'SBI Nifty50 Equal Weight ETF'!$E$10:$E$103</definedName>
    <definedName name="XDO_?RATING?515?">'SBI Nifty50 Equal Weight ETF'!$E$10:$E$108</definedName>
    <definedName name="XDO_?RATING?516?">#REF!</definedName>
    <definedName name="XDO_?RATING?517?">#REF!</definedName>
    <definedName name="XDO_?RATING?518?">#REF!</definedName>
    <definedName name="XDO_?RATING?52?">'SMCBF-SP'!$E$10:$E$30</definedName>
    <definedName name="XDO_?RATING?53?">'SMCBF-SP'!$E$10:$E$47</definedName>
    <definedName name="XDO_?RATING?54?">'SMCBF-SP'!$E$10:$E$57</definedName>
    <definedName name="XDO_?RATING?55?">'SMCBF-SP'!$E$10:$E$62</definedName>
    <definedName name="XDO_?RATING?56?">'SMCBF-SP'!$E$10:$E$75</definedName>
    <definedName name="XDO_?RATING?57?">'SMCBF-SP'!$E$10:$E$90</definedName>
    <definedName name="XDO_?RATING?58?">'SMCBF-SP'!$E$10:$E$95</definedName>
    <definedName name="XDO_?RATING?59?">SOF!$E$34:$E$35</definedName>
    <definedName name="XDO_?RATING?6?">SLTEF!$E$10:$E$71</definedName>
    <definedName name="XDO_?RATING?60?">SOF!$E$34:$E$55</definedName>
    <definedName name="XDO_?RATING?61?">SOF!$E$34:$E$60</definedName>
    <definedName name="XDO_?RATING?62?">SMMDF!$E$18:$E$52</definedName>
    <definedName name="XDO_?RATING?63?">SMMDF!$E$18:$E$64</definedName>
    <definedName name="XDO_?RATING?64?">SMMDF!$E$18:$E$68</definedName>
    <definedName name="XDO_?RATING?65?">SMMDF!$E$18:$E$87</definedName>
    <definedName name="XDO_?RATING?66?">SMMDF!$E$18:$E$97</definedName>
    <definedName name="XDO_?RATING?67?">SMMDF!$E$18:$E$102</definedName>
    <definedName name="XDO_?RATING?68?">SLF!$E$30:$E$75</definedName>
    <definedName name="XDO_?RATING?69?">SLF!$E$30:$E$99</definedName>
    <definedName name="XDO_?RATING?7?">SLTEF!$E$10:$E$114</definedName>
    <definedName name="XDO_?RATING?70?">SLF!$E$30:$E$114</definedName>
    <definedName name="XDO_?RATING?71?">SLF!$E$30:$E$125</definedName>
    <definedName name="XDO_?RATING?72?">SLF!$E$30:$E$138</definedName>
    <definedName name="XDO_?RATING?73?">SDBF!$E$18:$E$20</definedName>
    <definedName name="XDO_?RATING?74?">SDBF!$E$18:$E$35</definedName>
    <definedName name="XDO_?RATING?75?">SDBF!$E$18:$E$40</definedName>
    <definedName name="XDO_?RATING?76?">SDBF!$E$18:$E$59</definedName>
    <definedName name="XDO_?RATING?77?">SDBF!$E$18:$E$69</definedName>
    <definedName name="XDO_?RATING?78?">SDBF!$E$18:$E$74</definedName>
    <definedName name="XDO_?RATING?79?">SSF!$E$24</definedName>
    <definedName name="XDO_?RATING?8?">SLTEF!$E$10:$E$119</definedName>
    <definedName name="XDO_?RATING?80?">SSF!$E$24:$E$46</definedName>
    <definedName name="XDO_?RATING?81?">SSF!$E$24:$E$83</definedName>
    <definedName name="XDO_?RATING?82?">SSF!$E$24:$E$136</definedName>
    <definedName name="XDO_?RATING?83?">SSF!$E$24:$E$144</definedName>
    <definedName name="XDO_?RATING?84?">SSF!$E$24:$E$155</definedName>
    <definedName name="XDO_?RATING?85?">SSF!$E$24:$E$168</definedName>
    <definedName name="XDO_?RATING?86?">SCRF!$E$16</definedName>
    <definedName name="XDO_?RATING?87?">SCRF!$E$16:$E$53</definedName>
    <definedName name="XDO_?RATING?88?">SCRF!$E$16:$E$65</definedName>
    <definedName name="XDO_?RATING?89?">SCRF!$E$16:$E$74</definedName>
    <definedName name="XDO_?RATING?9?">SMGLF!$E$10:$E$31</definedName>
    <definedName name="XDO_?RATING?90?">SCRF!$E$16:$E$87</definedName>
    <definedName name="XDO_?RATING?91?">SCRF!$E$16:$E$97</definedName>
    <definedName name="XDO_?RATING?92?">SCRF!$E$16:$E$102</definedName>
    <definedName name="XDO_?RATING?93?">SFEF!$E$10:$E$33</definedName>
    <definedName name="XDO_?RATING?94?">SFEF!$E$10:$E$39</definedName>
    <definedName name="XDO_?RATING?95?">SFEF!$E$10:$E$42</definedName>
    <definedName name="XDO_?RATING?96?">SFEF!$E$10:$E$61</definedName>
    <definedName name="XDO_?RATING?97?">SFEF!$E$10:$E$80</definedName>
    <definedName name="XDO_?RATING?98?">SFEF!$E$10:$E$85</definedName>
    <definedName name="XDO_?RATING?99?">SCHF!$E$10:$E$50</definedName>
    <definedName name="XDO_?REMARKS?">SMEEF!$N$10:$N$99</definedName>
    <definedName name="XDO_?REMARKS?1?">SLMF!$K$10:$K$85</definedName>
    <definedName name="XDO_?REMARKS?10?">SMGLF!$K$10:$K$40</definedName>
    <definedName name="XDO_?REMARKS?100?">SCHF!$K$10:$K$58</definedName>
    <definedName name="XDO_?REMARKS?101?">SCHF!$K$10:$K$108</definedName>
    <definedName name="XDO_?REMARKS?102?">SCHF!$K$10:$K$121</definedName>
    <definedName name="XDO_?REMARKS?103?">SCHF!$K$10:$K$132</definedName>
    <definedName name="XDO_?REMARKS?104?">SCHF!$K$10:$K$151</definedName>
    <definedName name="XDO_?REMARKS?105?">SCHF!$K$10:$K$161</definedName>
    <definedName name="XDO_?REMARKS?106?">SCHF!$K$10:$K$166</definedName>
    <definedName name="XDO_?REMARKS?107?">SMUSD!$K$18:$K$45</definedName>
    <definedName name="XDO_?REMARKS?108?">SMUSD!$K$18:$K$57</definedName>
    <definedName name="XDO_?REMARKS?109?">SMUSD!$K$18:$K$72</definedName>
    <definedName name="XDO_?REMARKS?11?">SMGLF!$K$10:$K$42</definedName>
    <definedName name="XDO_?REMARKS?110?">SMUSD!$K$18:$K$102</definedName>
    <definedName name="XDO_?REMARKS?111?">SMUSD!$K$18:$K$112</definedName>
    <definedName name="XDO_?REMARKS?112?">SMUSD!$K$18:$K$123</definedName>
    <definedName name="XDO_?REMARKS?113?">SMUSD!$K$18:$K$133</definedName>
    <definedName name="XDO_?REMARKS?114?">SMUSD!$K$18:$K$138</definedName>
    <definedName name="XDO_?REMARKS?115?">SMIDCAP!$K$10:$K$79</definedName>
    <definedName name="XDO_?REMARKS?116?">SMIDCAP!$K$10:$K$105</definedName>
    <definedName name="XDO_?REMARKS?117?">SMIDCAP!$K$10:$K$124</definedName>
    <definedName name="XDO_?REMARKS?118?">SMIDCAP!$K$10:$K$129</definedName>
    <definedName name="XDO_?REMARKS?119?">SMCMF!$K$24:$K$26</definedName>
    <definedName name="XDO_?REMARKS?12?">SMGLF!$K$10:$K$79</definedName>
    <definedName name="XDO_?REMARKS?120?">SMCMF!$K$24:$K$55</definedName>
    <definedName name="XDO_?REMARKS?121?">SMCMF!$K$24:$K$60</definedName>
    <definedName name="XDO_?REMARKS?122?">SMCOMMA!$K$10:$K$33</definedName>
    <definedName name="XDO_?REMARKS?123?">SMCOMMA!$K$10:$K$76</definedName>
    <definedName name="XDO_?REMARKS?124?">SMCOMMA!$K$10:$K$81</definedName>
    <definedName name="XDO_?REMARKS?125?">SMGF!$K$24:$K$29</definedName>
    <definedName name="XDO_?REMARKS?126?">SMGF!$K$24:$K$36</definedName>
    <definedName name="XDO_?REMARKS?127?">SMGF!$K$24:$K$63</definedName>
    <definedName name="XDO_?REMARKS?128?">SMGF!$K$24:$K$68</definedName>
    <definedName name="XDO_?REMARKS?129?">SFLEXI!$K$10:$K$104</definedName>
    <definedName name="XDO_?REMARKS?13?">SMGLF!$K$10:$K$84</definedName>
    <definedName name="XDO_?REMARKS?130?">SFLEXI!$K$10:$K$113</definedName>
    <definedName name="XDO_?REMARKS?131?">SFLEXI!$K$10:$K$134</definedName>
    <definedName name="XDO_?REMARKS?132?">SFLEXI!$K$10:$K$153</definedName>
    <definedName name="XDO_?REMARKS?133?">SFLEXI!$K$10:$K$158</definedName>
    <definedName name="XDO_?REMARKS?134?">SMAAF!$K$10:$K$57</definedName>
    <definedName name="XDO_?REMARKS?135?">SMAAF!$K$10:$K$69</definedName>
    <definedName name="XDO_?REMARKS?136?">SMAAF!$K$10:$K$65</definedName>
    <definedName name="XDO_?REMARKS?137?">SMAAF!$K$10:$K$102</definedName>
    <definedName name="XDO_?REMARKS?138?">SMAAF!$K$10:$K$114</definedName>
    <definedName name="XDO_?REMARKS?139?">SMAAF!$K$10:$K$122</definedName>
    <definedName name="XDO_?REMARKS?14?">SEHF!$K$10:$K$39</definedName>
    <definedName name="XDO_?REMARKS?140?">SMAAF!$K$10:$K$137</definedName>
    <definedName name="XDO_?REMARKS?141?">SMAAF!$K$10:$K$149</definedName>
    <definedName name="XDO_?REMARKS?142?">SMAAF!$K$10:$K$154</definedName>
    <definedName name="XDO_?REMARKS?143?">SBLUECHIP!$K$10:$K$57</definedName>
    <definedName name="XDO_?REMARKS?144?">SBLUECHIP!$K$10:$K$84</definedName>
    <definedName name="XDO_?REMARKS?145?">SBLUECHIP!$K$10:$K$103</definedName>
    <definedName name="XDO_?REMARKS?146?">SBLUECHIP!$K$10:$K$108</definedName>
    <definedName name="XDO_?REMARKS?147?">SAOF!$K$10:$K$166</definedName>
    <definedName name="XDO_?REMARKS?148?">SAOF!$K$10:$K$190</definedName>
    <definedName name="XDO_?REMARKS?149?">SAOF!$K$10:$K$209</definedName>
    <definedName name="XDO_?REMARKS?15?">SEHF!$K$10:$K$44</definedName>
    <definedName name="XDO_?REMARKS?150?">SAOF!$K$10:$K$214</definedName>
    <definedName name="XDO_?REMARKS?151?">SAOF!$K$10:$K$225</definedName>
    <definedName name="XDO_?REMARKS?152?">SAOF!$K$10:$K$235</definedName>
    <definedName name="XDO_?REMARKS?153?">SAOF!$K$10:$K$247</definedName>
    <definedName name="XDO_?REMARKS?154?">SAOF!$K$10:$K$252</definedName>
    <definedName name="XDO_?REMARKS?155?">SIF!$K$10:$K$56</definedName>
    <definedName name="XDO_?REMARKS?156?">SIF!$K$10:$K$64</definedName>
    <definedName name="XDO_?REMARKS?157?">SIF!$K$10:$K$103</definedName>
    <definedName name="XDO_?REMARKS?158?">SIF!$K$10:$K$108</definedName>
    <definedName name="XDO_?REMARKS?159?">SMLDF!$K$18:$K$81</definedName>
    <definedName name="XDO_?REMARKS?16?">SEHF!$K$10:$K$55</definedName>
    <definedName name="XDO_?REMARKS?160?">SMLDF!$K$18:$K$92</definedName>
    <definedName name="XDO_?REMARKS?161?">SMLDF!$K$18:$K$96</definedName>
    <definedName name="XDO_?REMARKS?162?">SMLDF!$K$18:$K$104</definedName>
    <definedName name="XDO_?REMARKS?163?">SMLDF!$K$18:$K$115</definedName>
    <definedName name="XDO_?REMARKS?164?">SMLDF!$K$18:$K$124</definedName>
    <definedName name="XDO_?REMARKS?165?">SMLDF!$K$18:$K$131</definedName>
    <definedName name="XDO_?REMARKS?166?">SMLDF!$K$18:$K$141</definedName>
    <definedName name="XDO_?REMARKS?167?">SMLDF!$K$18:$K$146</definedName>
    <definedName name="XDO_?REMARKS?168?">SSTDF!$K$18:$K$80</definedName>
    <definedName name="XDO_?REMARKS?169?">SSTDF!$K$18:$K$96</definedName>
    <definedName name="XDO_?REMARKS?17?">SEHF!$K$10:$K$51</definedName>
    <definedName name="XDO_?REMARKS?170?">SSTDF!$K$18:$K$100</definedName>
    <definedName name="XDO_?REMARKS?171?">SSTDF!$K$18:$K$113</definedName>
    <definedName name="XDO_?REMARKS?172?">SSTDF!$K$18:$K$120</definedName>
    <definedName name="XDO_?REMARKS?173?">SSTDF!$K$18:$K$130</definedName>
    <definedName name="XDO_?REMARKS?174?">SSTDF!$K$18:$K$135</definedName>
    <definedName name="XDO_?REMARKS?175?">SETFGOLD!$K$46</definedName>
    <definedName name="XDO_?REMARKS?176?">SETFGOLD!$K$46:$K$54</definedName>
    <definedName name="XDO_?REMARKS?177?">SETFGOLD!$K$46:$K$59</definedName>
    <definedName name="XDO_?REMARKS?178?">SPSU!$K$10:$K$34</definedName>
    <definedName name="XDO_?REMARKS?179?">SPSU!$K$10:$K$77</definedName>
    <definedName name="XDO_?REMARKS?18?">SEHF!$K$10:$K$91</definedName>
    <definedName name="XDO_?REMARKS?180?">SPSU!$K$10:$K$82</definedName>
    <definedName name="XDO_?REMARKS?181?">SGF!$K$42</definedName>
    <definedName name="XDO_?REMARKS?182?">SGF!$K$42:$K$54</definedName>
    <definedName name="XDO_?REMARKS?183?">SGF!$K$42:$K$59</definedName>
    <definedName name="XDO_?REMARKS?184?">SBISENSEX!$K$10:$K$39</definedName>
    <definedName name="XDO_?REMARKS?185?">SBISENSEX!$K$10:$K$82</definedName>
    <definedName name="XDO_?REMARKS?186?">SBISENSEX!$K$10:$K$87</definedName>
    <definedName name="XDO_?REMARKS?187?">SSCF!$K$10:$K$66</definedName>
    <definedName name="XDO_?REMARKS?188?">SSCF!$K$10:$K$109</definedName>
    <definedName name="XDO_?REMARKS?189?">SSCF!$K$10:$K$114</definedName>
    <definedName name="XDO_?REMARKS?19?">SEHF!$K$10:$K$105</definedName>
    <definedName name="XDO_?REMARKS?190?">SBPF!$K$18:$K$60</definedName>
    <definedName name="XDO_?REMARKS?191?">SBPF!$K$18:$K$71</definedName>
    <definedName name="XDO_?REMARKS?192?">SBPF!$K$18:$K$75</definedName>
    <definedName name="XDO_?REMARKS?193?">SBPF!$K$18:$K$94</definedName>
    <definedName name="XDO_?REMARKS?194?">SBPF!$K$18:$K$104</definedName>
    <definedName name="XDO_?REMARKS?195?">SBPF!$K$18:$K$109</definedName>
    <definedName name="XDO_?REMARKS?196?">'SLTAF-I'!$K$10:$K$35</definedName>
    <definedName name="XDO_?REMARKS?197?">'SLTAF-I'!$K$10:$K$78</definedName>
    <definedName name="XDO_?REMARKS?198?">'SLTAF-I'!$K$10:$K$83</definedName>
    <definedName name="XDO_?REMARKS?199?">'SLTAF-II'!$K$10:$K$34</definedName>
    <definedName name="XDO_?REMARKS?2?">SLMF!$K$10:$K$91</definedName>
    <definedName name="XDO_?REMARKS?20?">SEHF!$K$10:$K$111</definedName>
    <definedName name="XDO_?REMARKS?200?">'SLTAF-II'!$K$10:$K$77</definedName>
    <definedName name="XDO_?REMARKS?201?">'SLTAF-II'!$K$10:$K$82</definedName>
    <definedName name="XDO_?REMARKS?202?">SBFS!$K$10:$K$33</definedName>
    <definedName name="XDO_?REMARKS?203?">SBFS!$K$10:$K$76</definedName>
    <definedName name="XDO_?REMARKS?204?">SBFS!$K$10:$K$81</definedName>
    <definedName name="XDO_?REMARKS?205?">SETFNN50!$K$10:$K$59</definedName>
    <definedName name="XDO_?REMARKS?206?">SETFNN50!$K$10:$K$102</definedName>
    <definedName name="XDO_?REMARKS?207?">SETFNN50!$K$10:$K$107</definedName>
    <definedName name="XDO_?REMARKS?208?">SETFNIFBK!$K$10:$K$21</definedName>
    <definedName name="XDO_?REMARKS?209?">SETFNIFBK!$K$10:$K$64</definedName>
    <definedName name="XDO_?REMARKS?21?">SEHF!$K$10:$K$118</definedName>
    <definedName name="XDO_?REMARKS?210?">SETFNIFBK!$K$10:$K$69</definedName>
    <definedName name="XDO_?REMARKS?211?">SETFBSE100!$K$10:$K$111</definedName>
    <definedName name="XDO_?REMARKS?212?">SETFBSE100!$K$10:$K$158</definedName>
    <definedName name="XDO_?REMARKS?213?">SESF!$K$10:$K$125</definedName>
    <definedName name="XDO_?REMARKS?214?">SESF!$K$10:$K$131</definedName>
    <definedName name="XDO_?REMARKS?215?">SESF!$K$10:$K$140</definedName>
    <definedName name="XDO_?REMARKS?216?">SESF!$K$10:$K$136</definedName>
    <definedName name="XDO_?REMARKS?217?">SESF!$K$10:$K$163</definedName>
    <definedName name="XDO_?REMARKS?218?">SESF!$K$10:$K$173</definedName>
    <definedName name="XDO_?REMARKS?219?">SESF!$K$10:$K$181</definedName>
    <definedName name="XDO_?REMARKS?22?">SEHF!$K$10:$K$126</definedName>
    <definedName name="XDO_?REMARKS?220?">SESF!$K$10:$K$188</definedName>
    <definedName name="XDO_?REMARKS?221?">SESF!$K$10:$K$207</definedName>
    <definedName name="XDO_?REMARKS?222?">SESF!$K$10:$K$212</definedName>
    <definedName name="XDO_?REMARKS?223?">SETFNIF50!$K$10:$K$60</definedName>
    <definedName name="XDO_?REMARKS?224?">SETFNIF50!$K$10:$K$103</definedName>
    <definedName name="XDO_?REMARKS?225?">SETFNIF50!$K$10:$K$108</definedName>
    <definedName name="XDO_?REMARKS?226?">'SLTAF-III'!$K$10:$K$35</definedName>
    <definedName name="XDO_?REMARKS?227?">'SLTAF-III'!$K$10:$K$78</definedName>
    <definedName name="XDO_?REMARKS?228?">'SLTAF-III'!$K$10:$K$83</definedName>
    <definedName name="XDO_?REMARKS?229?">SETF10GILT!$K$24</definedName>
    <definedName name="XDO_?REMARKS?23?">SEHF!$K$10:$K$141</definedName>
    <definedName name="XDO_?REMARKS?230?">SETF10GILT!$K$24:$K$53</definedName>
    <definedName name="XDO_?REMARKS?231?">SETF10GILT!$K$24:$K$58</definedName>
    <definedName name="XDO_?REMARKS?232?">'SLTAF-IV'!$K$10:$K$30</definedName>
    <definedName name="XDO_?REMARKS?233?">'SLTAF-IV'!$K$10:$K$73</definedName>
    <definedName name="XDO_?REMARKS?234?">'SLTAF-IV'!$K$10:$K$78</definedName>
    <definedName name="XDO_?REMARKS?235?">'SLTAF-V'!$K$10:$K$36</definedName>
    <definedName name="XDO_?REMARKS?236?">'SLTAF-V'!$K$10:$K$79</definedName>
    <definedName name="XDO_?REMARKS?237?">'SLTAF-V'!$K$10:$K$84</definedName>
    <definedName name="XDO_?REMARKS?238?">'SLTAF-VI'!$K$10:$K$55</definedName>
    <definedName name="XDO_?REMARKS?239?">'SLTAF-VI'!$K$10:$K$98</definedName>
    <definedName name="XDO_?REMARKS?24?">SEHF!$K$10:$K$146</definedName>
    <definedName name="XDO_?REMARKS?240?">'SLTAF-VI'!$K$10:$K$103</definedName>
    <definedName name="XDO_?REMARKS?241?">SETFSN50!$K$10:$K$59</definedName>
    <definedName name="XDO_?REMARKS?242?">SETFSN50!$K$10:$K$106</definedName>
    <definedName name="XDO_?REMARKS?243?">SBIETFQLTY!$K$10:$K$39</definedName>
    <definedName name="XDO_?REMARKS?244?">SBIETFQLTY!$K$10:$K$82</definedName>
    <definedName name="XDO_?REMARKS?245?">SBIETFQLTY!$K$10:$K$87</definedName>
    <definedName name="XDO_?REMARKS?246?">SCBF!$K$18:$K$102</definedName>
    <definedName name="XDO_?REMARKS?247?">SCBF!$K$18:$K$113</definedName>
    <definedName name="XDO_?REMARKS?248?">SCBF!$K$18:$K$117</definedName>
    <definedName name="XDO_?REMARKS?249?">SCBF!$K$18:$K$136</definedName>
    <definedName name="XDO_?REMARKS?25?">SMIF!$K$18:$K$32</definedName>
    <definedName name="XDO_?REMARKS?250?">SCBF!$K$18:$K$146</definedName>
    <definedName name="XDO_?REMARKS?251?">SCBF!$K$18:$K$151</definedName>
    <definedName name="XDO_?REMARKS?252?">SEMVF!$K$10:$K$60</definedName>
    <definedName name="XDO_?REMARKS?253?">SEMVF!$K$10:$K$103</definedName>
    <definedName name="XDO_?REMARKS?254?">SEMVF!$K$10:$K$108</definedName>
    <definedName name="XDO_?REMARKS?255?">'SFMP- Series 1'!$K$26:$K$31</definedName>
    <definedName name="XDO_?REMARKS?256?">'SFMP- Series 1'!$K$26:$K$49</definedName>
    <definedName name="XDO_?REMARKS?257?">'SFMP- Series 1'!$K$26:$K$64</definedName>
    <definedName name="XDO_?REMARKS?258?">'SFMP- Series 1'!$K$26:$K$69</definedName>
    <definedName name="XDO_?REMARKS?259?">'SFMP- Series 6'!$K$26:$K$29</definedName>
    <definedName name="XDO_?REMARKS?26?">SMIF!$K$18:$K$44</definedName>
    <definedName name="XDO_?REMARKS?260?">'SFMP- Series 6'!$K$26:$K$47</definedName>
    <definedName name="XDO_?REMARKS?261?">'SFMP- Series 6'!$K$26:$K$62</definedName>
    <definedName name="XDO_?REMARKS?262?">'SFMP- Series 6'!$K$26:$K$67</definedName>
    <definedName name="XDO_?REMARKS?263?">'SFMP- Series 34'!$K$26</definedName>
    <definedName name="XDO_?REMARKS?264?">'SFMP- Series 34'!$K$26:$K$42</definedName>
    <definedName name="XDO_?REMARKS?265?">'SFMP- Series 34'!$K$26:$K$57</definedName>
    <definedName name="XDO_?REMARKS?266?">'SFMP- Series 34'!$K$26:$K$62</definedName>
    <definedName name="XDO_?REMARKS?267?">'SMCBF-IP'!$K$10:$K$40</definedName>
    <definedName name="XDO_?REMARKS?268?">'SMCBF-IP'!$K$10:$K$48</definedName>
    <definedName name="XDO_?REMARKS?269?">'SMCBF-IP'!$K$10:$K$50</definedName>
    <definedName name="XDO_?REMARKS?27?">SMIF!$K$18:$K$48</definedName>
    <definedName name="XDO_?REMARKS?270?">'SMCBF-IP'!$K$10:$K$52</definedName>
    <definedName name="XDO_?REMARKS?271?">'SMCBF-IP'!$K$10:$K$91</definedName>
    <definedName name="XDO_?REMARKS?272?">'SMCBF-IP'!$K$10:$K$96</definedName>
    <definedName name="XDO_?REMARKS?273?">SFRDF!$K$18:$K$24</definedName>
    <definedName name="XDO_?REMARKS?274?">SFRDF!$K$18:$K$34</definedName>
    <definedName name="XDO_?REMARKS?275?">SFRDF!$K$18:$K$55</definedName>
    <definedName name="XDO_?REMARKS?276?">SFRDF!$K$18:$K$65</definedName>
    <definedName name="XDO_?REMARKS?277?">SFRDF!$K$18:$K$70</definedName>
    <definedName name="XDO_?REMARKS?278?">SBIETFIT!$K$10:$K$19</definedName>
    <definedName name="XDO_?REMARKS?279?">SBIETFIT!$K$10:$K$62</definedName>
    <definedName name="XDO_?REMARKS?28?">SMIF!$K$18:$K$67</definedName>
    <definedName name="XDO_?REMARKS?280?">SBIETFIT!$K$10:$K$67</definedName>
    <definedName name="XDO_?REMARKS?281?">SBIETFPB!$K$10:$K$19</definedName>
    <definedName name="XDO_?REMARKS?282?">SBIETFPB!$K$10:$K$62</definedName>
    <definedName name="XDO_?REMARKS?283?">SBIETFPB!$K$10:$K$67</definedName>
    <definedName name="XDO_?REMARKS?284?">'SRBF-AP'!$K$10:$K$52</definedName>
    <definedName name="XDO_?REMARKS?285?">'SRBF-AP'!$K$10:$K$62</definedName>
    <definedName name="XDO_?REMARKS?286?">'SRBF-AP'!$K$10:$K$72</definedName>
    <definedName name="XDO_?REMARKS?287?">'SRBF-AP'!$K$10:$K$99</definedName>
    <definedName name="XDO_?REMARKS?288?">'SRBF-AP'!$K$10:$K$104</definedName>
    <definedName name="XDO_?REMARKS?289?">'SRBF-AHP'!$K$10:$K$52</definedName>
    <definedName name="XDO_?REMARKS?29?">SMIF!$K$18:$K$77</definedName>
    <definedName name="XDO_?REMARKS?290?">'SRBF-AHP'!$K$10:$K$64</definedName>
    <definedName name="XDO_?REMARKS?291?">'SRBF-AHP'!$K$10:$K$60</definedName>
    <definedName name="XDO_?REMARKS?292?">'SRBF-AHP'!$K$10:$K$70</definedName>
    <definedName name="XDO_?REMARKS?293?">'SRBF-AHP'!$K$10:$K$80</definedName>
    <definedName name="XDO_?REMARKS?294?">'SRBF-AHP'!$K$10:$K$85</definedName>
    <definedName name="XDO_?REMARKS?295?">'SRBF-AHP'!$K$10:$K$112</definedName>
    <definedName name="XDO_?REMARKS?296?">'SRBF-AHP'!$K$10:$K$117</definedName>
    <definedName name="XDO_?REMARKS?297?">'SRBF-CHP'!$K$10:$K$52</definedName>
    <definedName name="XDO_?REMARKS?298?">'SRBF-CHP'!$K$10:$K$69</definedName>
    <definedName name="XDO_?REMARKS?299?">'SRBF-CHP'!$K$10:$K$81</definedName>
    <definedName name="XDO_?REMARKS?3?">SLMF!$K$10:$K$95</definedName>
    <definedName name="XDO_?REMARKS?30?">SMIF!$K$18:$K$82</definedName>
    <definedName name="XDO_?REMARKS?300?">'SRBF-CHP'!$K$10:$K$110</definedName>
    <definedName name="XDO_?REMARKS?301?">'SRBF-CHP'!$K$10:$K$115</definedName>
    <definedName name="XDO_?REMARKS?302?">'SRBF-CP'!$K$10:$K$52</definedName>
    <definedName name="XDO_?REMARKS?303?">'SRBF-CP'!$K$10:$K$68</definedName>
    <definedName name="XDO_?REMARKS?304?">'SRBF-CP'!$K$10:$K$79</definedName>
    <definedName name="XDO_?REMARKS?305?">'SRBF-CP'!$K$10:$K$108</definedName>
    <definedName name="XDO_?REMARKS?306?">'SRBF-CP'!$K$10:$K$113</definedName>
    <definedName name="XDO_?REMARKS?307?">'SIA-US EQUITY FOF'!$K$14</definedName>
    <definedName name="XDO_?REMARKS?308?">'SIA-US EQUITY FOF'!$K$14:$K$53</definedName>
    <definedName name="XDO_?REMARKS?309?">'SIA-US EQUITY FOF'!$K$14:$K$58</definedName>
    <definedName name="XDO_?REMARKS?31?">SCOF!$K$10:$K$56</definedName>
    <definedName name="XDO_?REMARKS?310?">'SFMP- Series 41'!$K$18:$K$19</definedName>
    <definedName name="XDO_?REMARKS?311?">'SFMP- Series 41'!$K$18:$K$27</definedName>
    <definedName name="XDO_?REMARKS?312?">'SFMP- Series 41'!$K$18:$K$34</definedName>
    <definedName name="XDO_?REMARKS?313?">'SFMP- Series 41'!$K$18:$K$54</definedName>
    <definedName name="XDO_?REMARKS?314?">'SFMP- Series 41'!$K$18:$K$69</definedName>
    <definedName name="XDO_?REMARKS?315?">'SFMP- Series 41'!$K$18:$K$74</definedName>
    <definedName name="XDO_?REMARKS?316?">'SFMP- Series 42'!$K$18</definedName>
    <definedName name="XDO_?REMARKS?317?">'SFMP- Series 42'!$K$18:$K$40</definedName>
    <definedName name="XDO_?REMARKS?318?">'SFMP- Series 42'!$K$18:$K$62</definedName>
    <definedName name="XDO_?REMARKS?319?">'SFMP- Series 42'!$K$18:$K$77</definedName>
    <definedName name="XDO_?REMARKS?32?">SCOF!$K$10:$K$99</definedName>
    <definedName name="XDO_?REMARKS?320?">'SFMP- Series 42'!$K$18:$K$82</definedName>
    <definedName name="XDO_?REMARKS?321?">'SFMP- Series 43'!$K$26:$K$34</definedName>
    <definedName name="XDO_?REMARKS?322?">'SFMP- Series 43'!$K$26:$K$52</definedName>
    <definedName name="XDO_?REMARKS?323?">'SFMP- Series 43'!$K$26:$K$67</definedName>
    <definedName name="XDO_?REMARKS?324?">'SFMP- Series 43'!$K$26:$K$72</definedName>
    <definedName name="XDO_?REMARKS?325?">'SNN50'!$K$10:$K$59</definedName>
    <definedName name="XDO_?REMARKS?326?">'SNN50'!$K$10:$K$102</definedName>
    <definedName name="XDO_?REMARKS?327?">'SNN50'!$K$10:$K$107</definedName>
    <definedName name="XDO_?REMARKS?328?">'SFMP- Series 44'!$K$26:$K$31</definedName>
    <definedName name="XDO_?REMARKS?329?">'SFMP- Series 44'!$K$26:$K$53</definedName>
    <definedName name="XDO_?REMARKS?33?">SCOF!$K$10:$K$104</definedName>
    <definedName name="XDO_?REMARKS?330?">'SFMP- Series 44'!$K$26:$K$68</definedName>
    <definedName name="XDO_?REMARKS?331?">'SFMP- Series 44'!$K$26:$K$73</definedName>
    <definedName name="XDO_?REMARKS?332?">'SFMP- Series 45'!$K$26:$K$33</definedName>
    <definedName name="XDO_?REMARKS?333?">'SFMP- Series 45'!$K$26:$K$56</definedName>
    <definedName name="XDO_?REMARKS?334?">'SFMP- Series 45'!$K$26:$K$71</definedName>
    <definedName name="XDO_?REMARKS?335?">'SFMP- Series 45'!$K$26:$K$76</definedName>
    <definedName name="XDO_?REMARKS?336?">SBIETFCON!$K$10:$K$40</definedName>
    <definedName name="XDO_?REMARKS?337?">SBIETFCON!$K$10:$K$83</definedName>
    <definedName name="XDO_?REMARKS?338?">SBIETFCON!$K$10:$K$88</definedName>
    <definedName name="XDO_?REMARKS?339?">'SFMP- Series 46'!$K$26:$K$29</definedName>
    <definedName name="XDO_?REMARKS?34?">STOF!$K$10:$K$28</definedName>
    <definedName name="XDO_?REMARKS?340?">'SFMP- Series 46'!$K$26:$K$48</definedName>
    <definedName name="XDO_?REMARKS?341?">'SFMP- Series 46'!$K$26:$K$63</definedName>
    <definedName name="XDO_?REMARKS?342?">'SFMP- Series 46'!$K$26:$K$68</definedName>
    <definedName name="XDO_?REMARKS?343?">'SFMP- Series 47'!$K$26:$K$27</definedName>
    <definedName name="XDO_?REMARKS?344?">'SFMP- Series 47'!$K$26:$K$47</definedName>
    <definedName name="XDO_?REMARKS?345?">'SFMP- Series 47'!$K$26:$K$62</definedName>
    <definedName name="XDO_?REMARKS?346?">'SFMP- Series 47'!$K$26:$K$67</definedName>
    <definedName name="XDO_?REMARKS?347?">'SFMP- Series 48'!$K$26:$K$28</definedName>
    <definedName name="XDO_?REMARKS?348?">'SFMP- Series 48'!$K$26:$K$45</definedName>
    <definedName name="XDO_?REMARKS?349?">'SFMP- Series 48'!$K$26:$K$60</definedName>
    <definedName name="XDO_?REMARKS?35?">STOF!$K$10:$K$33</definedName>
    <definedName name="XDO_?REMARKS?350?">'SFMP- Series 48'!$K$26:$K$65</definedName>
    <definedName name="XDO_?REMARKS?351?">SBAF!$K$10:$K$82</definedName>
    <definedName name="XDO_?REMARKS?352?">SBAF!$K$10:$K$88</definedName>
    <definedName name="XDO_?REMARKS?353?">SBAF!$K$10:$K$96</definedName>
    <definedName name="XDO_?REMARKS?354?">SBAF!$K$10:$K$92</definedName>
    <definedName name="XDO_?REMARKS?355?">SBAF!$K$10:$K$125</definedName>
    <definedName name="XDO_?REMARKS?356?">SBAF!$K$10:$K$139</definedName>
    <definedName name="XDO_?REMARKS?357?">SBAF!$K$10:$K$147</definedName>
    <definedName name="XDO_?REMARKS?358?">SBAF!$K$10:$K$156</definedName>
    <definedName name="XDO_?REMARKS?359?">SBAF!$K$10:$K$175</definedName>
    <definedName name="XDO_?REMARKS?36?">STOF!$K$10:$K$41</definedName>
    <definedName name="XDO_?REMARKS?360?">SBAF!$K$10:$K$180</definedName>
    <definedName name="XDO_?REMARKS?361?">'SFMP- Series 49'!$K$26:$K$33</definedName>
    <definedName name="XDO_?REMARKS?362?">'SFMP- Series 49'!$K$26:$K$53</definedName>
    <definedName name="XDO_?REMARKS?363?">'SFMP- Series 49'!$K$26:$K$68</definedName>
    <definedName name="XDO_?REMARKS?364?">'SFMP- Series 49'!$K$26:$K$73</definedName>
    <definedName name="XDO_?REMARKS?365?">'SFMP- Series 50'!$K$26:$K$30</definedName>
    <definedName name="XDO_?REMARKS?366?">'SFMP- Series 50'!$K$26:$K$48</definedName>
    <definedName name="XDO_?REMARKS?367?">'SFMP- Series 50'!$K$26:$K$63</definedName>
    <definedName name="XDO_?REMARKS?368?">'SFMP- Series 50'!$K$26:$K$68</definedName>
    <definedName name="XDO_?REMARKS?369?">'SFMP- Series 51'!$K$26:$K$36</definedName>
    <definedName name="XDO_?REMARKS?37?">STOF!$K$10:$K$80</definedName>
    <definedName name="XDO_?REMARKS?370?">'SFMP- Series 51'!$K$26:$K$57</definedName>
    <definedName name="XDO_?REMARKS?371?">'SFMP- Series 51'!$K$26:$K$72</definedName>
    <definedName name="XDO_?REMARKS?372?">'SFMP- Series 51'!$K$26:$K$77</definedName>
    <definedName name="XDO_?REMARKS?373?">'SFMP- Series 52'!$K$26:$K$30</definedName>
    <definedName name="XDO_?REMARKS?374?">'SFMP- Series 52'!$K$26:$K$52</definedName>
    <definedName name="XDO_?REMARKS?375?">'SFMP- Series 52'!$K$26:$K$67</definedName>
    <definedName name="XDO_?REMARKS?376?">'SFMP- Series 52'!$K$26:$K$72</definedName>
    <definedName name="XDO_?REMARKS?377?">'SFMP- Series 53'!$K$26:$K$34</definedName>
    <definedName name="XDO_?REMARKS?378?">'SFMP- Series 53'!$K$26:$K$54</definedName>
    <definedName name="XDO_?REMARKS?379?">'SFMP- Series 53'!$K$26:$K$69</definedName>
    <definedName name="XDO_?REMARKS?38?">STOF!$K$10:$K$85</definedName>
    <definedName name="XDO_?REMARKS?380?">'SFMP- Series 53'!$K$26:$K$74</definedName>
    <definedName name="XDO_?REMARKS?381?">'SFMP- Series 54'!$K$26:$K$28</definedName>
    <definedName name="XDO_?REMARKS?382?">'SFMP- Series 54'!$K$26:$K$44</definedName>
    <definedName name="XDO_?REMARKS?383?">'SFMP- Series 54'!$K$26:$K$59</definedName>
    <definedName name="XDO_?REMARKS?384?">'SFMP- Series 54'!$K$26:$K$64</definedName>
    <definedName name="XDO_?REMARKS?385?">'SFMP- Series 55'!$K$26:$K$32</definedName>
    <definedName name="XDO_?REMARKS?386?">'SFMP- Series 55'!$K$26:$K$54</definedName>
    <definedName name="XDO_?REMARKS?387?">'SFMP- Series 55'!$K$26:$K$69</definedName>
    <definedName name="XDO_?REMARKS?388?">'SFMP- Series 55'!$K$26:$K$74</definedName>
    <definedName name="XDO_?REMARKS?389?">'SFMP- Series 56'!$K$26:$K$28</definedName>
    <definedName name="XDO_?REMARKS?39?">SHOF!$K$10:$K$38</definedName>
    <definedName name="XDO_?REMARKS?390?">'SFMP- Series 56'!$K$26:$K$46</definedName>
    <definedName name="XDO_?REMARKS?391?">'SFMP- Series 56'!$K$26:$K$61</definedName>
    <definedName name="XDO_?REMARKS?392?">'SFMP- Series 56'!$K$26:$K$66</definedName>
    <definedName name="XDO_?REMARKS?393?">'SFMP- Series 57'!$K$26:$K$29</definedName>
    <definedName name="XDO_?REMARKS?394?">'SFMP- Series 57'!$K$26:$K$52</definedName>
    <definedName name="XDO_?REMARKS?395?">'SFMP- Series 57'!$K$26:$K$67</definedName>
    <definedName name="XDO_?REMARKS?396?">'SFMP- Series 57'!$K$26:$K$72</definedName>
    <definedName name="XDO_?REMARKS?397?">'SFMP- Series 58'!$K$26:$K$31</definedName>
    <definedName name="XDO_?REMARKS?398?">'SFMP- Series 58'!$K$26:$K$50</definedName>
    <definedName name="XDO_?REMARKS?399?">'SFMP- Series 58'!$K$26:$K$65</definedName>
    <definedName name="XDO_?REMARKS?4?">SLMF!$K$10:$K$134</definedName>
    <definedName name="XDO_?REMARKS?40?">SHOF!$K$10:$K$44</definedName>
    <definedName name="XDO_?REMARKS?400?">'SFMP- Series 58'!$K$26:$K$70</definedName>
    <definedName name="XDO_?REMARKS?401?">SCPSE!$K$18:$K$44</definedName>
    <definedName name="XDO_?REMARKS?402?">SCPSE!$K$18:$K$53</definedName>
    <definedName name="XDO_?REMARKS?403?">SCPSE!$K$18:$K$130</definedName>
    <definedName name="XDO_?REMARKS?404?">SCPSE!$K$18:$K$157</definedName>
    <definedName name="XDO_?REMARKS?405?">SCPSE!$K$18:$K$162</definedName>
    <definedName name="XDO_?REMARKS?406?">'SFMP- Series 59'!$K$38:$K$40</definedName>
    <definedName name="XDO_?REMARKS?407?">'SFMP- Series 59'!$K$38:$K$55</definedName>
    <definedName name="XDO_?REMARKS?408?">'SFMP- Series 59'!$K$38:$K$60</definedName>
    <definedName name="XDO_?REMARKS?409?">'SFMP- Series 60'!$K$26:$K$30</definedName>
    <definedName name="XDO_?REMARKS?41?">SHOF!$K$10:$K$84</definedName>
    <definedName name="XDO_?REMARKS?410?">'SFMP- Series 60'!$K$26:$K$50</definedName>
    <definedName name="XDO_?REMARKS?411?">'SFMP- Series 60'!$K$26:$K$65</definedName>
    <definedName name="XDO_?REMARKS?412?">'SFMP- Series 60'!$K$26:$K$70</definedName>
    <definedName name="XDO_?REMARKS?413?">SMCF!$K$10:$K$50</definedName>
    <definedName name="XDO_?REMARKS?414?">SMCF!$K$10:$K$65</definedName>
    <definedName name="XDO_?REMARKS?415?">SMCF!$K$10:$K$94</definedName>
    <definedName name="XDO_?REMARKS?416?">SMCF!$K$10:$K$99</definedName>
    <definedName name="XDO_?REMARKS?417?">'SFMP- Series 61'!$K$26:$K$36</definedName>
    <definedName name="XDO_?REMARKS?418?">'SFMP- Series 61'!$K$26:$K$58</definedName>
    <definedName name="XDO_?REMARKS?419?">'SFMP- Series 61'!$K$26:$K$73</definedName>
    <definedName name="XDO_?REMARKS?42?">SHOF!$K$10:$K$89</definedName>
    <definedName name="XDO_?REMARKS?420?">'SFMP- Series 61'!$K$26:$K$78</definedName>
    <definedName name="XDO_?REMARKS?421?">'SFMP- Series 66'!$K$26:$K$34</definedName>
    <definedName name="XDO_?REMARKS?422?">'SFMP- Series 66'!$K$26:$K$55</definedName>
    <definedName name="XDO_?REMARKS?423?">'SFMP- Series 66'!$K$26:$K$70</definedName>
    <definedName name="XDO_?REMARKS?424?">'SFMP- Series 66'!$K$26:$K$75</definedName>
    <definedName name="XDO_?REMARKS?425?">'SFMP- Series 67'!$K$26:$K$34</definedName>
    <definedName name="XDO_?REMARKS?426?">'SFMP- Series 67'!$K$26:$K$56</definedName>
    <definedName name="XDO_?REMARKS?427?">'SFMP- Series 67'!$K$26:$K$71</definedName>
    <definedName name="XDO_?REMARKS?428?">'SFMP- Series 67'!$K$26:$K$76</definedName>
    <definedName name="XDO_?REMARKS?429?">'SFMP- Series 64'!$K$24</definedName>
    <definedName name="XDO_?REMARKS?43?">SCF!$K$10:$K$100</definedName>
    <definedName name="XDO_?REMARKS?430?">'SFMP- Series 64'!$K$24:$K$32</definedName>
    <definedName name="XDO_?REMARKS?431?">'SFMP- Series 64'!$K$24:$K$52</definedName>
    <definedName name="XDO_?REMARKS?432?">'SFMP- Series 64'!$K$24:$K$67</definedName>
    <definedName name="XDO_?REMARKS?433?">'SFMP- Series 64'!$K$24:$K$72</definedName>
    <definedName name="XDO_?REMARKS?434?">'SFMP- Series 68'!$K$24</definedName>
    <definedName name="XDO_?REMARKS?435?">'SFMP- Series 68'!$K$24:$K$41</definedName>
    <definedName name="XDO_?REMARKS?436?">'SFMP- Series 68'!$K$24:$K$56</definedName>
    <definedName name="XDO_?REMARKS?437?">'SFMP- Series 68'!$K$24:$K$61</definedName>
    <definedName name="XDO_?REMARKS?438?">SNM150IF!$K$10:$K$159</definedName>
    <definedName name="XDO_?REMARKS?439?">SNM150IF!$K$10:$K$202</definedName>
    <definedName name="XDO_?REMARKS?44?">SCF!$K$10:$K$107</definedName>
    <definedName name="XDO_?REMARKS?440?">SNM150IF!$K$10:$K$207</definedName>
    <definedName name="XDO_?REMARKS?441?">SNS250IF!$K$10:$K$261</definedName>
    <definedName name="XDO_?REMARKS?442?">SNS250IF!$K$10:$K$304</definedName>
    <definedName name="XDO_?REMARKS?443?">SNS250IF!$K$10:$K$309</definedName>
    <definedName name="XDO_?REMARKS?444?">'SCIGI-JUN 2036'!$K$24:$K$26</definedName>
    <definedName name="XDO_?REMARKS?445?">'SCIGI-JUN 2036'!$K$24:$K$55</definedName>
    <definedName name="XDO_?REMARKS?446?">'SCIGI-JUN 2036'!$K$24:$K$60</definedName>
    <definedName name="XDO_?REMARKS?447?">'SCIGI-APR 2029'!$K$24</definedName>
    <definedName name="XDO_?REMARKS?448?">'SCIGI-APR 2029'!$K$24:$K$53</definedName>
    <definedName name="XDO_?REMARKS?449?">'SCIGI-APR 2029'!$K$24:$K$58</definedName>
    <definedName name="XDO_?REMARKS?45?">SCF!$K$10:$K$111</definedName>
    <definedName name="XDO_?REMARKS?450?">'SCISI-SEP 2027'!$K$24</definedName>
    <definedName name="XDO_?REMARKS?451?">'SCISI-SEP 2027'!$K$24:$K$44</definedName>
    <definedName name="XDO_?REMARKS?452?">'SCISI-SEP 2027'!$K$24:$K$71</definedName>
    <definedName name="XDO_?REMARKS?453?">'SCISI-SEP 2027'!$K$24:$K$76</definedName>
    <definedName name="XDO_?REMARKS?454?">'SFMP- Series 72'!$K$38:$K$41</definedName>
    <definedName name="XDO_?REMARKS?455?">'SFMP- Series 72'!$K$38:$K$56</definedName>
    <definedName name="XDO_?REMARKS?456?">'SFMP- Series 72'!$K$38:$K$61</definedName>
    <definedName name="XDO_?REMARKS?457?">'SFMP- Series 73'!$K$38:$K$41</definedName>
    <definedName name="XDO_?REMARKS?458?">'SFMP- Series 73'!$K$38:$K$56</definedName>
    <definedName name="XDO_?REMARKS?459?">'SFMP- Series 73'!$K$38:$K$61</definedName>
    <definedName name="XDO_?REMARKS?46?">SCF!$K$10:$K$136</definedName>
    <definedName name="XDO_?REMARKS?460?">SLDF!$K$24:$K$34</definedName>
    <definedName name="XDO_?REMARKS?461?">SLDF!$K$24:$K$55</definedName>
    <definedName name="XDO_?REMARKS?462?">SLDF!$K$24:$K$65</definedName>
    <definedName name="XDO_?REMARKS?463?">SLDF!$K$24:$K$70</definedName>
    <definedName name="XDO_?REMARKS?464?">'SFMP- Series 74'!$K$26:$K$33</definedName>
    <definedName name="XDO_?REMARKS?465?">'SFMP- Series 74'!$K$26:$K$50</definedName>
    <definedName name="XDO_?REMARKS?466?">'SFMP- Series 74'!$K$26:$K$65</definedName>
    <definedName name="XDO_?REMARKS?467?">'SFMP- Series 74'!$K$26:$K$70</definedName>
    <definedName name="XDO_?REMARKS?468?">'SFMP- Series 76'!$K$18:$K$21</definedName>
    <definedName name="XDO_?REMARKS?469?">'SFMP- Series 76'!$K$18:$K$31</definedName>
    <definedName name="XDO_?REMARKS?47?">SCF!$K$10:$K$155</definedName>
    <definedName name="XDO_?REMARKS?470?">'SFMP- Series 76'!$K$18:$K$48</definedName>
    <definedName name="XDO_?REMARKS?471?">'SFMP- Series 76'!$K$18:$K$63</definedName>
    <definedName name="XDO_?REMARKS?472?">'SFMP- Series 76'!$K$18:$K$68</definedName>
    <definedName name="XDO_?REMARKS?473?">'SFMP- Series 78'!$K$18:$K$22</definedName>
    <definedName name="XDO_?REMARKS?474?">'SFMP- Series 78'!$K$18:$K$34</definedName>
    <definedName name="XDO_?REMARKS?475?">'SFMP- Series 78'!$K$18:$K$50</definedName>
    <definedName name="XDO_?REMARKS?476?">'SFMP- Series 78'!$K$18:$K$65</definedName>
    <definedName name="XDO_?REMARKS?477?">'SFMP- Series 78'!$K$18:$K$70</definedName>
    <definedName name="XDO_?REMARKS?478?">SDYF!$K$10:$K$47</definedName>
    <definedName name="XDO_?REMARKS?479?">SDYF!$K$10:$K$60</definedName>
    <definedName name="XDO_?REMARKS?48?">SCF!$K$10:$K$160</definedName>
    <definedName name="XDO_?REMARKS?480?">SDYF!$K$10:$K$55</definedName>
    <definedName name="XDO_?REMARKS?481?">SDYF!$K$10:$K$99</definedName>
    <definedName name="XDO_?REMARKS?482?">SDYF!$K$10:$K$104</definedName>
    <definedName name="XDO_?REMARKS?483?">'SFMP- Series 79'!$K$18:$K$21</definedName>
    <definedName name="XDO_?REMARKS?484?">'SFMP- Series 79'!$K$18:$K$44</definedName>
    <definedName name="XDO_?REMARKS?485?">'SFMP- Series 79'!$K$18:$K$59</definedName>
    <definedName name="XDO_?REMARKS?486?">'SFMP- Series 79'!$K$18:$K$64</definedName>
    <definedName name="XDO_?REMARKS?487?">'SFMP- Series 81'!$K$18:$K$25</definedName>
    <definedName name="XDO_?REMARKS?488?">'SFMP- Series 81'!$K$18:$K$41</definedName>
    <definedName name="XDO_?REMARKS?489?">'SFMP- Series 81'!$K$18:$K$59</definedName>
    <definedName name="XDO_?REMARKS?49?">SNIF!$K$10:$K$60</definedName>
    <definedName name="XDO_?REMARKS?490?">'SFMP- Series 81'!$K$18:$K$74</definedName>
    <definedName name="XDO_?REMARKS?491?">'SFMP- Series 81'!$K$18:$K$79</definedName>
    <definedName name="XDO_?REMARKS?492?">'SBI-BSE-SENSEX-IF'!$K$10:$K$39</definedName>
    <definedName name="XDO_?REMARKS?493?">'SBI-BSE-SENSEX-IF'!$K$10:$K$82</definedName>
    <definedName name="XDO_?REMARKS?494?">'SBI-BSE-SENSEX-IF'!$K$10:$K$87</definedName>
    <definedName name="XDO_?REMARKS?495?">LIQUIDSBI!$K$52</definedName>
    <definedName name="XDO_?REMARKS?496?">LIQUIDSBI!$K$52:$K$57</definedName>
    <definedName name="XDO_?REMARKS?497?">SN50EWIF!$K$10:$K$60</definedName>
    <definedName name="XDO_?REMARKS?498?">SN50EWIF!$K$10:$K$103</definedName>
    <definedName name="XDO_?REMARKS?499?">SN50EWIF!$K$10:$K$108</definedName>
    <definedName name="XDO_?REMARKS?5?">SLMF!$K$10:$K$139</definedName>
    <definedName name="XDO_?REMARKS?50?">SNIF!$K$10:$K$103</definedName>
    <definedName name="XDO_?REMARKS?500?">SEOF!$K$10:$K$35</definedName>
    <definedName name="XDO_?REMARKS?501?">SEOF!$K$10:$K$60</definedName>
    <definedName name="XDO_?REMARKS?502?">SEOF!$K$10:$K$79</definedName>
    <definedName name="XDO_?REMARKS?503?">SEOF!$K$10:$K$84</definedName>
    <definedName name="XDO_?REMARKS?504?">'SBI-AOF'!$K$10:$K$35</definedName>
    <definedName name="XDO_?REMARKS?505?">'SBI-AOF'!$K$10:$K$78</definedName>
    <definedName name="XDO_?REMARKS?506?">'SBI-AOF'!$K$10:$K$83</definedName>
    <definedName name="XDO_?REMARKS?507?">'SBI Silver ETF'!$K$54</definedName>
    <definedName name="XDO_?REMARKS?508?">'SBI Silver ETF'!$K$54:$K$56</definedName>
    <definedName name="XDO_?REMARKS?509?">'SBI Silver ETF'!$K$54:$K$59</definedName>
    <definedName name="XDO_?REMARKS?51?">SNIF!$K$10:$K$108</definedName>
    <definedName name="XDO_?REMARKS?510?">'SBI Silver ETF Fund of Fund'!$K$42</definedName>
    <definedName name="XDO_?REMARKS?511?">'SBI Silver ETF Fund of Fund'!$K$42:$K$54</definedName>
    <definedName name="XDO_?REMARKS?512?">'SBI Silver ETF Fund of Fund'!$K$42:$K$59</definedName>
    <definedName name="XDO_?REMARKS?513?">'SBI Nifty50 Equal Weight ETF'!$K$10:$K$60</definedName>
    <definedName name="XDO_?REMARKS?514?">'SBI Nifty50 Equal Weight ETF'!$K$10:$K$103</definedName>
    <definedName name="XDO_?REMARKS?515?">'SBI Nifty50 Equal Weight ETF'!$K$10:$K$108</definedName>
    <definedName name="XDO_?REMARKS?516?">#REF!</definedName>
    <definedName name="XDO_?REMARKS?517?">#REF!</definedName>
    <definedName name="XDO_?REMARKS?518?">#REF!</definedName>
    <definedName name="XDO_?REMARKS?52?">'SMCBF-SP'!$K$10:$K$30</definedName>
    <definedName name="XDO_?REMARKS?53?">'SMCBF-SP'!$K$10:$K$47</definedName>
    <definedName name="XDO_?REMARKS?54?">'SMCBF-SP'!$K$10:$K$57</definedName>
    <definedName name="XDO_?REMARKS?55?">'SMCBF-SP'!$K$10:$K$62</definedName>
    <definedName name="XDO_?REMARKS?56?">'SMCBF-SP'!$K$10:$K$75</definedName>
    <definedName name="XDO_?REMARKS?57?">'SMCBF-SP'!$K$10:$K$90</definedName>
    <definedName name="XDO_?REMARKS?58?">'SMCBF-SP'!$K$10:$K$95</definedName>
    <definedName name="XDO_?REMARKS?59?">SOF!$K$34:$K$35</definedName>
    <definedName name="XDO_?REMARKS?6?">SLTEF!$K$10:$K$71</definedName>
    <definedName name="XDO_?REMARKS?60?">SOF!$K$34:$K$55</definedName>
    <definedName name="XDO_?REMARKS?61?">SOF!$K$34:$K$60</definedName>
    <definedName name="XDO_?REMARKS?62?">SMMDF!$K$18:$K$52</definedName>
    <definedName name="XDO_?REMARKS?63?">SMMDF!$K$18:$K$64</definedName>
    <definedName name="XDO_?REMARKS?64?">SMMDF!$K$18:$K$68</definedName>
    <definedName name="XDO_?REMARKS?65?">SMMDF!$K$18:$K$87</definedName>
    <definedName name="XDO_?REMARKS?66?">SMMDF!$K$18:$K$97</definedName>
    <definedName name="XDO_?REMARKS?67?">SMMDF!$K$18:$K$102</definedName>
    <definedName name="XDO_?REMARKS?68?">SLF!$K$30:$K$75</definedName>
    <definedName name="XDO_?REMARKS?69?">SLF!$K$30:$K$99</definedName>
    <definedName name="XDO_?REMARKS?7?">SLTEF!$K$10:$K$114</definedName>
    <definedName name="XDO_?REMARKS?70?">SLF!$K$30:$K$114</definedName>
    <definedName name="XDO_?REMARKS?71?">SLF!$K$30:$K$125</definedName>
    <definedName name="XDO_?REMARKS?72?">SLF!$K$30:$K$138</definedName>
    <definedName name="XDO_?REMARKS?73?">SDBF!$K$18:$K$20</definedName>
    <definedName name="XDO_?REMARKS?74?">SDBF!$K$18:$K$35</definedName>
    <definedName name="XDO_?REMARKS?75?">SDBF!$K$18:$K$40</definedName>
    <definedName name="XDO_?REMARKS?76?">SDBF!$K$18:$K$59</definedName>
    <definedName name="XDO_?REMARKS?77?">SDBF!$K$18:$K$69</definedName>
    <definedName name="XDO_?REMARKS?78?">SDBF!$K$18:$K$74</definedName>
    <definedName name="XDO_?REMARKS?79?">SSF!$K$24</definedName>
    <definedName name="XDO_?REMARKS?8?">SLTEF!$K$10:$K$119</definedName>
    <definedName name="XDO_?REMARKS?80?">SSF!$K$24:$K$46</definedName>
    <definedName name="XDO_?REMARKS?81?">SSF!$K$24:$K$83</definedName>
    <definedName name="XDO_?REMARKS?82?">SSF!$K$24:$K$136</definedName>
    <definedName name="XDO_?REMARKS?83?">SSF!$K$24:$K$144</definedName>
    <definedName name="XDO_?REMARKS?84?">SSF!$K$24:$K$155</definedName>
    <definedName name="XDO_?REMARKS?85?">SSF!$K$24:$K$168</definedName>
    <definedName name="XDO_?REMARKS?86?">SCRF!$K$16</definedName>
    <definedName name="XDO_?REMARKS?87?">SCRF!$K$16:$K$53</definedName>
    <definedName name="XDO_?REMARKS?88?">SCRF!$K$16:$K$65</definedName>
    <definedName name="XDO_?REMARKS?89?">SCRF!$K$16:$K$74</definedName>
    <definedName name="XDO_?REMARKS?9?">SMGLF!$K$10:$K$31</definedName>
    <definedName name="XDO_?REMARKS?90?">SCRF!$K$16:$K$87</definedName>
    <definedName name="XDO_?REMARKS?91?">SCRF!$K$16:$K$97</definedName>
    <definedName name="XDO_?REMARKS?92?">SCRF!$K$16:$K$102</definedName>
    <definedName name="XDO_?REMARKS?93?">SFEF!$K$10:$K$33</definedName>
    <definedName name="XDO_?REMARKS?94?">SFEF!$K$10:$K$39</definedName>
    <definedName name="XDO_?REMARKS?95?">SFEF!$K$10:$K$42</definedName>
    <definedName name="XDO_?REMARKS?96?">SFEF!$K$10:$K$61</definedName>
    <definedName name="XDO_?REMARKS?97?">SFEF!$K$10:$K$80</definedName>
    <definedName name="XDO_?REMARKS?98?">SFEF!$K$10:$K$85</definedName>
    <definedName name="XDO_?REMARKS?99?">SCHF!$K$10:$K$50</definedName>
    <definedName name="XDO_?TDATE?">SMEEF!$D$4</definedName>
    <definedName name="XDO_?TITL?">SMEEF!$A$8:$A$46</definedName>
    <definedName name="XDO_?TITL?1?">SLMF!$A$8:$A$85</definedName>
    <definedName name="XDO_?TITL?10?">SNIF!$A$8:$A$60</definedName>
    <definedName name="XDO_?TITL?100?">'SCIGI-APR 2029'!$A$16:$A$24</definedName>
    <definedName name="XDO_?TITL?101?">'SCISI-SEP 2027'!$A$16:$A$24</definedName>
    <definedName name="XDO_?TITL?102?">'SFMP- Series 72'!$A$28:$A$41</definedName>
    <definedName name="XDO_?TITL?103?">'SFMP- Series 73'!$A$28:$A$41</definedName>
    <definedName name="XDO_?TITL?104?">SLDF!$A$16:$A$34</definedName>
    <definedName name="XDO_?TITL?105?">'SFMP- Series 74'!$A$16:$A$33</definedName>
    <definedName name="XDO_?TITL?106?">'SFMP- Series 76'!$A$16:$A$21</definedName>
    <definedName name="XDO_?TITL?107?">'SFMP- Series 78'!$A$16:$A$22</definedName>
    <definedName name="XDO_?TITL?108?">SDYF!$A$8:$A$47</definedName>
    <definedName name="XDO_?TITL?109?">'SFMP- Series 79'!$A$16:$A$21</definedName>
    <definedName name="XDO_?TITL?11?">'SMCBF-SP'!$A$8:$A$30</definedName>
    <definedName name="XDO_?TITL?110?">'SFMP- Series 81'!$A$16:$A$25</definedName>
    <definedName name="XDO_?TITL?111?">'SBI-BSE-SENSEX-IF'!$A$8:$A$39</definedName>
    <definedName name="XDO_?TITL?112?">LIQUIDSBI!$A$40:$A$52</definedName>
    <definedName name="XDO_?TITL?113?">SN50EWIF!$A$8:$A$60</definedName>
    <definedName name="XDO_?TITL?114?">SEOF!$A$8:$A$35</definedName>
    <definedName name="XDO_?TITL?115?">'SBI-AOF'!$A$8:$A$35</definedName>
    <definedName name="XDO_?TITL?116?">'SBI Silver ETF'!$A$40:$A$54</definedName>
    <definedName name="XDO_?TITL?117?">'SBI Silver ETF Fund of Fund'!$A$40:$A$42</definedName>
    <definedName name="XDO_?TITL?118?">'SBI Nifty50 Equal Weight ETF'!$A$8:$A$60</definedName>
    <definedName name="XDO_?TITL?119?">#REF!</definedName>
    <definedName name="XDO_?TITL?12?">SOF!$A$28:$A$35</definedName>
    <definedName name="XDO_?TITL?13?">SMMDF!$A$16:$A$52</definedName>
    <definedName name="XDO_?TITL?14?">SLF!$A$28:$A$75</definedName>
    <definedName name="XDO_?TITL?15?">SDBF!$A$16:$A$20</definedName>
    <definedName name="XDO_?TITL?16?">SSF!$A$16:$A$24</definedName>
    <definedName name="XDO_?TITL?17?">SCRF!$A$8:$A$16</definedName>
    <definedName name="XDO_?TITL?18?">SFEF!$A$8:$A$33</definedName>
    <definedName name="XDO_?TITL?19?">SCHF!$A$8:$A$50</definedName>
    <definedName name="XDO_?TITL?2?">SLTEF!$A$8:$A$71</definedName>
    <definedName name="XDO_?TITL?20?">SMUSD!$A$16:$A$45</definedName>
    <definedName name="XDO_?TITL?21?">SMIDCAP!$A$8:$A$79</definedName>
    <definedName name="XDO_?TITL?22?">SMCMF!$A$16:$A$26</definedName>
    <definedName name="XDO_?TITL?23?">SMCOMMA!$A$8:$A$33</definedName>
    <definedName name="XDO_?TITL?24?">SMGF!$A$16:$A$29</definedName>
    <definedName name="XDO_?TITL?25?">SFLEXI!$A$8:$A$104</definedName>
    <definedName name="XDO_?TITL?26?">SMAAF!$A$8:$A$57</definedName>
    <definedName name="XDO_?TITL?27?">SBLUECHIP!$A$8:$A$57</definedName>
    <definedName name="XDO_?TITL?28?">SAOF!$A$8:$A$166</definedName>
    <definedName name="XDO_?TITL?29?">SIF!$A$8:$A$56</definedName>
    <definedName name="XDO_?TITL?3?">SMGLF!$A$8:$A$31</definedName>
    <definedName name="XDO_?TITL?30?">SMLDF!$A$16:$A$81</definedName>
    <definedName name="XDO_?TITL?31?">SSTDF!$A$16:$A$80</definedName>
    <definedName name="XDO_?TITL?32?">SETFGOLD!$A$40:$A$46</definedName>
    <definedName name="XDO_?TITL?33?">SPSU!$A$8:$A$34</definedName>
    <definedName name="XDO_?TITL?34?">SGF!$A$40:$A$42</definedName>
    <definedName name="XDO_?TITL?35?">SBISENSEX!$A$8:$A$39</definedName>
    <definedName name="XDO_?TITL?36?">SSCF!$A$8:$A$66</definedName>
    <definedName name="XDO_?TITL?37?">SBPF!$A$16:$A$60</definedName>
    <definedName name="XDO_?TITL?38?">'SLTAF-I'!$A$8:$A$35</definedName>
    <definedName name="XDO_?TITL?39?">'SLTAF-II'!$A$8:$A$34</definedName>
    <definedName name="XDO_?TITL?4?">SEHF!$A$8:$A$39</definedName>
    <definedName name="XDO_?TITL?40?">SBFS!$A$8:$A$33</definedName>
    <definedName name="XDO_?TITL?41?">SETFNN50!$A$8:$A$59</definedName>
    <definedName name="XDO_?TITL?42?">SETFNIFBK!$A$8:$A$21</definedName>
    <definedName name="XDO_?TITL?43?">SETFBSE100!$A$8:$A$111</definedName>
    <definedName name="XDO_?TITL?44?">SESF!$A$8:$A$125</definedName>
    <definedName name="XDO_?TITL?45?">SETFNIF50!$A$8:$A$60</definedName>
    <definedName name="XDO_?TITL?46?">'SLTAF-III'!$A$8:$A$35</definedName>
    <definedName name="XDO_?TITL?47?">SETF10GILT!$A$16:$A$24</definedName>
    <definedName name="XDO_?TITL?48?">'SLTAF-IV'!$A$8:$A$30</definedName>
    <definedName name="XDO_?TITL?49?">'SLTAF-V'!$A$8:$A$36</definedName>
    <definedName name="XDO_?TITL?5?">SMIF!$A$16:$A$32</definedName>
    <definedName name="XDO_?TITL?50?">'SLTAF-VI'!$A$8:$A$55</definedName>
    <definedName name="XDO_?TITL?51?">SETFSN50!$A$8:$A$59</definedName>
    <definedName name="XDO_?TITL?52?">SBIETFQLTY!$A$8:$A$39</definedName>
    <definedName name="XDO_?TITL?53?">SCBF!$A$16:$A$102</definedName>
    <definedName name="XDO_?TITL?54?">SEMVF!$A$8:$A$60</definedName>
    <definedName name="XDO_?TITL?55?">'SFMP- Series 1'!$A$16:$A$31</definedName>
    <definedName name="XDO_?TITL?56?">'SFMP- Series 6'!$A$16:$A$29</definedName>
    <definedName name="XDO_?TITL?57?">'SFMP- Series 34'!$A$16:$A$26</definedName>
    <definedName name="XDO_?TITL?58?">'SMCBF-IP'!$A$8:$A$40</definedName>
    <definedName name="XDO_?TITL?59?">SFRDF!$A$16:$A$24</definedName>
    <definedName name="XDO_?TITL?6?">SCOF!$A$8:$A$56</definedName>
    <definedName name="XDO_?TITL?60?">SBIETFIT!$A$8:$A$19</definedName>
    <definedName name="XDO_?TITL?61?">SBIETFPB!$A$8:$A$19</definedName>
    <definedName name="XDO_?TITL?62?">'SRBF-AP'!$A$8:$A$52</definedName>
    <definedName name="XDO_?TITL?63?">'SRBF-AHP'!$A$8:$A$52</definedName>
    <definedName name="XDO_?TITL?64?">'SRBF-CHP'!$A$8:$A$52</definedName>
    <definedName name="XDO_?TITL?65?">'SRBF-CP'!$A$8:$A$52</definedName>
    <definedName name="XDO_?TITL?66?">'SIA-US EQUITY FOF'!$A$8:$A$14</definedName>
    <definedName name="XDO_?TITL?67?">'SFMP- Series 41'!$A$16:$A$19</definedName>
    <definedName name="XDO_?TITL?68?">'SFMP- Series 42'!$A$16:$A$18</definedName>
    <definedName name="XDO_?TITL?69?">'SFMP- Series 43'!$A$16:$A$34</definedName>
    <definedName name="XDO_?TITL?7?">STOF!$A$8:$A$28</definedName>
    <definedName name="XDO_?TITL?70?">'SNN50'!$A$8:$A$59</definedName>
    <definedName name="XDO_?TITL?71?">'SFMP- Series 44'!$A$16:$A$31</definedName>
    <definedName name="XDO_?TITL?72?">'SFMP- Series 45'!$A$16:$A$33</definedName>
    <definedName name="XDO_?TITL?73?">SBIETFCON!$A$8:$A$40</definedName>
    <definedName name="XDO_?TITL?74?">'SFMP- Series 46'!$A$16:$A$29</definedName>
    <definedName name="XDO_?TITL?75?">'SFMP- Series 47'!$A$16:$A$27</definedName>
    <definedName name="XDO_?TITL?76?">'SFMP- Series 48'!$A$16:$A$28</definedName>
    <definedName name="XDO_?TITL?77?">SBAF!$A$8:$A$82</definedName>
    <definedName name="XDO_?TITL?78?">'SFMP- Series 49'!$A$16:$A$33</definedName>
    <definedName name="XDO_?TITL?79?">'SFMP- Series 50'!$A$16:$A$30</definedName>
    <definedName name="XDO_?TITL?8?">SHOF!$A$8:$A$38</definedName>
    <definedName name="XDO_?TITL?80?">'SFMP- Series 51'!$A$16:$A$36</definedName>
    <definedName name="XDO_?TITL?81?">'SFMP- Series 52'!$A$16:$A$30</definedName>
    <definedName name="XDO_?TITL?82?">'SFMP- Series 53'!$A$16:$A$34</definedName>
    <definedName name="XDO_?TITL?83?">'SFMP- Series 54'!$A$16:$A$28</definedName>
    <definedName name="XDO_?TITL?84?">'SFMP- Series 55'!$A$16:$A$32</definedName>
    <definedName name="XDO_?TITL?85?">'SFMP- Series 56'!$A$16:$A$28</definedName>
    <definedName name="XDO_?TITL?86?">'SFMP- Series 57'!$A$16:$A$29</definedName>
    <definedName name="XDO_?TITL?87?">'SFMP- Series 58'!$A$16:$A$31</definedName>
    <definedName name="XDO_?TITL?88?">SCPSE!$A$16:$A$44</definedName>
    <definedName name="XDO_?TITL?89?">'SFMP- Series 59'!$A$28:$A$40</definedName>
    <definedName name="XDO_?TITL?9?">SCF!$A$8:$A$100</definedName>
    <definedName name="XDO_?TITL?90?">'SFMP- Series 60'!$A$16:$A$30</definedName>
    <definedName name="XDO_?TITL?91?">SMCF!$A$8:$A$50</definedName>
    <definedName name="XDO_?TITL?92?">'SFMP- Series 61'!$A$16:$A$36</definedName>
    <definedName name="XDO_?TITL?93?">'SFMP- Series 66'!$A$16:$A$34</definedName>
    <definedName name="XDO_?TITL?94?">'SFMP- Series 67'!$A$16:$A$34</definedName>
    <definedName name="XDO_?TITL?95?">'SFMP- Series 64'!$A$16:$A$24</definedName>
    <definedName name="XDO_?TITL?96?">'SFMP- Series 68'!$A$16:$A$24</definedName>
    <definedName name="XDO_?TITL?97?">SNM150IF!$A$8:$A$159</definedName>
    <definedName name="XDO_?TITL?98?">SNS250IF!$A$8:$A$261</definedName>
    <definedName name="XDO_?TITL?99?">'SCIGI-JUN 2036'!$A$16:$A$26</definedName>
    <definedName name="XDO_?YTM?">SMEEF!$I$10:$I$99</definedName>
    <definedName name="XDO_?YTM?1?">SLMF!$I$10:$I$85</definedName>
    <definedName name="XDO_?YTM?10?">SMGLF!$I$10:$I$40</definedName>
    <definedName name="XDO_?YTM?100?">SCHF!$I$10:$I$58</definedName>
    <definedName name="XDO_?YTM?101?">SCHF!$I$10:$I$108</definedName>
    <definedName name="XDO_?YTM?102?">SCHF!$I$10:$I$121</definedName>
    <definedName name="XDO_?YTM?103?">SCHF!$I$10:$I$132</definedName>
    <definedName name="XDO_?YTM?104?">SCHF!$I$10:$I$151</definedName>
    <definedName name="XDO_?YTM?105?">SCHF!$I$10:$I$161</definedName>
    <definedName name="XDO_?YTM?106?">SCHF!$I$10:$I$166</definedName>
    <definedName name="XDO_?YTM?107?">SMUSD!$I$18:$I$45</definedName>
    <definedName name="XDO_?YTM?108?">SMUSD!$I$18:$I$57</definedName>
    <definedName name="XDO_?YTM?109?">SMUSD!$I$18:$I$72</definedName>
    <definedName name="XDO_?YTM?11?">SMGLF!$I$10:$I$42</definedName>
    <definedName name="XDO_?YTM?110?">SMUSD!$I$18:$I$102</definedName>
    <definedName name="XDO_?YTM?111?">SMUSD!$I$18:$I$112</definedName>
    <definedName name="XDO_?YTM?112?">SMUSD!$I$18:$I$123</definedName>
    <definedName name="XDO_?YTM?113?">SMUSD!$I$18:$I$133</definedName>
    <definedName name="XDO_?YTM?114?">SMUSD!$I$18:$I$138</definedName>
    <definedName name="XDO_?YTM?115?">SMIDCAP!$I$10:$I$79</definedName>
    <definedName name="XDO_?YTM?116?">SMIDCAP!$I$10:$I$105</definedName>
    <definedName name="XDO_?YTM?117?">SMIDCAP!$I$10:$I$124</definedName>
    <definedName name="XDO_?YTM?118?">SMIDCAP!$I$10:$I$129</definedName>
    <definedName name="XDO_?YTM?119?">SMCMF!$I$24:$I$26</definedName>
    <definedName name="XDO_?YTM?12?">SMGLF!$I$10:$I$79</definedName>
    <definedName name="XDO_?YTM?120?">SMCMF!$I$24:$I$55</definedName>
    <definedName name="XDO_?YTM?121?">SMCMF!$I$24:$I$60</definedName>
    <definedName name="XDO_?YTM?122?">SMCOMMA!$I$10:$I$33</definedName>
    <definedName name="XDO_?YTM?123?">SMCOMMA!$I$10:$I$76</definedName>
    <definedName name="XDO_?YTM?124?">SMCOMMA!$I$10:$I$81</definedName>
    <definedName name="XDO_?YTM?125?">SMGF!$I$24:$I$29</definedName>
    <definedName name="XDO_?YTM?126?">SMGF!$I$24:$I$36</definedName>
    <definedName name="XDO_?YTM?127?">SMGF!$I$24:$I$63</definedName>
    <definedName name="XDO_?YTM?128?">SMGF!$I$24:$I$68</definedName>
    <definedName name="XDO_?YTM?129?">SFLEXI!$I$10:$I$104</definedName>
    <definedName name="XDO_?YTM?13?">SMGLF!$I$10:$I$84</definedName>
    <definedName name="XDO_?YTM?130?">SFLEXI!$I$10:$I$113</definedName>
    <definedName name="XDO_?YTM?131?">SFLEXI!$I$10:$I$134</definedName>
    <definedName name="XDO_?YTM?132?">SFLEXI!$I$10:$I$153</definedName>
    <definedName name="XDO_?YTM?133?">SFLEXI!$I$10:$I$158</definedName>
    <definedName name="XDO_?YTM?134?">SMAAF!$I$10:$I$57</definedName>
    <definedName name="XDO_?YTM?135?">SMAAF!$I$10:$I$69</definedName>
    <definedName name="XDO_?YTM?136?">SMAAF!$I$10:$I$65</definedName>
    <definedName name="XDO_?YTM?137?">SMAAF!$I$10:$I$102</definedName>
    <definedName name="XDO_?YTM?138?">SMAAF!$I$10:$I$114</definedName>
    <definedName name="XDO_?YTM?139?">SMAAF!$I$10:$I$122</definedName>
    <definedName name="XDO_?YTM?14?">SEHF!$I$10:$I$39</definedName>
    <definedName name="XDO_?YTM?140?">SMAAF!$I$10:$I$137</definedName>
    <definedName name="XDO_?YTM?141?">SMAAF!$I$10:$I$149</definedName>
    <definedName name="XDO_?YTM?142?">SMAAF!$I$10:$I$154</definedName>
    <definedName name="XDO_?YTM?143?">SBLUECHIP!$I$10:$I$57</definedName>
    <definedName name="XDO_?YTM?144?">SBLUECHIP!$I$10:$I$84</definedName>
    <definedName name="XDO_?YTM?145?">SBLUECHIP!$I$10:$I$103</definedName>
    <definedName name="XDO_?YTM?146?">SBLUECHIP!$I$10:$I$108</definedName>
    <definedName name="XDO_?YTM?147?">SAOF!$I$10:$I$166</definedName>
    <definedName name="XDO_?YTM?148?">SAOF!$I$10:$I$190</definedName>
    <definedName name="XDO_?YTM?149?">SAOF!$I$10:$I$209</definedName>
    <definedName name="XDO_?YTM?15?">SEHF!$I$10:$I$44</definedName>
    <definedName name="XDO_?YTM?150?">SAOF!$I$10:$I$214</definedName>
    <definedName name="XDO_?YTM?151?">SAOF!$I$10:$I$225</definedName>
    <definedName name="XDO_?YTM?152?">SAOF!$I$10:$I$235</definedName>
    <definedName name="XDO_?YTM?153?">SAOF!$I$10:$I$247</definedName>
    <definedName name="XDO_?YTM?154?">SAOF!$I$10:$I$252</definedName>
    <definedName name="XDO_?YTM?155?">SIF!$I$10:$I$56</definedName>
    <definedName name="XDO_?YTM?156?">SIF!$I$10:$I$64</definedName>
    <definedName name="XDO_?YTM?157?">SIF!$I$10:$I$103</definedName>
    <definedName name="XDO_?YTM?158?">SIF!$I$10:$I$108</definedName>
    <definedName name="XDO_?YTM?159?">SMLDF!$I$18:$I$81</definedName>
    <definedName name="XDO_?YTM?16?">SEHF!$I$10:$I$55</definedName>
    <definedName name="XDO_?YTM?160?">SMLDF!$I$18:$I$92</definedName>
    <definedName name="XDO_?YTM?161?">SMLDF!$I$18:$I$96</definedName>
    <definedName name="XDO_?YTM?162?">SMLDF!$I$18:$I$104</definedName>
    <definedName name="XDO_?YTM?163?">SMLDF!$I$18:$I$115</definedName>
    <definedName name="XDO_?YTM?164?">SMLDF!$I$18:$I$124</definedName>
    <definedName name="XDO_?YTM?165?">SMLDF!$I$18:$I$131</definedName>
    <definedName name="XDO_?YTM?166?">SMLDF!$I$18:$I$141</definedName>
    <definedName name="XDO_?YTM?167?">SMLDF!$I$18:$I$146</definedName>
    <definedName name="XDO_?YTM?168?">SSTDF!$I$18:$I$80</definedName>
    <definedName name="XDO_?YTM?169?">SSTDF!$I$18:$I$96</definedName>
    <definedName name="XDO_?YTM?17?">SEHF!$I$10:$I$51</definedName>
    <definedName name="XDO_?YTM?170?">SSTDF!$I$18:$I$100</definedName>
    <definedName name="XDO_?YTM?171?">SSTDF!$I$18:$I$113</definedName>
    <definedName name="XDO_?YTM?172?">SSTDF!$I$18:$I$120</definedName>
    <definedName name="XDO_?YTM?173?">SSTDF!$I$18:$I$130</definedName>
    <definedName name="XDO_?YTM?174?">SSTDF!$I$18:$I$135</definedName>
    <definedName name="XDO_?YTM?175?">SETFGOLD!$I$46</definedName>
    <definedName name="XDO_?YTM?176?">SETFGOLD!$I$46:$I$54</definedName>
    <definedName name="XDO_?YTM?177?">SETFGOLD!$I$46:$I$59</definedName>
    <definedName name="XDO_?YTM?178?">SPSU!$I$10:$I$34</definedName>
    <definedName name="XDO_?YTM?179?">SPSU!$I$10:$I$77</definedName>
    <definedName name="XDO_?YTM?18?">SEHF!$I$10:$I$91</definedName>
    <definedName name="XDO_?YTM?180?">SPSU!$I$10:$I$82</definedName>
    <definedName name="XDO_?YTM?181?">SGF!$I$42</definedName>
    <definedName name="XDO_?YTM?182?">SGF!$I$42:$I$54</definedName>
    <definedName name="XDO_?YTM?183?">SGF!$I$42:$I$59</definedName>
    <definedName name="XDO_?YTM?184?">SBISENSEX!$I$10:$I$39</definedName>
    <definedName name="XDO_?YTM?185?">SBISENSEX!$I$10:$I$82</definedName>
    <definedName name="XDO_?YTM?186?">SBISENSEX!$I$10:$I$87</definedName>
    <definedName name="XDO_?YTM?187?">SSCF!$I$10:$I$66</definedName>
    <definedName name="XDO_?YTM?188?">SSCF!$I$10:$I$109</definedName>
    <definedName name="XDO_?YTM?189?">SSCF!$I$10:$I$114</definedName>
    <definedName name="XDO_?YTM?19?">SEHF!$I$10:$I$105</definedName>
    <definedName name="XDO_?YTM?190?">SBPF!$I$18:$I$60</definedName>
    <definedName name="XDO_?YTM?191?">SBPF!$I$18:$I$71</definedName>
    <definedName name="XDO_?YTM?192?">SBPF!$I$18:$I$75</definedName>
    <definedName name="XDO_?YTM?193?">SBPF!$I$18:$I$94</definedName>
    <definedName name="XDO_?YTM?194?">SBPF!$I$18:$I$104</definedName>
    <definedName name="XDO_?YTM?195?">SBPF!$I$18:$I$109</definedName>
    <definedName name="XDO_?YTM?196?">'SLTAF-I'!$I$10:$I$35</definedName>
    <definedName name="XDO_?YTM?197?">'SLTAF-I'!$I$10:$I$78</definedName>
    <definedName name="XDO_?YTM?198?">'SLTAF-I'!$I$10:$I$83</definedName>
    <definedName name="XDO_?YTM?199?">'SLTAF-II'!$I$10:$I$34</definedName>
    <definedName name="XDO_?YTM?2?">SLMF!$I$10:$I$91</definedName>
    <definedName name="XDO_?YTM?20?">SEHF!$I$10:$I$111</definedName>
    <definedName name="XDO_?YTM?200?">'SLTAF-II'!$I$10:$I$77</definedName>
    <definedName name="XDO_?YTM?201?">'SLTAF-II'!$I$10:$I$82</definedName>
    <definedName name="XDO_?YTM?202?">SBFS!$I$10:$I$33</definedName>
    <definedName name="XDO_?YTM?203?">SBFS!$I$10:$I$76</definedName>
    <definedName name="XDO_?YTM?204?">SBFS!$I$10:$I$81</definedName>
    <definedName name="XDO_?YTM?205?">SETFNN50!$I$10:$I$59</definedName>
    <definedName name="XDO_?YTM?206?">SETFNN50!$I$10:$I$102</definedName>
    <definedName name="XDO_?YTM?207?">SETFNN50!$I$10:$I$107</definedName>
    <definedName name="XDO_?YTM?208?">SETFNIFBK!$I$10:$I$21</definedName>
    <definedName name="XDO_?YTM?209?">SETFNIFBK!$I$10:$I$64</definedName>
    <definedName name="XDO_?YTM?21?">SEHF!$I$10:$I$118</definedName>
    <definedName name="XDO_?YTM?210?">SETFNIFBK!$I$10:$I$69</definedName>
    <definedName name="XDO_?YTM?211?">SETFBSE100!$I$10:$I$111</definedName>
    <definedName name="XDO_?YTM?212?">SETFBSE100!$I$10:$I$158</definedName>
    <definedName name="XDO_?YTM?213?">SESF!$I$10:$I$125</definedName>
    <definedName name="XDO_?YTM?214?">SESF!$I$10:$I$131</definedName>
    <definedName name="XDO_?YTM?215?">SESF!$I$10:$I$140</definedName>
    <definedName name="XDO_?YTM?216?">SESF!$I$10:$I$136</definedName>
    <definedName name="XDO_?YTM?217?">SESF!$I$10:$I$163</definedName>
    <definedName name="XDO_?YTM?218?">SESF!$I$10:$I$173</definedName>
    <definedName name="XDO_?YTM?219?">SESF!$I$10:$I$181</definedName>
    <definedName name="XDO_?YTM?22?">SEHF!$I$10:$I$126</definedName>
    <definedName name="XDO_?YTM?220?">SESF!$I$10:$I$188</definedName>
    <definedName name="XDO_?YTM?221?">SESF!$I$10:$I$207</definedName>
    <definedName name="XDO_?YTM?222?">SESF!$I$10:$I$212</definedName>
    <definedName name="XDO_?YTM?223?">SETFNIF50!$I$10:$I$60</definedName>
    <definedName name="XDO_?YTM?224?">SETFNIF50!$I$10:$I$103</definedName>
    <definedName name="XDO_?YTM?225?">SETFNIF50!$I$10:$I$108</definedName>
    <definedName name="XDO_?YTM?226?">'SLTAF-III'!$I$10:$I$35</definedName>
    <definedName name="XDO_?YTM?227?">'SLTAF-III'!$I$10:$I$78</definedName>
    <definedName name="XDO_?YTM?228?">'SLTAF-III'!$I$10:$I$83</definedName>
    <definedName name="XDO_?YTM?229?">SETF10GILT!$I$24</definedName>
    <definedName name="XDO_?YTM?23?">SEHF!$I$10:$I$141</definedName>
    <definedName name="XDO_?YTM?230?">SETF10GILT!$I$24:$I$53</definedName>
    <definedName name="XDO_?YTM?231?">SETF10GILT!$I$24:$I$58</definedName>
    <definedName name="XDO_?YTM?232?">'SLTAF-IV'!$I$10:$I$30</definedName>
    <definedName name="XDO_?YTM?233?">'SLTAF-IV'!$I$10:$I$73</definedName>
    <definedName name="XDO_?YTM?234?">'SLTAF-IV'!$I$10:$I$78</definedName>
    <definedName name="XDO_?YTM?235?">'SLTAF-V'!$I$10:$I$36</definedName>
    <definedName name="XDO_?YTM?236?">'SLTAF-V'!$I$10:$I$79</definedName>
    <definedName name="XDO_?YTM?237?">'SLTAF-V'!$I$10:$I$84</definedName>
    <definedName name="XDO_?YTM?238?">'SLTAF-VI'!$I$10:$I$55</definedName>
    <definedName name="XDO_?YTM?239?">'SLTAF-VI'!$I$10:$I$98</definedName>
    <definedName name="XDO_?YTM?24?">SEHF!$I$10:$I$146</definedName>
    <definedName name="XDO_?YTM?240?">'SLTAF-VI'!$I$10:$I$103</definedName>
    <definedName name="XDO_?YTM?241?">SETFSN50!$I$10:$I$59</definedName>
    <definedName name="XDO_?YTM?242?">SETFSN50!$I$10:$I$106</definedName>
    <definedName name="XDO_?YTM?243?">SBIETFQLTY!$I$10:$I$39</definedName>
    <definedName name="XDO_?YTM?244?">SBIETFQLTY!$I$10:$I$82</definedName>
    <definedName name="XDO_?YTM?245?">SBIETFQLTY!$I$10:$I$87</definedName>
    <definedName name="XDO_?YTM?246?">SCBF!$I$18:$I$102</definedName>
    <definedName name="XDO_?YTM?247?">SCBF!$I$18:$I$113</definedName>
    <definedName name="XDO_?YTM?248?">SCBF!$I$18:$I$117</definedName>
    <definedName name="XDO_?YTM?249?">SCBF!$I$18:$I$136</definedName>
    <definedName name="XDO_?YTM?25?">SMIF!$I$18:$I$32</definedName>
    <definedName name="XDO_?YTM?250?">SCBF!$I$18:$I$146</definedName>
    <definedName name="XDO_?YTM?251?">SCBF!$I$18:$I$151</definedName>
    <definedName name="XDO_?YTM?252?">SEMVF!$I$10:$I$60</definedName>
    <definedName name="XDO_?YTM?253?">SEMVF!$I$10:$I$103</definedName>
    <definedName name="XDO_?YTM?254?">SEMVF!$I$10:$I$108</definedName>
    <definedName name="XDO_?YTM?255?">'SFMP- Series 1'!$I$26:$I$31</definedName>
    <definedName name="XDO_?YTM?256?">'SFMP- Series 1'!$I$26:$I$49</definedName>
    <definedName name="XDO_?YTM?257?">'SFMP- Series 1'!$I$26:$I$64</definedName>
    <definedName name="XDO_?YTM?258?">'SFMP- Series 1'!$I$26:$I$69</definedName>
    <definedName name="XDO_?YTM?259?">'SFMP- Series 6'!$I$26:$I$29</definedName>
    <definedName name="XDO_?YTM?26?">SMIF!$I$18:$I$44</definedName>
    <definedName name="XDO_?YTM?260?">'SFMP- Series 6'!$I$26:$I$47</definedName>
    <definedName name="XDO_?YTM?261?">'SFMP- Series 6'!$I$26:$I$62</definedName>
    <definedName name="XDO_?YTM?262?">'SFMP- Series 6'!$I$26:$I$67</definedName>
    <definedName name="XDO_?YTM?263?">'SFMP- Series 34'!$I$26</definedName>
    <definedName name="XDO_?YTM?264?">'SFMP- Series 34'!$I$26:$I$42</definedName>
    <definedName name="XDO_?YTM?265?">'SFMP- Series 34'!$I$26:$I$57</definedName>
    <definedName name="XDO_?YTM?266?">'SFMP- Series 34'!$I$26:$I$62</definedName>
    <definedName name="XDO_?YTM?267?">'SMCBF-IP'!$I$10:$I$40</definedName>
    <definedName name="XDO_?YTM?268?">'SMCBF-IP'!$I$10:$I$48</definedName>
    <definedName name="XDO_?YTM?269?">'SMCBF-IP'!$I$10:$I$50</definedName>
    <definedName name="XDO_?YTM?27?">SMIF!$I$18:$I$48</definedName>
    <definedName name="XDO_?YTM?270?">'SMCBF-IP'!$I$10:$I$52</definedName>
    <definedName name="XDO_?YTM?271?">'SMCBF-IP'!$I$10:$I$91</definedName>
    <definedName name="XDO_?YTM?272?">'SMCBF-IP'!$I$10:$I$96</definedName>
    <definedName name="XDO_?YTM?273?">SFRDF!$I$18:$I$24</definedName>
    <definedName name="XDO_?YTM?274?">SFRDF!$I$18:$I$34</definedName>
    <definedName name="XDO_?YTM?275?">SFRDF!$I$18:$I$55</definedName>
    <definedName name="XDO_?YTM?276?">SFRDF!$I$18:$I$65</definedName>
    <definedName name="XDO_?YTM?277?">SFRDF!$I$18:$I$70</definedName>
    <definedName name="XDO_?YTM?278?">SBIETFIT!$I$10:$I$19</definedName>
    <definedName name="XDO_?YTM?279?">SBIETFIT!$I$10:$I$62</definedName>
    <definedName name="XDO_?YTM?28?">SMIF!$I$18:$I$67</definedName>
    <definedName name="XDO_?YTM?280?">SBIETFIT!$I$10:$I$67</definedName>
    <definedName name="XDO_?YTM?281?">SBIETFPB!$I$10:$I$19</definedName>
    <definedName name="XDO_?YTM?282?">SBIETFPB!$I$10:$I$62</definedName>
    <definedName name="XDO_?YTM?283?">SBIETFPB!$I$10:$I$67</definedName>
    <definedName name="XDO_?YTM?284?">'SRBF-AP'!$I$10:$I$52</definedName>
    <definedName name="XDO_?YTM?285?">'SRBF-AP'!$I$10:$I$62</definedName>
    <definedName name="XDO_?YTM?286?">'SRBF-AP'!$I$10:$I$72</definedName>
    <definedName name="XDO_?YTM?287?">'SRBF-AP'!$I$10:$I$99</definedName>
    <definedName name="XDO_?YTM?288?">'SRBF-AP'!$I$10:$I$104</definedName>
    <definedName name="XDO_?YTM?289?">'SRBF-AHP'!$I$10:$I$52</definedName>
    <definedName name="XDO_?YTM?29?">SMIF!$I$18:$I$77</definedName>
    <definedName name="XDO_?YTM?290?">'SRBF-AHP'!$I$10:$I$64</definedName>
    <definedName name="XDO_?YTM?291?">'SRBF-AHP'!$I$10:$I$60</definedName>
    <definedName name="XDO_?YTM?292?">'SRBF-AHP'!$I$10:$I$70</definedName>
    <definedName name="XDO_?YTM?293?">'SRBF-AHP'!$I$10:$I$80</definedName>
    <definedName name="XDO_?YTM?294?">'SRBF-AHP'!$I$10:$I$85</definedName>
    <definedName name="XDO_?YTM?295?">'SRBF-AHP'!$I$10:$I$112</definedName>
    <definedName name="XDO_?YTM?296?">'SRBF-AHP'!$I$10:$I$117</definedName>
    <definedName name="XDO_?YTM?297?">'SRBF-CHP'!$I$10:$I$52</definedName>
    <definedName name="XDO_?YTM?298?">'SRBF-CHP'!$I$10:$I$69</definedName>
    <definedName name="XDO_?YTM?299?">'SRBF-CHP'!$I$10:$I$81</definedName>
    <definedName name="XDO_?YTM?3?">SLMF!$I$10:$I$95</definedName>
    <definedName name="XDO_?YTM?30?">SMIF!$I$18:$I$82</definedName>
    <definedName name="XDO_?YTM?300?">'SRBF-CHP'!$I$10:$I$110</definedName>
    <definedName name="XDO_?YTM?301?">'SRBF-CHP'!$I$10:$I$115</definedName>
    <definedName name="XDO_?YTM?302?">'SRBF-CP'!$I$10:$I$52</definedName>
    <definedName name="XDO_?YTM?303?">'SRBF-CP'!$I$10:$I$68</definedName>
    <definedName name="XDO_?YTM?304?">'SRBF-CP'!$I$10:$I$79</definedName>
    <definedName name="XDO_?YTM?305?">'SRBF-CP'!$I$10:$I$108</definedName>
    <definedName name="XDO_?YTM?306?">'SRBF-CP'!$I$10:$I$113</definedName>
    <definedName name="XDO_?YTM?307?">'SIA-US EQUITY FOF'!$I$14</definedName>
    <definedName name="XDO_?YTM?308?">'SIA-US EQUITY FOF'!$I$14:$I$53</definedName>
    <definedName name="XDO_?YTM?309?">'SIA-US EQUITY FOF'!$I$14:$I$58</definedName>
    <definedName name="XDO_?YTM?31?">SCOF!$I$10:$I$56</definedName>
    <definedName name="XDO_?YTM?310?">'SFMP- Series 41'!$I$18:$I$19</definedName>
    <definedName name="XDO_?YTM?311?">'SFMP- Series 41'!$I$18:$I$27</definedName>
    <definedName name="XDO_?YTM?312?">'SFMP- Series 41'!$I$18:$I$34</definedName>
    <definedName name="XDO_?YTM?313?">'SFMP- Series 41'!$I$18:$I$54</definedName>
    <definedName name="XDO_?YTM?314?">'SFMP- Series 41'!$I$18:$I$69</definedName>
    <definedName name="XDO_?YTM?315?">'SFMP- Series 41'!$I$18:$I$74</definedName>
    <definedName name="XDO_?YTM?316?">'SFMP- Series 42'!$I$18</definedName>
    <definedName name="XDO_?YTM?317?">'SFMP- Series 42'!$I$18:$I$40</definedName>
    <definedName name="XDO_?YTM?318?">'SFMP- Series 42'!$I$18:$I$62</definedName>
    <definedName name="XDO_?YTM?319?">'SFMP- Series 42'!$I$18:$I$77</definedName>
    <definedName name="XDO_?YTM?32?">SCOF!$I$10:$I$99</definedName>
    <definedName name="XDO_?YTM?320?">'SFMP- Series 42'!$I$18:$I$82</definedName>
    <definedName name="XDO_?YTM?321?">'SFMP- Series 43'!$I$26:$I$34</definedName>
    <definedName name="XDO_?YTM?322?">'SFMP- Series 43'!$I$26:$I$52</definedName>
    <definedName name="XDO_?YTM?323?">'SFMP- Series 43'!$I$26:$I$67</definedName>
    <definedName name="XDO_?YTM?324?">'SFMP- Series 43'!$I$26:$I$72</definedName>
    <definedName name="XDO_?YTM?325?">'SNN50'!$I$10:$I$59</definedName>
    <definedName name="XDO_?YTM?326?">'SNN50'!$I$10:$I$102</definedName>
    <definedName name="XDO_?YTM?327?">'SNN50'!$I$10:$I$107</definedName>
    <definedName name="XDO_?YTM?328?">'SFMP- Series 44'!$I$26:$I$31</definedName>
    <definedName name="XDO_?YTM?329?">'SFMP- Series 44'!$I$26:$I$53</definedName>
    <definedName name="XDO_?YTM?33?">SCOF!$I$10:$I$104</definedName>
    <definedName name="XDO_?YTM?330?">'SFMP- Series 44'!$I$26:$I$68</definedName>
    <definedName name="XDO_?YTM?331?">'SFMP- Series 44'!$I$26:$I$73</definedName>
    <definedName name="XDO_?YTM?332?">'SFMP- Series 45'!$I$26:$I$33</definedName>
    <definedName name="XDO_?YTM?333?">'SFMP- Series 45'!$I$26:$I$56</definedName>
    <definedName name="XDO_?YTM?334?">'SFMP- Series 45'!$I$26:$I$71</definedName>
    <definedName name="XDO_?YTM?335?">'SFMP- Series 45'!$I$26:$I$76</definedName>
    <definedName name="XDO_?YTM?336?">SBIETFCON!$I$10:$I$40</definedName>
    <definedName name="XDO_?YTM?337?">SBIETFCON!$I$10:$I$83</definedName>
    <definedName name="XDO_?YTM?338?">SBIETFCON!$I$10:$I$88</definedName>
    <definedName name="XDO_?YTM?339?">'SFMP- Series 46'!$I$26:$I$29</definedName>
    <definedName name="XDO_?YTM?34?">STOF!$I$10:$I$28</definedName>
    <definedName name="XDO_?YTM?340?">'SFMP- Series 46'!$I$26:$I$48</definedName>
    <definedName name="XDO_?YTM?341?">'SFMP- Series 46'!$I$26:$I$63</definedName>
    <definedName name="XDO_?YTM?342?">'SFMP- Series 46'!$I$26:$I$68</definedName>
    <definedName name="XDO_?YTM?343?">'SFMP- Series 47'!$I$26:$I$27</definedName>
    <definedName name="XDO_?YTM?344?">'SFMP- Series 47'!$I$26:$I$47</definedName>
    <definedName name="XDO_?YTM?345?">'SFMP- Series 47'!$I$26:$I$62</definedName>
    <definedName name="XDO_?YTM?346?">'SFMP- Series 47'!$I$26:$I$67</definedName>
    <definedName name="XDO_?YTM?347?">'SFMP- Series 48'!$I$26:$I$28</definedName>
    <definedName name="XDO_?YTM?348?">'SFMP- Series 48'!$I$26:$I$45</definedName>
    <definedName name="XDO_?YTM?349?">'SFMP- Series 48'!$I$26:$I$60</definedName>
    <definedName name="XDO_?YTM?35?">STOF!$I$10:$I$33</definedName>
    <definedName name="XDO_?YTM?350?">'SFMP- Series 48'!$I$26:$I$65</definedName>
    <definedName name="XDO_?YTM?351?">SBAF!$I$10:$I$82</definedName>
    <definedName name="XDO_?YTM?352?">SBAF!$I$10:$I$88</definedName>
    <definedName name="XDO_?YTM?353?">SBAF!$I$10:$I$96</definedName>
    <definedName name="XDO_?YTM?354?">SBAF!$I$10:$I$92</definedName>
    <definedName name="XDO_?YTM?355?">SBAF!$I$10:$I$125</definedName>
    <definedName name="XDO_?YTM?356?">SBAF!$I$10:$I$139</definedName>
    <definedName name="XDO_?YTM?357?">SBAF!$I$10:$I$147</definedName>
    <definedName name="XDO_?YTM?358?">SBAF!$I$10:$I$156</definedName>
    <definedName name="XDO_?YTM?359?">SBAF!$I$10:$I$175</definedName>
    <definedName name="XDO_?YTM?36?">STOF!$I$10:$I$41</definedName>
    <definedName name="XDO_?YTM?360?">SBAF!$I$10:$I$180</definedName>
    <definedName name="XDO_?YTM?361?">'SFMP- Series 49'!$I$26:$I$33</definedName>
    <definedName name="XDO_?YTM?362?">'SFMP- Series 49'!$I$26:$I$53</definedName>
    <definedName name="XDO_?YTM?363?">'SFMP- Series 49'!$I$26:$I$68</definedName>
    <definedName name="XDO_?YTM?364?">'SFMP- Series 49'!$I$26:$I$73</definedName>
    <definedName name="XDO_?YTM?365?">'SFMP- Series 50'!$I$26:$I$30</definedName>
    <definedName name="XDO_?YTM?366?">'SFMP- Series 50'!$I$26:$I$48</definedName>
    <definedName name="XDO_?YTM?367?">'SFMP- Series 50'!$I$26:$I$63</definedName>
    <definedName name="XDO_?YTM?368?">'SFMP- Series 50'!$I$26:$I$68</definedName>
    <definedName name="XDO_?YTM?369?">'SFMP- Series 51'!$I$26:$I$36</definedName>
    <definedName name="XDO_?YTM?37?">STOF!$I$10:$I$80</definedName>
    <definedName name="XDO_?YTM?370?">'SFMP- Series 51'!$I$26:$I$57</definedName>
    <definedName name="XDO_?YTM?371?">'SFMP- Series 51'!$I$26:$I$72</definedName>
    <definedName name="XDO_?YTM?372?">'SFMP- Series 51'!$I$26:$I$77</definedName>
    <definedName name="XDO_?YTM?373?">'SFMP- Series 52'!$I$26:$I$30</definedName>
    <definedName name="XDO_?YTM?374?">'SFMP- Series 52'!$I$26:$I$52</definedName>
    <definedName name="XDO_?YTM?375?">'SFMP- Series 52'!$I$26:$I$67</definedName>
    <definedName name="XDO_?YTM?376?">'SFMP- Series 52'!$I$26:$I$72</definedName>
    <definedName name="XDO_?YTM?377?">'SFMP- Series 53'!$I$26:$I$34</definedName>
    <definedName name="XDO_?YTM?378?">'SFMP- Series 53'!$I$26:$I$54</definedName>
    <definedName name="XDO_?YTM?379?">'SFMP- Series 53'!$I$26:$I$69</definedName>
    <definedName name="XDO_?YTM?38?">STOF!$I$10:$I$85</definedName>
    <definedName name="XDO_?YTM?380?">'SFMP- Series 53'!$I$26:$I$74</definedName>
    <definedName name="XDO_?YTM?381?">'SFMP- Series 54'!$I$26:$I$28</definedName>
    <definedName name="XDO_?YTM?382?">'SFMP- Series 54'!$I$26:$I$44</definedName>
    <definedName name="XDO_?YTM?383?">'SFMP- Series 54'!$I$26:$I$59</definedName>
    <definedName name="XDO_?YTM?384?">'SFMP- Series 54'!$I$26:$I$64</definedName>
    <definedName name="XDO_?YTM?385?">'SFMP- Series 55'!$I$26:$I$32</definedName>
    <definedName name="XDO_?YTM?386?">'SFMP- Series 55'!$I$26:$I$54</definedName>
    <definedName name="XDO_?YTM?387?">'SFMP- Series 55'!$I$26:$I$69</definedName>
    <definedName name="XDO_?YTM?388?">'SFMP- Series 55'!$I$26:$I$74</definedName>
    <definedName name="XDO_?YTM?389?">'SFMP- Series 56'!$I$26:$I$28</definedName>
    <definedName name="XDO_?YTM?39?">SHOF!$I$10:$I$38</definedName>
    <definedName name="XDO_?YTM?390?">'SFMP- Series 56'!$I$26:$I$46</definedName>
    <definedName name="XDO_?YTM?391?">'SFMP- Series 56'!$I$26:$I$61</definedName>
    <definedName name="XDO_?YTM?392?">'SFMP- Series 56'!$I$26:$I$66</definedName>
    <definedName name="XDO_?YTM?393?">'SFMP- Series 57'!$I$26:$I$29</definedName>
    <definedName name="XDO_?YTM?394?">'SFMP- Series 57'!$I$26:$I$52</definedName>
    <definedName name="XDO_?YTM?395?">'SFMP- Series 57'!$I$26:$I$67</definedName>
    <definedName name="XDO_?YTM?396?">'SFMP- Series 57'!$I$26:$I$72</definedName>
    <definedName name="XDO_?YTM?397?">'SFMP- Series 58'!$I$26:$I$31</definedName>
    <definedName name="XDO_?YTM?398?">'SFMP- Series 58'!$I$26:$I$50</definedName>
    <definedName name="XDO_?YTM?399?">'SFMP- Series 58'!$I$26:$I$65</definedName>
    <definedName name="XDO_?YTM?4?">SLMF!$I$10:$I$134</definedName>
    <definedName name="XDO_?YTM?40?">SHOF!$I$10:$I$44</definedName>
    <definedName name="XDO_?YTM?400?">'SFMP- Series 58'!$I$26:$I$70</definedName>
    <definedName name="XDO_?YTM?401?">SCPSE!$I$18:$I$44</definedName>
    <definedName name="XDO_?YTM?402?">SCPSE!$I$18:$I$53</definedName>
    <definedName name="XDO_?YTM?403?">SCPSE!$I$18:$I$130</definedName>
    <definedName name="XDO_?YTM?404?">SCPSE!$I$18:$I$157</definedName>
    <definedName name="XDO_?YTM?405?">SCPSE!$I$18:$I$162</definedName>
    <definedName name="XDO_?YTM?406?">'SFMP- Series 59'!$I$38:$I$40</definedName>
    <definedName name="XDO_?YTM?407?">'SFMP- Series 59'!$I$38:$I$55</definedName>
    <definedName name="XDO_?YTM?408?">'SFMP- Series 59'!$I$38:$I$60</definedName>
    <definedName name="XDO_?YTM?409?">'SFMP- Series 60'!$I$26:$I$30</definedName>
    <definedName name="XDO_?YTM?41?">SHOF!$I$10:$I$84</definedName>
    <definedName name="XDO_?YTM?410?">'SFMP- Series 60'!$I$26:$I$50</definedName>
    <definedName name="XDO_?YTM?411?">'SFMP- Series 60'!$I$26:$I$65</definedName>
    <definedName name="XDO_?YTM?412?">'SFMP- Series 60'!$I$26:$I$70</definedName>
    <definedName name="XDO_?YTM?413?">SMCF!$I$10:$I$50</definedName>
    <definedName name="XDO_?YTM?414?">SMCF!$I$10:$I$65</definedName>
    <definedName name="XDO_?YTM?415?">SMCF!$I$10:$I$94</definedName>
    <definedName name="XDO_?YTM?416?">SMCF!$I$10:$I$99</definedName>
    <definedName name="XDO_?YTM?417?">'SFMP- Series 61'!$I$26:$I$36</definedName>
    <definedName name="XDO_?YTM?418?">'SFMP- Series 61'!$I$26:$I$58</definedName>
    <definedName name="XDO_?YTM?419?">'SFMP- Series 61'!$I$26:$I$73</definedName>
    <definedName name="XDO_?YTM?42?">SHOF!$I$10:$I$89</definedName>
    <definedName name="XDO_?YTM?420?">'SFMP- Series 61'!$I$26:$I$78</definedName>
    <definedName name="XDO_?YTM?421?">'SFMP- Series 66'!$I$26:$I$34</definedName>
    <definedName name="XDO_?YTM?422?">'SFMP- Series 66'!$I$26:$I$55</definedName>
    <definedName name="XDO_?YTM?423?">'SFMP- Series 66'!$I$26:$I$70</definedName>
    <definedName name="XDO_?YTM?424?">'SFMP- Series 66'!$I$26:$I$75</definedName>
    <definedName name="XDO_?YTM?425?">'SFMP- Series 67'!$I$26:$I$34</definedName>
    <definedName name="XDO_?YTM?426?">'SFMP- Series 67'!$I$26:$I$56</definedName>
    <definedName name="XDO_?YTM?427?">'SFMP- Series 67'!$I$26:$I$71</definedName>
    <definedName name="XDO_?YTM?428?">'SFMP- Series 67'!$I$26:$I$76</definedName>
    <definedName name="XDO_?YTM?429?">'SFMP- Series 64'!$I$24</definedName>
    <definedName name="XDO_?YTM?43?">SCF!$I$10:$I$100</definedName>
    <definedName name="XDO_?YTM?430?">'SFMP- Series 64'!$I$24:$I$32</definedName>
    <definedName name="XDO_?YTM?431?">'SFMP- Series 64'!$I$24:$I$52</definedName>
    <definedName name="XDO_?YTM?432?">'SFMP- Series 64'!$I$24:$I$67</definedName>
    <definedName name="XDO_?YTM?433?">'SFMP- Series 64'!$I$24:$I$72</definedName>
    <definedName name="XDO_?YTM?434?">'SFMP- Series 68'!$I$24</definedName>
    <definedName name="XDO_?YTM?435?">'SFMP- Series 68'!$I$24:$I$41</definedName>
    <definedName name="XDO_?YTM?436?">'SFMP- Series 68'!$I$24:$I$56</definedName>
    <definedName name="XDO_?YTM?437?">'SFMP- Series 68'!$I$24:$I$61</definedName>
    <definedName name="XDO_?YTM?438?">SNM150IF!$I$10:$I$159</definedName>
    <definedName name="XDO_?YTM?439?">SNM150IF!$I$10:$I$202</definedName>
    <definedName name="XDO_?YTM?44?">SCF!$I$10:$I$107</definedName>
    <definedName name="XDO_?YTM?440?">SNM150IF!$I$10:$I$207</definedName>
    <definedName name="XDO_?YTM?441?">SNS250IF!$I$10:$I$261</definedName>
    <definedName name="XDO_?YTM?442?">SNS250IF!$I$10:$I$304</definedName>
    <definedName name="XDO_?YTM?443?">SNS250IF!$I$10:$I$309</definedName>
    <definedName name="XDO_?YTM?444?">'SCIGI-JUN 2036'!$I$24:$I$26</definedName>
    <definedName name="XDO_?YTM?445?">'SCIGI-JUN 2036'!$I$24:$I$55</definedName>
    <definedName name="XDO_?YTM?446?">'SCIGI-JUN 2036'!$I$24:$I$60</definedName>
    <definedName name="XDO_?YTM?447?">'SCIGI-APR 2029'!$I$24</definedName>
    <definedName name="XDO_?YTM?448?">'SCIGI-APR 2029'!$I$24:$I$53</definedName>
    <definedName name="XDO_?YTM?449?">'SCIGI-APR 2029'!$I$24:$I$58</definedName>
    <definedName name="XDO_?YTM?45?">SCF!$I$10:$I$111</definedName>
    <definedName name="XDO_?YTM?450?">'SCISI-SEP 2027'!$I$24</definedName>
    <definedName name="XDO_?YTM?451?">'SCISI-SEP 2027'!$I$24:$I$44</definedName>
    <definedName name="XDO_?YTM?452?">'SCISI-SEP 2027'!$I$24:$I$71</definedName>
    <definedName name="XDO_?YTM?453?">'SCISI-SEP 2027'!$I$24:$I$76</definedName>
    <definedName name="XDO_?YTM?454?">'SFMP- Series 72'!$I$38:$I$41</definedName>
    <definedName name="XDO_?YTM?455?">'SFMP- Series 72'!$I$38:$I$56</definedName>
    <definedName name="XDO_?YTM?456?">'SFMP- Series 72'!$I$38:$I$61</definedName>
    <definedName name="XDO_?YTM?457?">'SFMP- Series 73'!$I$38:$I$41</definedName>
    <definedName name="XDO_?YTM?458?">'SFMP- Series 73'!$I$38:$I$56</definedName>
    <definedName name="XDO_?YTM?459?">'SFMP- Series 73'!$I$38:$I$61</definedName>
    <definedName name="XDO_?YTM?46?">SCF!$I$10:$I$136</definedName>
    <definedName name="XDO_?YTM?460?">SLDF!$I$24:$I$34</definedName>
    <definedName name="XDO_?YTM?461?">SLDF!$I$24:$I$55</definedName>
    <definedName name="XDO_?YTM?462?">SLDF!$I$24:$I$65</definedName>
    <definedName name="XDO_?YTM?463?">SLDF!$I$24:$I$70</definedName>
    <definedName name="XDO_?YTM?464?">'SFMP- Series 74'!$I$26:$I$33</definedName>
    <definedName name="XDO_?YTM?465?">'SFMP- Series 74'!$I$26:$I$50</definedName>
    <definedName name="XDO_?YTM?466?">'SFMP- Series 74'!$I$26:$I$65</definedName>
    <definedName name="XDO_?YTM?467?">'SFMP- Series 74'!$I$26:$I$70</definedName>
    <definedName name="XDO_?YTM?468?">'SFMP- Series 76'!$I$18:$I$21</definedName>
    <definedName name="XDO_?YTM?469?">'SFMP- Series 76'!$I$18:$I$31</definedName>
    <definedName name="XDO_?YTM?47?">SCF!$I$10:$I$155</definedName>
    <definedName name="XDO_?YTM?470?">'SFMP- Series 76'!$I$18:$I$48</definedName>
    <definedName name="XDO_?YTM?471?">'SFMP- Series 76'!$I$18:$I$63</definedName>
    <definedName name="XDO_?YTM?472?">'SFMP- Series 76'!$I$18:$I$68</definedName>
    <definedName name="XDO_?YTM?473?">'SFMP- Series 78'!$I$18:$I$22</definedName>
    <definedName name="XDO_?YTM?474?">'SFMP- Series 78'!$I$18:$I$34</definedName>
    <definedName name="XDO_?YTM?475?">'SFMP- Series 78'!$I$18:$I$50</definedName>
    <definedName name="XDO_?YTM?476?">'SFMP- Series 78'!$I$18:$I$65</definedName>
    <definedName name="XDO_?YTM?477?">'SFMP- Series 78'!$I$18:$I$70</definedName>
    <definedName name="XDO_?YTM?478?">SDYF!$I$10:$I$47</definedName>
    <definedName name="XDO_?YTM?479?">SDYF!$I$10:$I$60</definedName>
    <definedName name="XDO_?YTM?48?">SCF!$I$10:$I$160</definedName>
    <definedName name="XDO_?YTM?480?">SDYF!$I$10:$I$55</definedName>
    <definedName name="XDO_?YTM?481?">SDYF!$I$10:$I$99</definedName>
    <definedName name="XDO_?YTM?482?">SDYF!$I$10:$I$104</definedName>
    <definedName name="XDO_?YTM?483?">'SFMP- Series 79'!$I$18:$I$21</definedName>
    <definedName name="XDO_?YTM?484?">'SFMP- Series 79'!$I$18:$I$44</definedName>
    <definedName name="XDO_?YTM?485?">'SFMP- Series 79'!$I$18:$I$59</definedName>
    <definedName name="XDO_?YTM?486?">'SFMP- Series 79'!$I$18:$I$64</definedName>
    <definedName name="XDO_?YTM?487?">'SFMP- Series 81'!$I$18:$I$25</definedName>
    <definedName name="XDO_?YTM?488?">'SFMP- Series 81'!$I$18:$I$41</definedName>
    <definedName name="XDO_?YTM?489?">'SFMP- Series 81'!$I$18:$I$59</definedName>
    <definedName name="XDO_?YTM?49?">SNIF!$I$10:$I$60</definedName>
    <definedName name="XDO_?YTM?490?">'SFMP- Series 81'!$I$18:$I$74</definedName>
    <definedName name="XDO_?YTM?491?">'SFMP- Series 81'!$I$18:$I$79</definedName>
    <definedName name="XDO_?YTM?492?">'SBI-BSE-SENSEX-IF'!$I$10:$I$39</definedName>
    <definedName name="XDO_?YTM?493?">'SBI-BSE-SENSEX-IF'!$I$10:$I$82</definedName>
    <definedName name="XDO_?YTM?494?">'SBI-BSE-SENSEX-IF'!$I$10:$I$87</definedName>
    <definedName name="XDO_?YTM?495?">LIQUIDSBI!$I$52</definedName>
    <definedName name="XDO_?YTM?496?">LIQUIDSBI!$I$52:$I$57</definedName>
    <definedName name="XDO_?YTM?497?">SN50EWIF!$I$10:$I$60</definedName>
    <definedName name="XDO_?YTM?498?">SN50EWIF!$I$10:$I$103</definedName>
    <definedName name="XDO_?YTM?499?">SN50EWIF!$I$10:$I$108</definedName>
    <definedName name="XDO_?YTM?5?">SLMF!$I$10:$I$139</definedName>
    <definedName name="XDO_?YTM?50?">SNIF!$I$10:$I$103</definedName>
    <definedName name="XDO_?YTM?500?">SEOF!$I$10:$I$35</definedName>
    <definedName name="XDO_?YTM?501?">SEOF!$I$10:$I$60</definedName>
    <definedName name="XDO_?YTM?502?">SEOF!$I$10:$I$79</definedName>
    <definedName name="XDO_?YTM?503?">SEOF!$I$10:$I$84</definedName>
    <definedName name="XDO_?YTM?504?">'SBI-AOF'!$I$10:$I$35</definedName>
    <definedName name="XDO_?YTM?505?">'SBI-AOF'!$I$10:$I$78</definedName>
    <definedName name="XDO_?YTM?506?">'SBI-AOF'!$I$10:$I$83</definedName>
    <definedName name="XDO_?YTM?507?">'SBI Silver ETF'!$I$54</definedName>
    <definedName name="XDO_?YTM?508?">'SBI Silver ETF'!$I$54:$I$56</definedName>
    <definedName name="XDO_?YTM?509?">'SBI Silver ETF'!$I$54:$I$59</definedName>
    <definedName name="XDO_?YTM?51?">SNIF!$I$10:$I$108</definedName>
    <definedName name="XDO_?YTM?510?">'SBI Silver ETF Fund of Fund'!$I$42</definedName>
    <definedName name="XDO_?YTM?511?">'SBI Silver ETF Fund of Fund'!$I$42:$I$54</definedName>
    <definedName name="XDO_?YTM?512?">'SBI Silver ETF Fund of Fund'!$I$42:$I$59</definedName>
    <definedName name="XDO_?YTM?513?">'SBI Nifty50 Equal Weight ETF'!$I$10:$I$60</definedName>
    <definedName name="XDO_?YTM?514?">'SBI Nifty50 Equal Weight ETF'!$I$10:$I$103</definedName>
    <definedName name="XDO_?YTM?515?">'SBI Nifty50 Equal Weight ETF'!$I$10:$I$108</definedName>
    <definedName name="XDO_?YTM?516?">#REF!</definedName>
    <definedName name="XDO_?YTM?517?">#REF!</definedName>
    <definedName name="XDO_?YTM?518?">#REF!</definedName>
    <definedName name="XDO_?YTM?52?">'SMCBF-SP'!$I$10:$I$30</definedName>
    <definedName name="XDO_?YTM?53?">'SMCBF-SP'!$I$10:$I$47</definedName>
    <definedName name="XDO_?YTM?54?">'SMCBF-SP'!$I$10:$I$57</definedName>
    <definedName name="XDO_?YTM?55?">'SMCBF-SP'!$I$10:$I$62</definedName>
    <definedName name="XDO_?YTM?56?">'SMCBF-SP'!$I$10:$I$75</definedName>
    <definedName name="XDO_?YTM?57?">'SMCBF-SP'!$I$10:$I$90</definedName>
    <definedName name="XDO_?YTM?58?">'SMCBF-SP'!$I$10:$I$95</definedName>
    <definedName name="XDO_?YTM?59?">SOF!$I$34:$I$35</definedName>
    <definedName name="XDO_?YTM?6?">SLTEF!$I$10:$I$71</definedName>
    <definedName name="XDO_?YTM?60?">SOF!$I$34:$I$55</definedName>
    <definedName name="XDO_?YTM?61?">SOF!$I$34:$I$60</definedName>
    <definedName name="XDO_?YTM?62?">SMMDF!$I$18:$I$52</definedName>
    <definedName name="XDO_?YTM?63?">SMMDF!$I$18:$I$64</definedName>
    <definedName name="XDO_?YTM?64?">SMMDF!$I$18:$I$68</definedName>
    <definedName name="XDO_?YTM?65?">SMMDF!$I$18:$I$87</definedName>
    <definedName name="XDO_?YTM?66?">SMMDF!$I$18:$I$97</definedName>
    <definedName name="XDO_?YTM?67?">SMMDF!$I$18:$I$102</definedName>
    <definedName name="XDO_?YTM?68?">SLF!$I$30:$I$75</definedName>
    <definedName name="XDO_?YTM?69?">SLF!$I$30:$I$99</definedName>
    <definedName name="XDO_?YTM?7?">SLTEF!$I$10:$I$114</definedName>
    <definedName name="XDO_?YTM?70?">SLF!$I$30:$I$114</definedName>
    <definedName name="XDO_?YTM?71?">SLF!$I$30:$I$125</definedName>
    <definedName name="XDO_?YTM?72?">SLF!$I$30:$I$138</definedName>
    <definedName name="XDO_?YTM?73?">SDBF!$I$18:$I$20</definedName>
    <definedName name="XDO_?YTM?74?">SDBF!$I$18:$I$35</definedName>
    <definedName name="XDO_?YTM?75?">SDBF!$I$18:$I$40</definedName>
    <definedName name="XDO_?YTM?76?">SDBF!$I$18:$I$59</definedName>
    <definedName name="XDO_?YTM?77?">SDBF!$I$18:$I$69</definedName>
    <definedName name="XDO_?YTM?78?">SDBF!$I$18:$I$74</definedName>
    <definedName name="XDO_?YTM?79?">SSF!$I$24</definedName>
    <definedName name="XDO_?YTM?8?">SLTEF!$I$10:$I$119</definedName>
    <definedName name="XDO_?YTM?80?">SSF!$I$24:$I$46</definedName>
    <definedName name="XDO_?YTM?81?">SSF!$I$24:$I$83</definedName>
    <definedName name="XDO_?YTM?82?">SSF!$I$24:$I$136</definedName>
    <definedName name="XDO_?YTM?83?">SSF!$I$24:$I$144</definedName>
    <definedName name="XDO_?YTM?84?">SSF!$I$24:$I$155</definedName>
    <definedName name="XDO_?YTM?85?">SSF!$I$24:$I$168</definedName>
    <definedName name="XDO_?YTM?86?">SCRF!$I$16</definedName>
    <definedName name="XDO_?YTM?87?">SCRF!$I$16:$I$53</definedName>
    <definedName name="XDO_?YTM?88?">SCRF!$I$16:$I$65</definedName>
    <definedName name="XDO_?YTM?89?">SCRF!$I$16:$I$74</definedName>
    <definedName name="XDO_?YTM?9?">SMGLF!$I$10:$I$31</definedName>
    <definedName name="XDO_?YTM?90?">SCRF!$I$16:$I$87</definedName>
    <definedName name="XDO_?YTM?91?">SCRF!$I$16:$I$97</definedName>
    <definedName name="XDO_?YTM?92?">SCRF!$I$16:$I$102</definedName>
    <definedName name="XDO_?YTM?93?">SFEF!$I$10:$I$33</definedName>
    <definedName name="XDO_?YTM?94?">SFEF!$I$10:$I$39</definedName>
    <definedName name="XDO_?YTM?95?">SFEF!$I$10:$I$42</definedName>
    <definedName name="XDO_?YTM?96?">SFEF!$I$10:$I$61</definedName>
    <definedName name="XDO_?YTM?97?">SFEF!$I$10:$I$80</definedName>
    <definedName name="XDO_?YTM?98?">SFEF!$I$10:$I$85</definedName>
    <definedName name="XDO_?YTM?99?">SCHF!$I$10:$I$50</definedName>
    <definedName name="XDO_GROUP_?G_2?">SMEEF!$2:$102</definedName>
    <definedName name="XDO_GROUP_?G_2?1?">SLMF!$2:$142</definedName>
    <definedName name="XDO_GROUP_?G_2?10?">SNIF!$2:$111</definedName>
    <definedName name="XDO_GROUP_?G_2?100?">'SCIGI-APR 2029'!$2:$61</definedName>
    <definedName name="XDO_GROUP_?G_2?101?">'SCISI-SEP 2027'!$2:$79</definedName>
    <definedName name="XDO_GROUP_?G_2?102?">'SFMP- Series 72'!$2:$64</definedName>
    <definedName name="XDO_GROUP_?G_2?103?">'SFMP- Series 73'!$2:$64</definedName>
    <definedName name="XDO_GROUP_?G_2?104?">SLDF!$2:$73</definedName>
    <definedName name="XDO_GROUP_?G_2?105?">'SFMP- Series 74'!$2:$73</definedName>
    <definedName name="XDO_GROUP_?G_2?106?">'SFMP- Series 76'!$2:$71</definedName>
    <definedName name="XDO_GROUP_?G_2?107?">'SFMP- Series 78'!$2:$73</definedName>
    <definedName name="XDO_GROUP_?G_2?108?">SDYF!$2:$107</definedName>
    <definedName name="XDO_GROUP_?G_2?109?">'SFMP- Series 79'!$2:$67</definedName>
    <definedName name="XDO_GROUP_?G_2?11?">'SMCBF-SP'!$2:$98</definedName>
    <definedName name="XDO_GROUP_?G_2?110?">'SFMP- Series 81'!$2:$82</definedName>
    <definedName name="XDO_GROUP_?G_2?111?">'SBI-BSE-SENSEX-IF'!$2:$90</definedName>
    <definedName name="XDO_GROUP_?G_2?112?">LIQUIDSBI!$2:$60</definedName>
    <definedName name="XDO_GROUP_?G_2?113?">SN50EWIF!$2:$111</definedName>
    <definedName name="XDO_GROUP_?G_2?114?">SEOF!$2:$87</definedName>
    <definedName name="XDO_GROUP_?G_2?115?">'SBI-AOF'!$2:$86</definedName>
    <definedName name="XDO_GROUP_?G_2?116?">'SBI Silver ETF'!$2:$62</definedName>
    <definedName name="XDO_GROUP_?G_2?117?">'SBI Silver ETF Fund of Fund'!$2:$62</definedName>
    <definedName name="XDO_GROUP_?G_2?118?">'SBI Nifty50 Equal Weight ETF'!$2:$111</definedName>
    <definedName name="XDO_GROUP_?G_2?119?">#REF!</definedName>
    <definedName name="XDO_GROUP_?G_2?12?">SOF!$2:$63</definedName>
    <definedName name="XDO_GROUP_?G_2?13?">SMMDF!$2:$105</definedName>
    <definedName name="XDO_GROUP_?G_2?14?">SLF!$2:$141</definedName>
    <definedName name="XDO_GROUP_?G_2?15?">SDBF!$2:$77</definedName>
    <definedName name="XDO_GROUP_?G_2?16?">SSF!$2:$171</definedName>
    <definedName name="XDO_GROUP_?G_2?17?">SCRF!$2:$105</definedName>
    <definedName name="XDO_GROUP_?G_2?18?">SFEF!$2:$88</definedName>
    <definedName name="XDO_GROUP_?G_2?19?">SCHF!$2:$169</definedName>
    <definedName name="XDO_GROUP_?G_2?2?">SLTEF!$2:$122</definedName>
    <definedName name="XDO_GROUP_?G_2?20?">SMUSD!$2:$141</definedName>
    <definedName name="XDO_GROUP_?G_2?21?">SMIDCAP!$2:$132</definedName>
    <definedName name="XDO_GROUP_?G_2?22?">SMCMF!$2:$63</definedName>
    <definedName name="XDO_GROUP_?G_2?23?">SMCOMMA!$2:$84</definedName>
    <definedName name="XDO_GROUP_?G_2?24?">SMGF!$2:$71</definedName>
    <definedName name="XDO_GROUP_?G_2?25?">SFLEXI!$2:$161</definedName>
    <definedName name="XDO_GROUP_?G_2?26?">SMAAF!$2:$157</definedName>
    <definedName name="XDO_GROUP_?G_2?27?">SBLUECHIP!$2:$111</definedName>
    <definedName name="XDO_GROUP_?G_2?28?">SAOF!$2:$255</definedName>
    <definedName name="XDO_GROUP_?G_2?29?">SIF!$2:$111</definedName>
    <definedName name="XDO_GROUP_?G_2?3?">SMGLF!$2:$87</definedName>
    <definedName name="XDO_GROUP_?G_2?30?">SMLDF!$2:$149</definedName>
    <definedName name="XDO_GROUP_?G_2?31?">SSTDF!$2:$138</definedName>
    <definedName name="XDO_GROUP_?G_2?32?">SETFGOLD!$2:$62</definedName>
    <definedName name="XDO_GROUP_?G_2?33?">SPSU!$2:$85</definedName>
    <definedName name="XDO_GROUP_?G_2?34?">SGF!$2:$62</definedName>
    <definedName name="XDO_GROUP_?G_2?35?">SBISENSEX!$2:$90</definedName>
    <definedName name="XDO_GROUP_?G_2?36?">SSCF!$2:$117</definedName>
    <definedName name="XDO_GROUP_?G_2?37?">SBPF!$2:$112</definedName>
    <definedName name="XDO_GROUP_?G_2?38?">'SLTAF-I'!$2:$86</definedName>
    <definedName name="XDO_GROUP_?G_2?39?">'SLTAF-II'!$2:$85</definedName>
    <definedName name="XDO_GROUP_?G_2?4?">SEHF!$2:$149</definedName>
    <definedName name="XDO_GROUP_?G_2?40?">SBFS!$2:$84</definedName>
    <definedName name="XDO_GROUP_?G_2?41?">SETFNN50!$2:$110</definedName>
    <definedName name="XDO_GROUP_?G_2?42?">SETFNIFBK!$2:$72</definedName>
    <definedName name="XDO_GROUP_?G_2?43?">SETFBSE100!$2:$161</definedName>
    <definedName name="XDO_GROUP_?G_2?44?">SESF!$2:$215</definedName>
    <definedName name="XDO_GROUP_?G_2?45?">SETFNIF50!$2:$111</definedName>
    <definedName name="XDO_GROUP_?G_2?46?">'SLTAF-III'!$2:$86</definedName>
    <definedName name="XDO_GROUP_?G_2?47?">SETF10GILT!$2:$61</definedName>
    <definedName name="XDO_GROUP_?G_2?48?">'SLTAF-IV'!$2:$81</definedName>
    <definedName name="XDO_GROUP_?G_2?49?">'SLTAF-V'!$2:$87</definedName>
    <definedName name="XDO_GROUP_?G_2?5?">SMIF!$2:$85</definedName>
    <definedName name="XDO_GROUP_?G_2?50?">'SLTAF-VI'!$2:$106</definedName>
    <definedName name="XDO_GROUP_?G_2?51?">SETFSN50!$2:$109</definedName>
    <definedName name="XDO_GROUP_?G_2?52?">SBIETFQLTY!$2:$90</definedName>
    <definedName name="XDO_GROUP_?G_2?53?">SCBF!$2:$154</definedName>
    <definedName name="XDO_GROUP_?G_2?54?">SEMVF!$2:$111</definedName>
    <definedName name="XDO_GROUP_?G_2?55?">'SFMP- Series 1'!$2:$72</definedName>
    <definedName name="XDO_GROUP_?G_2?56?">'SFMP- Series 6'!$2:$70</definedName>
    <definedName name="XDO_GROUP_?G_2?57?">'SFMP- Series 34'!$2:$65</definedName>
    <definedName name="XDO_GROUP_?G_2?58?">'SMCBF-IP'!$2:$99</definedName>
    <definedName name="XDO_GROUP_?G_2?59?">SFRDF!$2:$73</definedName>
    <definedName name="XDO_GROUP_?G_2?6?">SCOF!$2:$107</definedName>
    <definedName name="XDO_GROUP_?G_2?60?">SBIETFIT!$2:$70</definedName>
    <definedName name="XDO_GROUP_?G_2?61?">SBIETFPB!$2:$70</definedName>
    <definedName name="XDO_GROUP_?G_2?62?">'SRBF-AP'!$2:$107</definedName>
    <definedName name="XDO_GROUP_?G_2?63?">'SRBF-AHP'!$2:$120</definedName>
    <definedName name="XDO_GROUP_?G_2?64?">'SRBF-CHP'!$2:$118</definedName>
    <definedName name="XDO_GROUP_?G_2?65?">'SRBF-CP'!$2:$116</definedName>
    <definedName name="XDO_GROUP_?G_2?66?">'SIA-US EQUITY FOF'!$2:$61</definedName>
    <definedName name="XDO_GROUP_?G_2?67?">'SFMP- Series 41'!$2:$77</definedName>
    <definedName name="XDO_GROUP_?G_2?68?">'SFMP- Series 42'!$2:$85</definedName>
    <definedName name="XDO_GROUP_?G_2?69?">'SFMP- Series 43'!$2:$75</definedName>
    <definedName name="XDO_GROUP_?G_2?7?">STOF!$2:$88</definedName>
    <definedName name="XDO_GROUP_?G_2?70?">'SNN50'!$2:$110</definedName>
    <definedName name="XDO_GROUP_?G_2?71?">'SFMP- Series 44'!$2:$76</definedName>
    <definedName name="XDO_GROUP_?G_2?72?">'SFMP- Series 45'!$2:$79</definedName>
    <definedName name="XDO_GROUP_?G_2?73?">SBIETFCON!$2:$91</definedName>
    <definedName name="XDO_GROUP_?G_2?74?">'SFMP- Series 46'!$2:$71</definedName>
    <definedName name="XDO_GROUP_?G_2?75?">'SFMP- Series 47'!$2:$70</definedName>
    <definedName name="XDO_GROUP_?G_2?76?">'SFMP- Series 48'!$2:$68</definedName>
    <definedName name="XDO_GROUP_?G_2?77?">SBAF!$2:$183</definedName>
    <definedName name="XDO_GROUP_?G_2?78?">'SFMP- Series 49'!$2:$76</definedName>
    <definedName name="XDO_GROUP_?G_2?79?">'SFMP- Series 50'!$2:$71</definedName>
    <definedName name="XDO_GROUP_?G_2?8?">SHOF!$2:$92</definedName>
    <definedName name="XDO_GROUP_?G_2?80?">'SFMP- Series 51'!$2:$80</definedName>
    <definedName name="XDO_GROUP_?G_2?81?">'SFMP- Series 52'!$2:$75</definedName>
    <definedName name="XDO_GROUP_?G_2?82?">'SFMP- Series 53'!$2:$77</definedName>
    <definedName name="XDO_GROUP_?G_2?83?">'SFMP- Series 54'!$2:$67</definedName>
    <definedName name="XDO_GROUP_?G_2?84?">'SFMP- Series 55'!$2:$77</definedName>
    <definedName name="XDO_GROUP_?G_2?85?">'SFMP- Series 56'!$2:$69</definedName>
    <definedName name="XDO_GROUP_?G_2?86?">'SFMP- Series 57'!$2:$75</definedName>
    <definedName name="XDO_GROUP_?G_2?87?">'SFMP- Series 58'!$2:$73</definedName>
    <definedName name="XDO_GROUP_?G_2?88?">SCPSE!$2:$165</definedName>
    <definedName name="XDO_GROUP_?G_2?89?">'SFMP- Series 59'!$2:$63</definedName>
    <definedName name="XDO_GROUP_?G_2?9?">SCF!$2:$163</definedName>
    <definedName name="XDO_GROUP_?G_2?90?">'SFMP- Series 60'!$2:$73</definedName>
    <definedName name="XDO_GROUP_?G_2?91?">SMCF!$2:$102</definedName>
    <definedName name="XDO_GROUP_?G_2?92?">'SFMP- Series 61'!$2:$81</definedName>
    <definedName name="XDO_GROUP_?G_2?93?">'SFMP- Series 66'!$2:$78</definedName>
    <definedName name="XDO_GROUP_?G_2?94?">'SFMP- Series 67'!$2:$79</definedName>
    <definedName name="XDO_GROUP_?G_2?95?">'SFMP- Series 64'!$2:$75</definedName>
    <definedName name="XDO_GROUP_?G_2?96?">'SFMP- Series 68'!$2:$64</definedName>
    <definedName name="XDO_GROUP_?G_2?97?">SNM150IF!$2:$210</definedName>
    <definedName name="XDO_GROUP_?G_2?98?">SNS250IF!$2:$312</definedName>
    <definedName name="XDO_GROUP_?G_2?99?">'SCIGI-JUN 2036'!$2:$63</definedName>
    <definedName name="XDO_GROUP_?G_3?">SMEEF!$8:$101</definedName>
    <definedName name="XDO_GROUP_?G_3?1?">SLMF!$8:$141</definedName>
    <definedName name="XDO_GROUP_?G_3?10?">SNIF!$8:$110</definedName>
    <definedName name="XDO_GROUP_?G_3?100?">'SCIGI-APR 2029'!$16:$60</definedName>
    <definedName name="XDO_GROUP_?G_3?101?">'SCISI-SEP 2027'!$16:$78</definedName>
    <definedName name="XDO_GROUP_?G_3?102?">'SFMP- Series 72'!$28:$63</definedName>
    <definedName name="XDO_GROUP_?G_3?103?">'SFMP- Series 73'!$28:$63</definedName>
    <definedName name="XDO_GROUP_?G_3?104?">SLDF!$16:$72</definedName>
    <definedName name="XDO_GROUP_?G_3?105?">'SFMP- Series 74'!$16:$72</definedName>
    <definedName name="XDO_GROUP_?G_3?106?">'SFMP- Series 76'!$16:$70</definedName>
    <definedName name="XDO_GROUP_?G_3?107?">'SFMP- Series 78'!$16:$72</definedName>
    <definedName name="XDO_GROUP_?G_3?108?">SDYF!$8:$106</definedName>
    <definedName name="XDO_GROUP_?G_3?109?">'SFMP- Series 79'!$16:$66</definedName>
    <definedName name="XDO_GROUP_?G_3?11?">'SMCBF-SP'!$8:$97</definedName>
    <definedName name="XDO_GROUP_?G_3?110?">'SFMP- Series 81'!$16:$81</definedName>
    <definedName name="XDO_GROUP_?G_3?111?">'SBI-BSE-SENSEX-IF'!$8:$89</definedName>
    <definedName name="XDO_GROUP_?G_3?112?">LIQUIDSBI!$40:$59</definedName>
    <definedName name="XDO_GROUP_?G_3?113?">SN50EWIF!$8:$110</definedName>
    <definedName name="XDO_GROUP_?G_3?114?">SEOF!$8:$86</definedName>
    <definedName name="XDO_GROUP_?G_3?115?">'SBI-AOF'!$8:$85</definedName>
    <definedName name="XDO_GROUP_?G_3?116?">'SBI Silver ETF'!$40:$61</definedName>
    <definedName name="XDO_GROUP_?G_3?117?">'SBI Silver ETF Fund of Fund'!$40:$61</definedName>
    <definedName name="XDO_GROUP_?G_3?118?">'SBI Nifty50 Equal Weight ETF'!$8:$110</definedName>
    <definedName name="XDO_GROUP_?G_3?119?">#REF!</definedName>
    <definedName name="XDO_GROUP_?G_3?12?">SOF!$28:$62</definedName>
    <definedName name="XDO_GROUP_?G_3?13?">SMMDF!$16:$104</definedName>
    <definedName name="XDO_GROUP_?G_3?14?">SLF!$28:$140</definedName>
    <definedName name="XDO_GROUP_?G_3?15?">SDBF!$16:$76</definedName>
    <definedName name="XDO_GROUP_?G_3?16?">SSF!$16:$170</definedName>
    <definedName name="XDO_GROUP_?G_3?17?">SCRF!$8:$104</definedName>
    <definedName name="XDO_GROUP_?G_3?18?">SFEF!$8:$87</definedName>
    <definedName name="XDO_GROUP_?G_3?19?">SCHF!$8:$168</definedName>
    <definedName name="XDO_GROUP_?G_3?2?">SLTEF!$8:$121</definedName>
    <definedName name="XDO_GROUP_?G_3?20?">SMUSD!$16:$140</definedName>
    <definedName name="XDO_GROUP_?G_3?21?">SMIDCAP!$8:$131</definedName>
    <definedName name="XDO_GROUP_?G_3?22?">SMCMF!$16:$62</definedName>
    <definedName name="XDO_GROUP_?G_3?23?">SMCOMMA!$8:$83</definedName>
    <definedName name="XDO_GROUP_?G_3?24?">SMGF!$16:$70</definedName>
    <definedName name="XDO_GROUP_?G_3?25?">SFLEXI!$8:$160</definedName>
    <definedName name="XDO_GROUP_?G_3?26?">SMAAF!$8:$156</definedName>
    <definedName name="XDO_GROUP_?G_3?27?">SBLUECHIP!$8:$110</definedName>
    <definedName name="XDO_GROUP_?G_3?28?">SAOF!$8:$254</definedName>
    <definedName name="XDO_GROUP_?G_3?29?">SIF!$8:$110</definedName>
    <definedName name="XDO_GROUP_?G_3?3?">SMGLF!$8:$86</definedName>
    <definedName name="XDO_GROUP_?G_3?30?">SMLDF!$16:$148</definedName>
    <definedName name="XDO_GROUP_?G_3?31?">SSTDF!$16:$137</definedName>
    <definedName name="XDO_GROUP_?G_3?32?">SETFGOLD!$40:$61</definedName>
    <definedName name="XDO_GROUP_?G_3?33?">SPSU!$8:$84</definedName>
    <definedName name="XDO_GROUP_?G_3?34?">SGF!$40:$61</definedName>
    <definedName name="XDO_GROUP_?G_3?35?">SBISENSEX!$8:$89</definedName>
    <definedName name="XDO_GROUP_?G_3?36?">SSCF!$8:$116</definedName>
    <definedName name="XDO_GROUP_?G_3?37?">SBPF!$16:$111</definedName>
    <definedName name="XDO_GROUP_?G_3?38?">'SLTAF-I'!$8:$85</definedName>
    <definedName name="XDO_GROUP_?G_3?39?">'SLTAF-II'!$8:$84</definedName>
    <definedName name="XDO_GROUP_?G_3?4?">SEHF!$8:$148</definedName>
    <definedName name="XDO_GROUP_?G_3?40?">SBFS!$8:$83</definedName>
    <definedName name="XDO_GROUP_?G_3?41?">SETFNN50!$8:$109</definedName>
    <definedName name="XDO_GROUP_?G_3?42?">SETFNIFBK!$8:$71</definedName>
    <definedName name="XDO_GROUP_?G_3?43?">SETFBSE100!$8:$160</definedName>
    <definedName name="XDO_GROUP_?G_3?44?">SESF!$8:$214</definedName>
    <definedName name="XDO_GROUP_?G_3?45?">SETFNIF50!$8:$110</definedName>
    <definedName name="XDO_GROUP_?G_3?46?">'SLTAF-III'!$8:$85</definedName>
    <definedName name="XDO_GROUP_?G_3?47?">SETF10GILT!$16:$60</definedName>
    <definedName name="XDO_GROUP_?G_3?48?">'SLTAF-IV'!$8:$80</definedName>
    <definedName name="XDO_GROUP_?G_3?49?">'SLTAF-V'!$8:$86</definedName>
    <definedName name="XDO_GROUP_?G_3?5?">SMIF!$16:$84</definedName>
    <definedName name="XDO_GROUP_?G_3?50?">'SLTAF-VI'!$8:$105</definedName>
    <definedName name="XDO_GROUP_?G_3?51?">SETFSN50!$8:$108</definedName>
    <definedName name="XDO_GROUP_?G_3?52?">SBIETFQLTY!$8:$89</definedName>
    <definedName name="XDO_GROUP_?G_3?53?">SCBF!$16:$153</definedName>
    <definedName name="XDO_GROUP_?G_3?54?">SEMVF!$8:$110</definedName>
    <definedName name="XDO_GROUP_?G_3?55?">'SFMP- Series 1'!$16:$71</definedName>
    <definedName name="XDO_GROUP_?G_3?56?">'SFMP- Series 6'!$16:$69</definedName>
    <definedName name="XDO_GROUP_?G_3?57?">'SFMP- Series 34'!$16:$64</definedName>
    <definedName name="XDO_GROUP_?G_3?58?">'SMCBF-IP'!$8:$98</definedName>
    <definedName name="XDO_GROUP_?G_3?59?">SFRDF!$16:$72</definedName>
    <definedName name="XDO_GROUP_?G_3?6?">SCOF!$8:$106</definedName>
    <definedName name="XDO_GROUP_?G_3?60?">SBIETFIT!$8:$69</definedName>
    <definedName name="XDO_GROUP_?G_3?61?">SBIETFPB!$8:$69</definedName>
    <definedName name="XDO_GROUP_?G_3?62?">'SRBF-AP'!$8:$106</definedName>
    <definedName name="XDO_GROUP_?G_3?63?">'SRBF-AHP'!$8:$119</definedName>
    <definedName name="XDO_GROUP_?G_3?64?">'SRBF-CHP'!$8:$117</definedName>
    <definedName name="XDO_GROUP_?G_3?65?">'SRBF-CP'!$8:$115</definedName>
    <definedName name="XDO_GROUP_?G_3?66?">'SIA-US EQUITY FOF'!$8:$60</definedName>
    <definedName name="XDO_GROUP_?G_3?67?">'SFMP- Series 41'!$16:$76</definedName>
    <definedName name="XDO_GROUP_?G_3?68?">'SFMP- Series 42'!$16:$84</definedName>
    <definedName name="XDO_GROUP_?G_3?69?">'SFMP- Series 43'!$16:$74</definedName>
    <definedName name="XDO_GROUP_?G_3?7?">STOF!$8:$87</definedName>
    <definedName name="XDO_GROUP_?G_3?70?">'SNN50'!$8:$109</definedName>
    <definedName name="XDO_GROUP_?G_3?71?">'SFMP- Series 44'!$16:$75</definedName>
    <definedName name="XDO_GROUP_?G_3?72?">'SFMP- Series 45'!$16:$78</definedName>
    <definedName name="XDO_GROUP_?G_3?73?">SBIETFCON!$8:$90</definedName>
    <definedName name="XDO_GROUP_?G_3?74?">'SFMP- Series 46'!$16:$70</definedName>
    <definedName name="XDO_GROUP_?G_3?75?">'SFMP- Series 47'!$16:$69</definedName>
    <definedName name="XDO_GROUP_?G_3?76?">'SFMP- Series 48'!$16:$67</definedName>
    <definedName name="XDO_GROUP_?G_3?77?">SBAF!$8:$182</definedName>
    <definedName name="XDO_GROUP_?G_3?78?">'SFMP- Series 49'!$16:$75</definedName>
    <definedName name="XDO_GROUP_?G_3?79?">'SFMP- Series 50'!$16:$70</definedName>
    <definedName name="XDO_GROUP_?G_3?8?">SHOF!$8:$91</definedName>
    <definedName name="XDO_GROUP_?G_3?80?">'SFMP- Series 51'!$16:$79</definedName>
    <definedName name="XDO_GROUP_?G_3?81?">'SFMP- Series 52'!$16:$74</definedName>
    <definedName name="XDO_GROUP_?G_3?82?">'SFMP- Series 53'!$16:$76</definedName>
    <definedName name="XDO_GROUP_?G_3?83?">'SFMP- Series 54'!$16:$66</definedName>
    <definedName name="XDO_GROUP_?G_3?84?">'SFMP- Series 55'!$16:$76</definedName>
    <definedName name="XDO_GROUP_?G_3?85?">'SFMP- Series 56'!$16:$68</definedName>
    <definedName name="XDO_GROUP_?G_3?86?">'SFMP- Series 57'!$16:$74</definedName>
    <definedName name="XDO_GROUP_?G_3?87?">'SFMP- Series 58'!$16:$72</definedName>
    <definedName name="XDO_GROUP_?G_3?88?">SCPSE!$16:$164</definedName>
    <definedName name="XDO_GROUP_?G_3?89?">'SFMP- Series 59'!$28:$62</definedName>
    <definedName name="XDO_GROUP_?G_3?9?">SCF!$8:$162</definedName>
    <definedName name="XDO_GROUP_?G_3?90?">'SFMP- Series 60'!$16:$72</definedName>
    <definedName name="XDO_GROUP_?G_3?91?">SMCF!$8:$101</definedName>
    <definedName name="XDO_GROUP_?G_3?92?">'SFMP- Series 61'!$16:$80</definedName>
    <definedName name="XDO_GROUP_?G_3?93?">'SFMP- Series 66'!$16:$77</definedName>
    <definedName name="XDO_GROUP_?G_3?94?">'SFMP- Series 67'!$16:$78</definedName>
    <definedName name="XDO_GROUP_?G_3?95?">'SFMP- Series 64'!$16:$74</definedName>
    <definedName name="XDO_GROUP_?G_3?96?">'SFMP- Series 68'!$16:$63</definedName>
    <definedName name="XDO_GROUP_?G_3?97?">SNM150IF!$8:$209</definedName>
    <definedName name="XDO_GROUP_?G_3?98?">SNS250IF!$8:$311</definedName>
    <definedName name="XDO_GROUP_?G_3?99?">'SCIGI-JUN 2036'!$16:$62</definedName>
    <definedName name="XDO_GROUP_?G_4?">SMEEF!$B$99:$IY$99</definedName>
    <definedName name="XDO_GROUP_?G_4?1?">SLMF!$B$10:$IV$85</definedName>
    <definedName name="XDO_GROUP_?G_4?10?">SMGLF!$B$37:$IV$40</definedName>
    <definedName name="XDO_GROUP_?G_4?100?">SCHF!$B$58:$IV$58</definedName>
    <definedName name="XDO_GROUP_?G_4?101?">SCHF!$B$63:$IV$108</definedName>
    <definedName name="XDO_GROUP_?G_4?102?">SCHF!$B$116:$IV$121</definedName>
    <definedName name="XDO_GROUP_?G_4?103?">SCHF!$B$125:$IV$132</definedName>
    <definedName name="XDO_GROUP_?G_4?104?">SCHF!$B$151:$IV$151</definedName>
    <definedName name="XDO_GROUP_?G_4?105?">SCHF!$B$161:$IV$161</definedName>
    <definedName name="XDO_GROUP_?G_4?106?">SCHF!$B$166:$IV$166</definedName>
    <definedName name="XDO_GROUP_?G_4?107?">SMUSD!$B$18:$IV$45</definedName>
    <definedName name="XDO_GROUP_?G_4?108?">SMUSD!$B$55:$IV$57</definedName>
    <definedName name="XDO_GROUP_?G_4?109?">SMUSD!$B$62:$IV$72</definedName>
    <definedName name="XDO_GROUP_?G_4?11?">SMGLF!$B$38:$IV$38</definedName>
    <definedName name="XDO_GROUP_?G_4?110?">SMUSD!$B$76:$IV$102</definedName>
    <definedName name="XDO_GROUP_?G_4?111?">SMUSD!$B$106:$IV$112</definedName>
    <definedName name="XDO_GROUP_?G_4?112?">SMUSD!$B$123:$IV$123</definedName>
    <definedName name="XDO_GROUP_?G_4?113?">SMUSD!$B$133:$IV$133</definedName>
    <definedName name="XDO_GROUP_?G_4?114?">SMUSD!$B$138:$IV$138</definedName>
    <definedName name="XDO_GROUP_?G_4?115?">SMIDCAP!$B$10:$IV$79</definedName>
    <definedName name="XDO_GROUP_?G_4?116?">SMIDCAP!$B$104:$IV$105</definedName>
    <definedName name="XDO_GROUP_?G_4?117?">SMIDCAP!$B$124:$IV$124</definedName>
    <definedName name="XDO_GROUP_?G_4?118?">SMIDCAP!$B$129:$IV$129</definedName>
    <definedName name="XDO_GROUP_?G_4?119?">SMCMF!$B$24:$IV$26</definedName>
    <definedName name="XDO_GROUP_?G_4?12?">SMGLF!$B$79:$IV$79</definedName>
    <definedName name="XDO_GROUP_?G_4?120?">SMCMF!$B$55:$IV$55</definedName>
    <definedName name="XDO_GROUP_?G_4?121?">SMCMF!$B$60:$IV$60</definedName>
    <definedName name="XDO_GROUP_?G_4?122?">SMCOMMA!$B$10:$IV$33</definedName>
    <definedName name="XDO_GROUP_?G_4?123?">SMCOMMA!$B$76:$IV$76</definedName>
    <definedName name="XDO_GROUP_?G_4?124?">SMCOMMA!$B$81:$IV$81</definedName>
    <definedName name="XDO_GROUP_?G_4?125?">SMGF!$B$24:$IV$29</definedName>
    <definedName name="XDO_GROUP_?G_4?126?">SMGF!$B$33:$IV$36</definedName>
    <definedName name="XDO_GROUP_?G_4?127?">SMGF!$B$63:$IV$63</definedName>
    <definedName name="XDO_GROUP_?G_4?128?">SMGF!$B$68:$IV$68</definedName>
    <definedName name="XDO_GROUP_?G_4?129?">SFLEXI!$B$10:$IV$104</definedName>
    <definedName name="XDO_GROUP_?G_4?13?">SMGLF!$B$84:$IV$84</definedName>
    <definedName name="XDO_GROUP_?G_4?130?">SFLEXI!$B$110:$IV$113</definedName>
    <definedName name="XDO_GROUP_?G_4?131?">SFLEXI!$B$134:$IV$134</definedName>
    <definedName name="XDO_GROUP_?G_4?132?">SFLEXI!$B$153:$IV$153</definedName>
    <definedName name="XDO_GROUP_?G_4?133?">SFLEXI!$B$158:$IV$158</definedName>
    <definedName name="XDO_GROUP_?G_4?134?">SMAAF!$B$10:$IV$57</definedName>
    <definedName name="XDO_GROUP_?G_4?135?">SMAAF!$B$69:$IV$69</definedName>
    <definedName name="XDO_GROUP_?G_4?136?">SMAAF!$B$65:$IV$65</definedName>
    <definedName name="XDO_GROUP_?G_4?137?">SMAAF!$B$78:$IV$102</definedName>
    <definedName name="XDO_GROUP_?G_4?138?">SMAAF!$B$112:$IV$114</definedName>
    <definedName name="XDO_GROUP_?G_4?139?">SMAAF!$B$121:$IV$122</definedName>
    <definedName name="XDO_GROUP_?G_4?14?">SEHF!$B$10:$IV$39</definedName>
    <definedName name="XDO_GROUP_?G_4?140?">SMAAF!$B$135:$IV$137</definedName>
    <definedName name="XDO_GROUP_?G_4?141?">SMAAF!$B$149:$IV$149</definedName>
    <definedName name="XDO_GROUP_?G_4?142?">SMAAF!$B$154:$IV$154</definedName>
    <definedName name="XDO_GROUP_?G_4?143?">SBLUECHIP!$B$10:$IV$57</definedName>
    <definedName name="XDO_GROUP_?G_4?144?">SBLUECHIP!$B$82:$IV$84</definedName>
    <definedName name="XDO_GROUP_?G_4?145?">SBLUECHIP!$B$103:$IV$103</definedName>
    <definedName name="XDO_GROUP_?G_4?146?">SBLUECHIP!$B$108:$IV$108</definedName>
    <definedName name="XDO_GROUP_?G_4?147?">SAOF!$B$10:$IV$166</definedName>
    <definedName name="XDO_GROUP_?G_4?148?">SAOF!$B$175:$IV$190</definedName>
    <definedName name="XDO_GROUP_?G_4?149?">SAOF!$B$203:$IV$209</definedName>
    <definedName name="XDO_GROUP_?G_4?15?">SEHF!$B$43:$IV$44</definedName>
    <definedName name="XDO_GROUP_?G_4?150?">SAOF!$B$213:$IV$214</definedName>
    <definedName name="XDO_GROUP_?G_4?151?">SAOF!$B$218:$IV$225</definedName>
    <definedName name="XDO_GROUP_?G_4?152?">SAOF!$B$234:$IV$235</definedName>
    <definedName name="XDO_GROUP_?G_4?153?">SAOF!$B$247:$IV$247</definedName>
    <definedName name="XDO_GROUP_?G_4?154?">SAOF!$B$252:$IV$252</definedName>
    <definedName name="XDO_GROUP_?G_4?155?">SIF!$B$10:$IV$56</definedName>
    <definedName name="XDO_GROUP_?G_4?156?">SIF!$B$64:$IV$64</definedName>
    <definedName name="XDO_GROUP_?G_4?157?">SIF!$B$103:$IV$103</definedName>
    <definedName name="XDO_GROUP_?G_4?158?">SIF!$B$108:$IV$108</definedName>
    <definedName name="XDO_GROUP_?G_4?159?">SMLDF!$B$18:$IV$81</definedName>
    <definedName name="XDO_GROUP_?G_4?16?">SEHF!$B$55:$IV$55</definedName>
    <definedName name="XDO_GROUP_?G_4?160?">SMLDF!$B$89:$IV$92</definedName>
    <definedName name="XDO_GROUP_?G_4?161?">SMLDF!$B$96:$IV$96</definedName>
    <definedName name="XDO_GROUP_?G_4?162?">SMLDF!$B$101:$IV$104</definedName>
    <definedName name="XDO_GROUP_?G_4?163?">SMLDF!$B$108:$IV$115</definedName>
    <definedName name="XDO_GROUP_?G_4?164?">SMLDF!$B$123:$IV$124</definedName>
    <definedName name="XDO_GROUP_?G_4?165?">SMLDF!$B$131:$IV$131</definedName>
    <definedName name="XDO_GROUP_?G_4?166?">SMLDF!$B$141:$IV$141</definedName>
    <definedName name="XDO_GROUP_?G_4?167?">SMLDF!$B$146:$IV$146</definedName>
    <definedName name="XDO_GROUP_?G_4?168?">SSTDF!$B$18:$IV$80</definedName>
    <definedName name="XDO_GROUP_?G_4?169?">SSTDF!$B$88:$IV$96</definedName>
    <definedName name="XDO_GROUP_?G_4?17?">SEHF!$B$50:$IV$51</definedName>
    <definedName name="XDO_GROUP_?G_4?170?">SSTDF!$B$100:$IV$100</definedName>
    <definedName name="XDO_GROUP_?G_4?171?">SSTDF!$B$113:$IV$113</definedName>
    <definedName name="XDO_GROUP_?G_4?172?">SSTDF!$B$120:$IV$120</definedName>
    <definedName name="XDO_GROUP_?G_4?173?">SSTDF!$B$130:$IV$130</definedName>
    <definedName name="XDO_GROUP_?G_4?174?">SSTDF!$B$135:$IV$135</definedName>
    <definedName name="XDO_GROUP_?G_4?175?">SETFGOLD!$B$46:$IV$46</definedName>
    <definedName name="XDO_GROUP_?G_4?176?">SETFGOLD!$B$54:$IV$54</definedName>
    <definedName name="XDO_GROUP_?G_4?177?">SETFGOLD!$B$59:$IV$59</definedName>
    <definedName name="XDO_GROUP_?G_4?178?">SPSU!$B$10:$IV$34</definedName>
    <definedName name="XDO_GROUP_?G_4?179?">SPSU!$B$77:$IV$77</definedName>
    <definedName name="XDO_GROUP_?G_4?18?">SEHF!$B$60:$IV$91</definedName>
    <definedName name="XDO_GROUP_?G_4?180?">SPSU!$B$82:$IV$82</definedName>
    <definedName name="XDO_GROUP_?G_4?181?">SGF!$B$42:$IV$42</definedName>
    <definedName name="XDO_GROUP_?G_4?182?">SGF!$B$54:$IV$54</definedName>
    <definedName name="XDO_GROUP_?G_4?183?">SGF!$B$59:$IV$59</definedName>
    <definedName name="XDO_GROUP_?G_4?184?">SBISENSEX!$B$10:$IV$39</definedName>
    <definedName name="XDO_GROUP_?G_4?185?">SBISENSEX!$B$82:$IV$82</definedName>
    <definedName name="XDO_GROUP_?G_4?186?">SBISENSEX!$B$87:$IV$87</definedName>
    <definedName name="XDO_GROUP_?G_4?187?">SSCF!$B$10:$IV$66</definedName>
    <definedName name="XDO_GROUP_?G_4?188?">SSCF!$B$109:$IV$109</definedName>
    <definedName name="XDO_GROUP_?G_4?189?">SSCF!$B$114:$IV$114</definedName>
    <definedName name="XDO_GROUP_?G_4?19?">SEHF!$B$99:$IV$105</definedName>
    <definedName name="XDO_GROUP_?G_4?190?">SBPF!$B$18:$IV$60</definedName>
    <definedName name="XDO_GROUP_?G_4?191?">SBPF!$B$68:$IV$71</definedName>
    <definedName name="XDO_GROUP_?G_4?192?">SBPF!$B$75:$IV$75</definedName>
    <definedName name="XDO_GROUP_?G_4?193?">SBPF!$B$94:$IV$94</definedName>
    <definedName name="XDO_GROUP_?G_4?194?">SBPF!$B$104:$IV$104</definedName>
    <definedName name="XDO_GROUP_?G_4?195?">SBPF!$B$109:$IV$109</definedName>
    <definedName name="XDO_GROUP_?G_4?196?">'SLTAF-I'!$B$10:$IV$35</definedName>
    <definedName name="XDO_GROUP_?G_4?197?">'SLTAF-I'!$B$78:$IV$78</definedName>
    <definedName name="XDO_GROUP_?G_4?198?">'SLTAF-I'!$B$83:$IV$83</definedName>
    <definedName name="XDO_GROUP_?G_4?199?">'SLTAF-II'!$B$10:$IV$34</definedName>
    <definedName name="XDO_GROUP_?G_4?2?">SLMF!$B$89:$IV$91</definedName>
    <definedName name="XDO_GROUP_?G_4?20?">SEHF!$B$109:$IV$111</definedName>
    <definedName name="XDO_GROUP_?G_4?200?">'SLTAF-II'!$B$77:$IV$77</definedName>
    <definedName name="XDO_GROUP_?G_4?201?">'SLTAF-II'!$B$82:$IV$82</definedName>
    <definedName name="XDO_GROUP_?G_4?202?">SBFS!$B$10:$IV$33</definedName>
    <definedName name="XDO_GROUP_?G_4?203?">SBFS!$B$76:$IV$76</definedName>
    <definedName name="XDO_GROUP_?G_4?204?">SBFS!$B$81:$IV$81</definedName>
    <definedName name="XDO_GROUP_?G_4?205?">SETFNN50!$B$10:$IV$59</definedName>
    <definedName name="XDO_GROUP_?G_4?206?">SETFNN50!$B$102:$IV$102</definedName>
    <definedName name="XDO_GROUP_?G_4?207?">SETFNN50!$B$107:$IV$107</definedName>
    <definedName name="XDO_GROUP_?G_4?208?">SETFNIFBK!$B$10:$IV$21</definedName>
    <definedName name="XDO_GROUP_?G_4?209?">SETFNIFBK!$B$64:$IV$64</definedName>
    <definedName name="XDO_GROUP_?G_4?21?">SEHF!$B$118:$IV$118</definedName>
    <definedName name="XDO_GROUP_?G_4?210?">SETFNIFBK!$B$69:$IV$69</definedName>
    <definedName name="XDO_GROUP_?G_4?211?">SETFBSE100!$B$10:$IV$111</definedName>
    <definedName name="XDO_GROUP_?G_4?212?">SETFBSE100!$B$158:$IV$158</definedName>
    <definedName name="XDO_GROUP_?G_4?213?">SESF!$B$10:$IV$125</definedName>
    <definedName name="XDO_GROUP_?G_4?214?">SESF!$B$131:$IV$131</definedName>
    <definedName name="XDO_GROUP_?G_4?215?">SESF!$B$140:$IV$140</definedName>
    <definedName name="XDO_GROUP_?G_4?216?">SESF!$B$135:$IV$136</definedName>
    <definedName name="XDO_GROUP_?G_4?217?">SESF!$B$145:$IV$163</definedName>
    <definedName name="XDO_GROUP_?G_4?218?">SESF!$B$171:$IV$173</definedName>
    <definedName name="XDO_GROUP_?G_4?219?">SESF!$B$180:$IV$181</definedName>
    <definedName name="XDO_GROUP_?G_4?22?">SEHF!$B$126:$IV$126</definedName>
    <definedName name="XDO_GROUP_?G_4?220?">SESF!$B$187:$IV$188</definedName>
    <definedName name="XDO_GROUP_?G_4?221?">SESF!$B$207:$IV$207</definedName>
    <definedName name="XDO_GROUP_?G_4?222?">SESF!$B$212:$IV$212</definedName>
    <definedName name="XDO_GROUP_?G_4?223?">SETFNIF50!$B$10:$IV$60</definedName>
    <definedName name="XDO_GROUP_?G_4?224?">SETFNIF50!$B$103:$IV$103</definedName>
    <definedName name="XDO_GROUP_?G_4?225?">SETFNIF50!$B$108:$IV$108</definedName>
    <definedName name="XDO_GROUP_?G_4?226?">'SLTAF-III'!$B$10:$IV$35</definedName>
    <definedName name="XDO_GROUP_?G_4?227?">'SLTAF-III'!$B$78:$IV$78</definedName>
    <definedName name="XDO_GROUP_?G_4?228?">'SLTAF-III'!$B$83:$IV$83</definedName>
    <definedName name="XDO_GROUP_?G_4?229?">SETF10GILT!$B$24:$IV$24</definedName>
    <definedName name="XDO_GROUP_?G_4?23?">SEHF!$B$141:$IV$141</definedName>
    <definedName name="XDO_GROUP_?G_4?230?">SETF10GILT!$B$53:$IV$53</definedName>
    <definedName name="XDO_GROUP_?G_4?231?">SETF10GILT!$B$58:$IV$58</definedName>
    <definedName name="XDO_GROUP_?G_4?232?">'SLTAF-IV'!$B$10:$IV$30</definedName>
    <definedName name="XDO_GROUP_?G_4?233?">'SLTAF-IV'!$B$73:$IV$73</definedName>
    <definedName name="XDO_GROUP_?G_4?234?">'SLTAF-IV'!$B$78:$IV$78</definedName>
    <definedName name="XDO_GROUP_?G_4?235?">'SLTAF-V'!$B$10:$IV$36</definedName>
    <definedName name="XDO_GROUP_?G_4?236?">'SLTAF-V'!$B$79:$IV$79</definedName>
    <definedName name="XDO_GROUP_?G_4?237?">'SLTAF-V'!$B$84:$IV$84</definedName>
    <definedName name="XDO_GROUP_?G_4?238?">'SLTAF-VI'!$B$10:$IV$55</definedName>
    <definedName name="XDO_GROUP_?G_4?239?">'SLTAF-VI'!$B$98:$IV$98</definedName>
    <definedName name="XDO_GROUP_?G_4?24?">SEHF!$B$146:$IV$146</definedName>
    <definedName name="XDO_GROUP_?G_4?240?">'SLTAF-VI'!$B$103:$IV$103</definedName>
    <definedName name="XDO_GROUP_?G_4?241?">SETFSN50!$B$10:$IV$59</definedName>
    <definedName name="XDO_GROUP_?G_4?242?">SETFSN50!$B$106:$IV$106</definedName>
    <definedName name="XDO_GROUP_?G_4?243?">SBIETFQLTY!$B$10:$IV$39</definedName>
    <definedName name="XDO_GROUP_?G_4?244?">SBIETFQLTY!$B$82:$IV$82</definedName>
    <definedName name="XDO_GROUP_?G_4?245?">SBIETFQLTY!$B$87:$IV$87</definedName>
    <definedName name="XDO_GROUP_?G_4?246?">SCBF!$B$18:$IV$102</definedName>
    <definedName name="XDO_GROUP_?G_4?247?">SCBF!$B$110:$IV$113</definedName>
    <definedName name="XDO_GROUP_?G_4?248?">SCBF!$B$117:$IV$117</definedName>
    <definedName name="XDO_GROUP_?G_4?249?">SCBF!$B$136:$IV$136</definedName>
    <definedName name="XDO_GROUP_?G_4?25?">SMIF!$B$18:$IV$32</definedName>
    <definedName name="XDO_GROUP_?G_4?250?">SCBF!$B$146:$IV$146</definedName>
    <definedName name="XDO_GROUP_?G_4?251?">SCBF!$B$151:$IV$151</definedName>
    <definedName name="XDO_GROUP_?G_4?252?">SEMVF!$B$10:$IV$60</definedName>
    <definedName name="XDO_GROUP_?G_4?253?">SEMVF!$B$103:$IV$103</definedName>
    <definedName name="XDO_GROUP_?G_4?254?">SEMVF!$B$108:$IV$108</definedName>
    <definedName name="XDO_GROUP_?G_4?255?">'SFMP- Series 1'!$B$26:$IV$31</definedName>
    <definedName name="XDO_GROUP_?G_4?256?">'SFMP- Series 1'!$B$44:$IV$49</definedName>
    <definedName name="XDO_GROUP_?G_4?257?">'SFMP- Series 1'!$B$64:$IV$64</definedName>
    <definedName name="XDO_GROUP_?G_4?258?">'SFMP- Series 1'!$B$69:$IV$69</definedName>
    <definedName name="XDO_GROUP_?G_4?259?">'SFMP- Series 6'!$B$26:$IV$29</definedName>
    <definedName name="XDO_GROUP_?G_4?26?">SMIF!$B$40:$IV$44</definedName>
    <definedName name="XDO_GROUP_?G_4?260?">'SFMP- Series 6'!$B$42:$IV$47</definedName>
    <definedName name="XDO_GROUP_?G_4?261?">'SFMP- Series 6'!$B$62:$IV$62</definedName>
    <definedName name="XDO_GROUP_?G_4?262?">'SFMP- Series 6'!$B$67:$IV$67</definedName>
    <definedName name="XDO_GROUP_?G_4?263?">'SFMP- Series 34'!$B$26:$IV$26</definedName>
    <definedName name="XDO_GROUP_?G_4?264?">'SFMP- Series 34'!$B$39:$IV$42</definedName>
    <definedName name="XDO_GROUP_?G_4?265?">'SFMP- Series 34'!$B$57:$IV$57</definedName>
    <definedName name="XDO_GROUP_?G_4?266?">'SFMP- Series 34'!$B$62:$IV$62</definedName>
    <definedName name="XDO_GROUP_?G_4?267?">'SMCBF-IP'!$B$10:$IV$40</definedName>
    <definedName name="XDO_GROUP_?G_4?268?">'SMCBF-IP'!$B$46:$IV$48</definedName>
    <definedName name="XDO_GROUP_?G_4?269?">'SMCBF-IP'!$B$47:$IV$47</definedName>
    <definedName name="XDO_GROUP_?G_4?27?">SMIF!$B$48:$IV$48</definedName>
    <definedName name="XDO_GROUP_?G_4?270?">'SMCBF-IP'!$B$52:$IV$52</definedName>
    <definedName name="XDO_GROUP_?G_4?271?">'SMCBF-IP'!$B$91:$IV$91</definedName>
    <definedName name="XDO_GROUP_?G_4?272?">'SMCBF-IP'!$B$96:$IV$96</definedName>
    <definedName name="XDO_GROUP_?G_4?273?">SFRDF!$B$18:$IV$24</definedName>
    <definedName name="XDO_GROUP_?G_4?274?">SFRDF!$B$32:$IV$34</definedName>
    <definedName name="XDO_GROUP_?G_4?275?">SFRDF!$B$55:$IV$55</definedName>
    <definedName name="XDO_GROUP_?G_4?276?">SFRDF!$B$65:$IV$65</definedName>
    <definedName name="XDO_GROUP_?G_4?277?">SFRDF!$B$70:$IV$70</definedName>
    <definedName name="XDO_GROUP_?G_4?278?">SBIETFIT!$B$10:$IV$19</definedName>
    <definedName name="XDO_GROUP_?G_4?279?">SBIETFIT!$B$62:$IV$62</definedName>
    <definedName name="XDO_GROUP_?G_4?28?">SMIF!$B$67:$IV$67</definedName>
    <definedName name="XDO_GROUP_?G_4?280?">SBIETFIT!$B$67:$IV$67</definedName>
    <definedName name="XDO_GROUP_?G_4?281?">SBIETFPB!$B$10:$IV$19</definedName>
    <definedName name="XDO_GROUP_?G_4?282?">SBIETFPB!$B$62:$IV$62</definedName>
    <definedName name="XDO_GROUP_?G_4?283?">SBIETFPB!$B$67:$IV$67</definedName>
    <definedName name="XDO_GROUP_?G_4?284?">'SRBF-AP'!$B$10:$IV$52</definedName>
    <definedName name="XDO_GROUP_?G_4?285?">'SRBF-AP'!$B$61:$IV$62</definedName>
    <definedName name="XDO_GROUP_?G_4?286?">'SRBF-AP'!$B$72:$IV$72</definedName>
    <definedName name="XDO_GROUP_?G_4?287?">'SRBF-AP'!$B$99:$IV$99</definedName>
    <definedName name="XDO_GROUP_?G_4?288?">'SRBF-AP'!$B$104:$IV$104</definedName>
    <definedName name="XDO_GROUP_?G_4?289?">'SRBF-AHP'!$B$10:$IV$52</definedName>
    <definedName name="XDO_GROUP_?G_4?29?">SMIF!$B$77:$IV$77</definedName>
    <definedName name="XDO_GROUP_?G_4?290?">'SRBF-AHP'!$B$64:$IV$64</definedName>
    <definedName name="XDO_GROUP_?G_4?291?">'SRBF-AHP'!$B$60:$IV$60</definedName>
    <definedName name="XDO_GROUP_?G_4?292?">'SRBF-AHP'!$B$69:$IV$70</definedName>
    <definedName name="XDO_GROUP_?G_4?293?">'SRBF-AHP'!$B$78:$IV$80</definedName>
    <definedName name="XDO_GROUP_?G_4?294?">'SRBF-AHP'!$B$84:$IV$85</definedName>
    <definedName name="XDO_GROUP_?G_4?295?">'SRBF-AHP'!$B$112:$IV$112</definedName>
    <definedName name="XDO_GROUP_?G_4?296?">'SRBF-AHP'!$B$117:$IV$117</definedName>
    <definedName name="XDO_GROUP_?G_4?297?">'SRBF-CHP'!$B$10:$IV$52</definedName>
    <definedName name="XDO_GROUP_?G_4?298?">'SRBF-CHP'!$B$61:$IV$69</definedName>
    <definedName name="XDO_GROUP_?G_4?299?">'SRBF-CHP'!$B$77:$IV$81</definedName>
    <definedName name="XDO_GROUP_?G_4?3?">SLMF!$B$95:$IV$95</definedName>
    <definedName name="XDO_GROUP_?G_4?30?">SMIF!$B$82:$IV$82</definedName>
    <definedName name="XDO_GROUP_?G_4?300?">'SRBF-CHP'!$B$110:$IV$110</definedName>
    <definedName name="XDO_GROUP_?G_4?301?">'SRBF-CHP'!$B$115:$IV$115</definedName>
    <definedName name="XDO_GROUP_?G_4?302?">'SRBF-CP'!$B$10:$IV$52</definedName>
    <definedName name="XDO_GROUP_?G_4?303?">'SRBF-CP'!$B$61:$IV$68</definedName>
    <definedName name="XDO_GROUP_?G_4?304?">'SRBF-CP'!$B$76:$IV$79</definedName>
    <definedName name="XDO_GROUP_?G_4?305?">'SRBF-CP'!$B$108:$IV$108</definedName>
    <definedName name="XDO_GROUP_?G_4?306?">'SRBF-CP'!$B$113:$IV$113</definedName>
    <definedName name="XDO_GROUP_?G_4?307?">'SIA-US EQUITY FOF'!$B$14:$IV$14</definedName>
    <definedName name="XDO_GROUP_?G_4?308?">'SIA-US EQUITY FOF'!$B$53:$IV$53</definedName>
    <definedName name="XDO_GROUP_?G_4?309?">'SIA-US EQUITY FOF'!$B$58:$IV$58</definedName>
    <definedName name="XDO_GROUP_?G_4?31?">SCOF!$B$10:$IV$56</definedName>
    <definedName name="XDO_GROUP_?G_4?310?">'SFMP- Series 41'!$B$18:$IV$19</definedName>
    <definedName name="XDO_GROUP_?G_4?311?">'SFMP- Series 41'!$B$27:$IV$27</definedName>
    <definedName name="XDO_GROUP_?G_4?312?">'SFMP- Series 41'!$B$31:$IV$34</definedName>
    <definedName name="XDO_GROUP_?G_4?313?">'SFMP- Series 41'!$B$47:$IV$54</definedName>
    <definedName name="XDO_GROUP_?G_4?314?">'SFMP- Series 41'!$B$69:$IV$69</definedName>
    <definedName name="XDO_GROUP_?G_4?315?">'SFMP- Series 41'!$B$74:$IV$74</definedName>
    <definedName name="XDO_GROUP_?G_4?316?">'SFMP- Series 42'!$B$18:$IV$18</definedName>
    <definedName name="XDO_GROUP_?G_4?317?">'SFMP- Series 42'!$B$28:$IV$40</definedName>
    <definedName name="XDO_GROUP_?G_4?318?">'SFMP- Series 42'!$B$53:$IV$62</definedName>
    <definedName name="XDO_GROUP_?G_4?319?">'SFMP- Series 42'!$B$77:$IV$77</definedName>
    <definedName name="XDO_GROUP_?G_4?32?">SCOF!$B$99:$IV$99</definedName>
    <definedName name="XDO_GROUP_?G_4?320?">'SFMP- Series 42'!$B$82:$IV$82</definedName>
    <definedName name="XDO_GROUP_?G_4?321?">'SFMP- Series 43'!$B$26:$IV$34</definedName>
    <definedName name="XDO_GROUP_?G_4?322?">'SFMP- Series 43'!$B$47:$IV$52</definedName>
    <definedName name="XDO_GROUP_?G_4?323?">'SFMP- Series 43'!$B$67:$IV$67</definedName>
    <definedName name="XDO_GROUP_?G_4?324?">'SFMP- Series 43'!$B$72:$IV$72</definedName>
    <definedName name="XDO_GROUP_?G_4?325?">'SNN50'!$B$10:$IV$59</definedName>
    <definedName name="XDO_GROUP_?G_4?326?">'SNN50'!$B$102:$IV$102</definedName>
    <definedName name="XDO_GROUP_?G_4?327?">'SNN50'!$B$107:$IV$107</definedName>
    <definedName name="XDO_GROUP_?G_4?328?">'SFMP- Series 44'!$B$26:$IV$31</definedName>
    <definedName name="XDO_GROUP_?G_4?329?">'SFMP- Series 44'!$B$44:$IV$53</definedName>
    <definedName name="XDO_GROUP_?G_4?33?">SCOF!$B$104:$IV$104</definedName>
    <definedName name="XDO_GROUP_?G_4?330?">'SFMP- Series 44'!$B$68:$IV$68</definedName>
    <definedName name="XDO_GROUP_?G_4?331?">'SFMP- Series 44'!$B$73:$IV$73</definedName>
    <definedName name="XDO_GROUP_?G_4?332?">'SFMP- Series 45'!$B$26:$IV$33</definedName>
    <definedName name="XDO_GROUP_?G_4?333?">'SFMP- Series 45'!$B$46:$IV$56</definedName>
    <definedName name="XDO_GROUP_?G_4?334?">'SFMP- Series 45'!$B$71:$IV$71</definedName>
    <definedName name="XDO_GROUP_?G_4?335?">'SFMP- Series 45'!$B$76:$IV$76</definedName>
    <definedName name="XDO_GROUP_?G_4?336?">SBIETFCON!$B$10:$IV$40</definedName>
    <definedName name="XDO_GROUP_?G_4?337?">SBIETFCON!$B$83:$IV$83</definedName>
    <definedName name="XDO_GROUP_?G_4?338?">SBIETFCON!$B$88:$IV$88</definedName>
    <definedName name="XDO_GROUP_?G_4?339?">'SFMP- Series 46'!$B$26:$IV$29</definedName>
    <definedName name="XDO_GROUP_?G_4?34?">STOF!$B$10:$IV$28</definedName>
    <definedName name="XDO_GROUP_?G_4?340?">'SFMP- Series 46'!$B$42:$IV$48</definedName>
    <definedName name="XDO_GROUP_?G_4?341?">'SFMP- Series 46'!$B$63:$IV$63</definedName>
    <definedName name="XDO_GROUP_?G_4?342?">'SFMP- Series 46'!$B$68:$IV$68</definedName>
    <definedName name="XDO_GROUP_?G_4?343?">'SFMP- Series 47'!$B$26:$IV$27</definedName>
    <definedName name="XDO_GROUP_?G_4?344?">'SFMP- Series 47'!$B$40:$IV$47</definedName>
    <definedName name="XDO_GROUP_?G_4?345?">'SFMP- Series 47'!$B$62:$IV$62</definedName>
    <definedName name="XDO_GROUP_?G_4?346?">'SFMP- Series 47'!$B$67:$IV$67</definedName>
    <definedName name="XDO_GROUP_?G_4?347?">'SFMP- Series 48'!$B$26:$IV$28</definedName>
    <definedName name="XDO_GROUP_?G_4?348?">'SFMP- Series 48'!$B$41:$IV$45</definedName>
    <definedName name="XDO_GROUP_?G_4?349?">'SFMP- Series 48'!$B$60:$IV$60</definedName>
    <definedName name="XDO_GROUP_?G_4?35?">STOF!$B$32:$IV$33</definedName>
    <definedName name="XDO_GROUP_?G_4?350?">'SFMP- Series 48'!$B$65:$IV$65</definedName>
    <definedName name="XDO_GROUP_?G_4?351?">SBAF!$B$10:$IV$82</definedName>
    <definedName name="XDO_GROUP_?G_4?352?">SBAF!$B$88:$IV$88</definedName>
    <definedName name="XDO_GROUP_?G_4?353?">SBAF!$B$96:$IV$96</definedName>
    <definedName name="XDO_GROUP_?G_4?354?">SBAF!$B$92:$IV$92</definedName>
    <definedName name="XDO_GROUP_?G_4?355?">SBAF!$B$105:$IV$125</definedName>
    <definedName name="XDO_GROUP_?G_4?356?">SBAF!$B$133:$IV$139</definedName>
    <definedName name="XDO_GROUP_?G_4?357?">SBAF!$B$143:$IV$147</definedName>
    <definedName name="XDO_GROUP_?G_4?358?">SBAF!$B$156:$IV$156</definedName>
    <definedName name="XDO_GROUP_?G_4?359?">SBAF!$B$175:$IV$175</definedName>
    <definedName name="XDO_GROUP_?G_4?36?">STOF!$B$37:$IV$41</definedName>
    <definedName name="XDO_GROUP_?G_4?360?">SBAF!$B$180:$IV$180</definedName>
    <definedName name="XDO_GROUP_?G_4?361?">'SFMP- Series 49'!$B$26:$IV$33</definedName>
    <definedName name="XDO_GROUP_?G_4?362?">'SFMP- Series 49'!$B$46:$IV$53</definedName>
    <definedName name="XDO_GROUP_?G_4?363?">'SFMP- Series 49'!$B$68:$IV$68</definedName>
    <definedName name="XDO_GROUP_?G_4?364?">'SFMP- Series 49'!$B$73:$IV$73</definedName>
    <definedName name="XDO_GROUP_?G_4?365?">'SFMP- Series 50'!$B$26:$IV$30</definedName>
    <definedName name="XDO_GROUP_?G_4?366?">'SFMP- Series 50'!$B$43:$IV$48</definedName>
    <definedName name="XDO_GROUP_?G_4?367?">'SFMP- Series 50'!$B$63:$IV$63</definedName>
    <definedName name="XDO_GROUP_?G_4?368?">'SFMP- Series 50'!$B$68:$IV$68</definedName>
    <definedName name="XDO_GROUP_?G_4?369?">'SFMP- Series 51'!$B$26:$IV$36</definedName>
    <definedName name="XDO_GROUP_?G_4?37?">STOF!$B$80:$IV$80</definedName>
    <definedName name="XDO_GROUP_?G_4?370?">'SFMP- Series 51'!$B$49:$IV$57</definedName>
    <definedName name="XDO_GROUP_?G_4?371?">'SFMP- Series 51'!$B$72:$IV$72</definedName>
    <definedName name="XDO_GROUP_?G_4?372?">'SFMP- Series 51'!$B$77:$IV$77</definedName>
    <definedName name="XDO_GROUP_?G_4?373?">'SFMP- Series 52'!$B$26:$IV$30</definedName>
    <definedName name="XDO_GROUP_?G_4?374?">'SFMP- Series 52'!$B$43:$IV$52</definedName>
    <definedName name="XDO_GROUP_?G_4?375?">'SFMP- Series 52'!$B$67:$IV$67</definedName>
    <definedName name="XDO_GROUP_?G_4?376?">'SFMP- Series 52'!$B$72:$IV$72</definedName>
    <definedName name="XDO_GROUP_?G_4?377?">'SFMP- Series 53'!$B$26:$IV$34</definedName>
    <definedName name="XDO_GROUP_?G_4?378?">'SFMP- Series 53'!$B$47:$IV$54</definedName>
    <definedName name="XDO_GROUP_?G_4?379?">'SFMP- Series 53'!$B$69:$IV$69</definedName>
    <definedName name="XDO_GROUP_?G_4?38?">STOF!$B$85:$IV$85</definedName>
    <definedName name="XDO_GROUP_?G_4?380?">'SFMP- Series 53'!$B$74:$IV$74</definedName>
    <definedName name="XDO_GROUP_?G_4?381?">'SFMP- Series 54'!$B$26:$IV$28</definedName>
    <definedName name="XDO_GROUP_?G_4?382?">'SFMP- Series 54'!$B$41:$IV$44</definedName>
    <definedName name="XDO_GROUP_?G_4?383?">'SFMP- Series 54'!$B$59:$IV$59</definedName>
    <definedName name="XDO_GROUP_?G_4?384?">'SFMP- Series 54'!$B$64:$IV$64</definedName>
    <definedName name="XDO_GROUP_?G_4?385?">'SFMP- Series 55'!$B$26:$IV$32</definedName>
    <definedName name="XDO_GROUP_?G_4?386?">'SFMP- Series 55'!$B$45:$IV$54</definedName>
    <definedName name="XDO_GROUP_?G_4?387?">'SFMP- Series 55'!$B$69:$IV$69</definedName>
    <definedName name="XDO_GROUP_?G_4?388?">'SFMP- Series 55'!$B$74:$IV$74</definedName>
    <definedName name="XDO_GROUP_?G_4?389?">'SFMP- Series 56'!$B$26:$IV$28</definedName>
    <definedName name="XDO_GROUP_?G_4?39?">SHOF!$B$10:$IV$38</definedName>
    <definedName name="XDO_GROUP_?G_4?390?">'SFMP- Series 56'!$B$41:$IV$46</definedName>
    <definedName name="XDO_GROUP_?G_4?391?">'SFMP- Series 56'!$B$61:$IV$61</definedName>
    <definedName name="XDO_GROUP_?G_4?392?">'SFMP- Series 56'!$B$66:$IV$66</definedName>
    <definedName name="XDO_GROUP_?G_4?393?">'SFMP- Series 57'!$B$26:$IV$29</definedName>
    <definedName name="XDO_GROUP_?G_4?394?">'SFMP- Series 57'!$B$42:$IV$52</definedName>
    <definedName name="XDO_GROUP_?G_4?395?">'SFMP- Series 57'!$B$67:$IV$67</definedName>
    <definedName name="XDO_GROUP_?G_4?396?">'SFMP- Series 57'!$B$72:$IV$72</definedName>
    <definedName name="XDO_GROUP_?G_4?397?">'SFMP- Series 58'!$B$26:$IV$31</definedName>
    <definedName name="XDO_GROUP_?G_4?398?">'SFMP- Series 58'!$B$44:$IV$50</definedName>
    <definedName name="XDO_GROUP_?G_4?399?">'SFMP- Series 58'!$B$65:$IV$65</definedName>
    <definedName name="XDO_GROUP_?G_4?4?">SLMF!$B$134:$IV$134</definedName>
    <definedName name="XDO_GROUP_?G_4?40?">SHOF!$B$44:$IV$44</definedName>
    <definedName name="XDO_GROUP_?G_4?400?">'SFMP- Series 58'!$B$70:$IV$70</definedName>
    <definedName name="XDO_GROUP_?G_4?401?">SCPSE!$B$18:$IV$44</definedName>
    <definedName name="XDO_GROUP_?G_4?402?">SCPSE!$B$52:$IV$53</definedName>
    <definedName name="XDO_GROUP_?G_4?403?">SCPSE!$B$57:$IV$130</definedName>
    <definedName name="XDO_GROUP_?G_4?404?">SCPSE!$B$157:$IV$157</definedName>
    <definedName name="XDO_GROUP_?G_4?405?">SCPSE!$B$162:$IV$162</definedName>
    <definedName name="XDO_GROUP_?G_4?406?">'SFMP- Series 59'!$B$38:$IV$40</definedName>
    <definedName name="XDO_GROUP_?G_4?407?">'SFMP- Series 59'!$B$55:$IV$55</definedName>
    <definedName name="XDO_GROUP_?G_4?408?">'SFMP- Series 59'!$B$60:$IV$60</definedName>
    <definedName name="XDO_GROUP_?G_4?409?">'SFMP- Series 60'!$B$26:$IV$30</definedName>
    <definedName name="XDO_GROUP_?G_4?41?">SHOF!$B$84:$IV$84</definedName>
    <definedName name="XDO_GROUP_?G_4?410?">'SFMP- Series 60'!$B$43:$IV$50</definedName>
    <definedName name="XDO_GROUP_?G_4?411?">'SFMP- Series 60'!$B$65:$IV$65</definedName>
    <definedName name="XDO_GROUP_?G_4?412?">'SFMP- Series 60'!$B$70:$IV$70</definedName>
    <definedName name="XDO_GROUP_?G_4?413?">SMCF!$B$10:$IV$50</definedName>
    <definedName name="XDO_GROUP_?G_4?414?">SMCF!$B$65:$IV$65</definedName>
    <definedName name="XDO_GROUP_?G_4?415?">SMCF!$B$94:$IV$94</definedName>
    <definedName name="XDO_GROUP_?G_4?416?">SMCF!$B$99:$IV$99</definedName>
    <definedName name="XDO_GROUP_?G_4?417?">'SFMP- Series 61'!$B$26:$IV$36</definedName>
    <definedName name="XDO_GROUP_?G_4?418?">'SFMP- Series 61'!$B$49:$IV$58</definedName>
    <definedName name="XDO_GROUP_?G_4?419?">'SFMP- Series 61'!$B$73:$IV$73</definedName>
    <definedName name="XDO_GROUP_?G_4?42?">SHOF!$B$89:$IV$89</definedName>
    <definedName name="XDO_GROUP_?G_4?420?">'SFMP- Series 61'!$B$78:$IV$78</definedName>
    <definedName name="XDO_GROUP_?G_4?421?">'SFMP- Series 66'!$B$26:$IV$34</definedName>
    <definedName name="XDO_GROUP_?G_4?422?">'SFMP- Series 66'!$B$47:$IV$55</definedName>
    <definedName name="XDO_GROUP_?G_4?423?">'SFMP- Series 66'!$B$70:$IV$70</definedName>
    <definedName name="XDO_GROUP_?G_4?424?">'SFMP- Series 66'!$B$75:$IV$75</definedName>
    <definedName name="XDO_GROUP_?G_4?425?">'SFMP- Series 67'!$B$26:$IV$34</definedName>
    <definedName name="XDO_GROUP_?G_4?426?">'SFMP- Series 67'!$B$47:$IV$56</definedName>
    <definedName name="XDO_GROUP_?G_4?427?">'SFMP- Series 67'!$B$71:$IV$71</definedName>
    <definedName name="XDO_GROUP_?G_4?428?">'SFMP- Series 67'!$B$76:$IV$76</definedName>
    <definedName name="XDO_GROUP_?G_4?429?">'SFMP- Series 64'!$B$24:$IV$24</definedName>
    <definedName name="XDO_GROUP_?G_4?43?">SCF!$B$10:$IV$100</definedName>
    <definedName name="XDO_GROUP_?G_4?430?">'SFMP- Series 64'!$B$28:$IV$32</definedName>
    <definedName name="XDO_GROUP_?G_4?431?">'SFMP- Series 64'!$B$45:$IV$52</definedName>
    <definedName name="XDO_GROUP_?G_4?432?">'SFMP- Series 64'!$B$67:$IV$67</definedName>
    <definedName name="XDO_GROUP_?G_4?433?">'SFMP- Series 64'!$B$72:$IV$72</definedName>
    <definedName name="XDO_GROUP_?G_4?434?">'SFMP- Series 68'!$B$24:$IV$24</definedName>
    <definedName name="XDO_GROUP_?G_4?435?">'SFMP- Series 68'!$B$39:$IV$41</definedName>
    <definedName name="XDO_GROUP_?G_4?436?">'SFMP- Series 68'!$B$56:$IV$56</definedName>
    <definedName name="XDO_GROUP_?G_4?437?">'SFMP- Series 68'!$B$61:$IV$61</definedName>
    <definedName name="XDO_GROUP_?G_4?438?">SNM150IF!$B$10:$IV$159</definedName>
    <definedName name="XDO_GROUP_?G_4?439?">SNM150IF!$B$202:$IV$202</definedName>
    <definedName name="XDO_GROUP_?G_4?44?">SCF!$B$106:$IV$107</definedName>
    <definedName name="XDO_GROUP_?G_4?440?">SNM150IF!$B$207:$IV$207</definedName>
    <definedName name="XDO_GROUP_?G_4?441?">SNS250IF!$B$10:$IV$261</definedName>
    <definedName name="XDO_GROUP_?G_4?442?">SNS250IF!$B$304:$IV$304</definedName>
    <definedName name="XDO_GROUP_?G_4?443?">SNS250IF!$B$309:$IV$309</definedName>
    <definedName name="XDO_GROUP_?G_4?444?">'SCIGI-JUN 2036'!$B$24:$IV$26</definedName>
    <definedName name="XDO_GROUP_?G_4?445?">'SCIGI-JUN 2036'!$B$55:$IV$55</definedName>
    <definedName name="XDO_GROUP_?G_4?446?">'SCIGI-JUN 2036'!$B$60:$IV$60</definedName>
    <definedName name="XDO_GROUP_?G_4?447?">'SCIGI-APR 2029'!$B$24:$IV$24</definedName>
    <definedName name="XDO_GROUP_?G_4?448?">'SCIGI-APR 2029'!$B$53:$IV$53</definedName>
    <definedName name="XDO_GROUP_?G_4?449?">'SCIGI-APR 2029'!$B$58:$IV$58</definedName>
    <definedName name="XDO_GROUP_?G_4?45?">SCF!$B$111:$IV$111</definedName>
    <definedName name="XDO_GROUP_?G_4?450?">'SCISI-SEP 2027'!$B$24:$IV$24</definedName>
    <definedName name="XDO_GROUP_?G_4?451?">'SCISI-SEP 2027'!$B$28:$IV$44</definedName>
    <definedName name="XDO_GROUP_?G_4?452?">'SCISI-SEP 2027'!$B$71:$IV$71</definedName>
    <definedName name="XDO_GROUP_?G_4?453?">'SCISI-SEP 2027'!$B$76:$IV$76</definedName>
    <definedName name="XDO_GROUP_?G_4?454?">'SFMP- Series 72'!$B$38:$IV$41</definedName>
    <definedName name="XDO_GROUP_?G_4?455?">'SFMP- Series 72'!$B$56:$IV$56</definedName>
    <definedName name="XDO_GROUP_?G_4?456?">'SFMP- Series 72'!$B$61:$IV$61</definedName>
    <definedName name="XDO_GROUP_?G_4?457?">'SFMP- Series 73'!$B$38:$IV$41</definedName>
    <definedName name="XDO_GROUP_?G_4?458?">'SFMP- Series 73'!$B$56:$IV$56</definedName>
    <definedName name="XDO_GROUP_?G_4?459?">'SFMP- Series 73'!$B$61:$IV$61</definedName>
    <definedName name="XDO_GROUP_?G_4?46?">SCF!$B$132:$IV$136</definedName>
    <definedName name="XDO_GROUP_?G_4?460?">SLDF!$B$24:$IV$34</definedName>
    <definedName name="XDO_GROUP_?G_4?461?">SLDF!$B$55:$IV$55</definedName>
    <definedName name="XDO_GROUP_?G_4?462?">SLDF!$B$65:$IV$65</definedName>
    <definedName name="XDO_GROUP_?G_4?463?">SLDF!$B$70:$IV$70</definedName>
    <definedName name="XDO_GROUP_?G_4?464?">'SFMP- Series 74'!$B$26:$IV$33</definedName>
    <definedName name="XDO_GROUP_?G_4?465?">'SFMP- Series 74'!$B$46:$IV$50</definedName>
    <definedName name="XDO_GROUP_?G_4?466?">'SFMP- Series 74'!$B$65:$IV$65</definedName>
    <definedName name="XDO_GROUP_?G_4?467?">'SFMP- Series 74'!$B$70:$IV$70</definedName>
    <definedName name="XDO_GROUP_?G_4?468?">'SFMP- Series 76'!$B$18:$IV$21</definedName>
    <definedName name="XDO_GROUP_?G_4?469?">'SFMP- Series 76'!$B$31:$IV$31</definedName>
    <definedName name="XDO_GROUP_?G_4?47?">SCF!$B$155:$IV$155</definedName>
    <definedName name="XDO_GROUP_?G_4?470?">'SFMP- Series 76'!$B$44:$IV$48</definedName>
    <definedName name="XDO_GROUP_?G_4?471?">'SFMP- Series 76'!$B$63:$IV$63</definedName>
    <definedName name="XDO_GROUP_?G_4?472?">'SFMP- Series 76'!$B$68:$IV$68</definedName>
    <definedName name="XDO_GROUP_?G_4?473?">'SFMP- Series 78'!$B$18:$IV$22</definedName>
    <definedName name="XDO_GROUP_?G_4?474?">'SFMP- Series 78'!$B$32:$IV$34</definedName>
    <definedName name="XDO_GROUP_?G_4?475?">'SFMP- Series 78'!$B$47:$IV$50</definedName>
    <definedName name="XDO_GROUP_?G_4?476?">'SFMP- Series 78'!$B$65:$IV$65</definedName>
    <definedName name="XDO_GROUP_?G_4?477?">'SFMP- Series 78'!$B$70:$IV$70</definedName>
    <definedName name="XDO_GROUP_?G_4?478?">SDYF!$B$10:$IV$47</definedName>
    <definedName name="XDO_GROUP_?G_4?479?">SDYF!$B$59:$IV$60</definedName>
    <definedName name="XDO_GROUP_?G_4?48?">SCF!$B$160:$IV$160</definedName>
    <definedName name="XDO_GROUP_?G_4?480?">SDYF!$B$55:$IV$55</definedName>
    <definedName name="XDO_GROUP_?G_4?481?">SDYF!$B$99:$IV$99</definedName>
    <definedName name="XDO_GROUP_?G_4?482?">SDYF!$B$104:$IV$104</definedName>
    <definedName name="XDO_GROUP_?G_4?483?">'SFMP- Series 79'!$B$18:$IV$21</definedName>
    <definedName name="XDO_GROUP_?G_4?484?">'SFMP- Series 79'!$B$42:$IV$44</definedName>
    <definedName name="XDO_GROUP_?G_4?485?">'SFMP- Series 79'!$B$59:$IV$59</definedName>
    <definedName name="XDO_GROUP_?G_4?486?">'SFMP- Series 79'!$B$64:$IV$64</definedName>
    <definedName name="XDO_GROUP_?G_4?487?">'SFMP- Series 81'!$B$18:$IV$25</definedName>
    <definedName name="XDO_GROUP_?G_4?488?">'SFMP- Series 81'!$B$35:$IV$41</definedName>
    <definedName name="XDO_GROUP_?G_4?489?">'SFMP- Series 81'!$B$54:$IV$59</definedName>
    <definedName name="XDO_GROUP_?G_4?49?">SNIF!$B$10:$IV$60</definedName>
    <definedName name="XDO_GROUP_?G_4?490?">'SFMP- Series 81'!$B$74:$IV$74</definedName>
    <definedName name="XDO_GROUP_?G_4?491?">'SFMP- Series 81'!$B$79:$IV$79</definedName>
    <definedName name="XDO_GROUP_?G_4?492?">'SBI-BSE-SENSEX-IF'!$B$10:$IV$39</definedName>
    <definedName name="XDO_GROUP_?G_4?493?">'SBI-BSE-SENSEX-IF'!$B$82:$IV$82</definedName>
    <definedName name="XDO_GROUP_?G_4?494?">'SBI-BSE-SENSEX-IF'!$B$87:$IV$87</definedName>
    <definedName name="XDO_GROUP_?G_4?495?">LIQUIDSBI!$B$52:$IV$52</definedName>
    <definedName name="XDO_GROUP_?G_4?496?">LIQUIDSBI!$B$57:$IV$57</definedName>
    <definedName name="XDO_GROUP_?G_4?497?">SN50EWIF!$B$10:$IV$60</definedName>
    <definedName name="XDO_GROUP_?G_4?498?">SN50EWIF!$B$103:$IV$103</definedName>
    <definedName name="XDO_GROUP_?G_4?499?">SN50EWIF!$B$108:$IV$108</definedName>
    <definedName name="XDO_GROUP_?G_4?5?">SLMF!$B$139:$IV$139</definedName>
    <definedName name="XDO_GROUP_?G_4?50?">SNIF!$B$103:$IV$103</definedName>
    <definedName name="XDO_GROUP_?G_4?500?">SEOF!$B$10:$IV$35</definedName>
    <definedName name="XDO_GROUP_?G_4?501?">SEOF!$B$60:$IV$60</definedName>
    <definedName name="XDO_GROUP_?G_4?502?">SEOF!$B$79:$IV$79</definedName>
    <definedName name="XDO_GROUP_?G_4?503?">SEOF!$B$84:$IV$84</definedName>
    <definedName name="XDO_GROUP_?G_4?504?">'SBI-AOF'!$B$10:$IV$35</definedName>
    <definedName name="XDO_GROUP_?G_4?505?">'SBI-AOF'!$B$78:$IV$78</definedName>
    <definedName name="XDO_GROUP_?G_4?506?">'SBI-AOF'!$B$83:$IV$83</definedName>
    <definedName name="XDO_GROUP_?G_4?507?">'SBI Silver ETF'!$B$54:$IV$54</definedName>
    <definedName name="XDO_GROUP_?G_4?508?">'SBI Silver ETF'!#REF!</definedName>
    <definedName name="XDO_GROUP_?G_4?509?">'SBI Silver ETF'!$B$59:$IV$59</definedName>
    <definedName name="XDO_GROUP_?G_4?51?">SNIF!$B$108:$IV$108</definedName>
    <definedName name="XDO_GROUP_?G_4?510?">'SBI Silver ETF Fund of Fund'!$B$42:$IV$42</definedName>
    <definedName name="XDO_GROUP_?G_4?511?">'SBI Silver ETF Fund of Fund'!$B$54:$IV$54</definedName>
    <definedName name="XDO_GROUP_?G_4?512?">'SBI Silver ETF Fund of Fund'!$B$59:$IV$59</definedName>
    <definedName name="XDO_GROUP_?G_4?513?">'SBI Nifty50 Equal Weight ETF'!$B$10:$IV$60</definedName>
    <definedName name="XDO_GROUP_?G_4?514?">'SBI Nifty50 Equal Weight ETF'!$B$103:$IV$103</definedName>
    <definedName name="XDO_GROUP_?G_4?515?">'SBI Nifty50 Equal Weight ETF'!$B$108:$IV$108</definedName>
    <definedName name="XDO_GROUP_?G_4?516?">#REF!</definedName>
    <definedName name="XDO_GROUP_?G_4?517?">#REF!</definedName>
    <definedName name="XDO_GROUP_?G_4?518?">#REF!</definedName>
    <definedName name="XDO_GROUP_?G_4?52?">'SMCBF-SP'!$B$10:$IV$30</definedName>
    <definedName name="XDO_GROUP_?G_4?53?">'SMCBF-SP'!$B$39:$IV$47</definedName>
    <definedName name="XDO_GROUP_?G_4?54?">'SMCBF-SP'!$B$55:$IV$57</definedName>
    <definedName name="XDO_GROUP_?G_4?55?">'SMCBF-SP'!$B$61:$IV$62</definedName>
    <definedName name="XDO_GROUP_?G_4?56?">'SMCBF-SP'!$B$75:$IV$75</definedName>
    <definedName name="XDO_GROUP_?G_4?57?">'SMCBF-SP'!$B$90:$IV$90</definedName>
    <definedName name="XDO_GROUP_?G_4?58?">'SMCBF-SP'!$B$95:$IV$95</definedName>
    <definedName name="XDO_GROUP_?G_4?59?">SOF!$B$34:$IV$35</definedName>
    <definedName name="XDO_GROUP_?G_4?6?">SLTEF!$B$10:$IV$71</definedName>
    <definedName name="XDO_GROUP_?G_4?60?">SOF!$B$54:$IV$55</definedName>
    <definedName name="XDO_GROUP_?G_4?61?">SOF!$B$60:$IV$60</definedName>
    <definedName name="XDO_GROUP_?G_4?62?">SMMDF!$B$18:$IV$52</definedName>
    <definedName name="XDO_GROUP_?G_4?63?">SMMDF!$B$60:$IV$64</definedName>
    <definedName name="XDO_GROUP_?G_4?64?">SMMDF!$B$68:$IV$68</definedName>
    <definedName name="XDO_GROUP_?G_4?65?">SMMDF!$B$87:$IV$87</definedName>
    <definedName name="XDO_GROUP_?G_4?66?">SMMDF!$B$97:$IV$97</definedName>
    <definedName name="XDO_GROUP_?G_4?67?">SMMDF!$B$102:$IV$102</definedName>
    <definedName name="XDO_GROUP_?G_4?68?">SLF!$B$30:$IV$75</definedName>
    <definedName name="XDO_GROUP_?G_4?69?">SLF!$B$79:$IV$99</definedName>
    <definedName name="XDO_GROUP_?G_4?7?">SLTEF!$B$114:$IV$114</definedName>
    <definedName name="XDO_GROUP_?G_4?70?">SLF!$B$103:$IV$114</definedName>
    <definedName name="XDO_GROUP_?G_4?71?">SLF!$B$125:$IV$125</definedName>
    <definedName name="XDO_GROUP_?G_4?72?">SLF!$B$138:$IV$138</definedName>
    <definedName name="XDO_GROUP_?G_4?73?">SDBF!$B$18:$IV$20</definedName>
    <definedName name="XDO_GROUP_?G_4?74?">SDBF!$B$28:$IV$35</definedName>
    <definedName name="XDO_GROUP_?G_4?75?">SDBF!$B$39:$IV$40</definedName>
    <definedName name="XDO_GROUP_?G_4?76?">SDBF!$B$59:$IV$59</definedName>
    <definedName name="XDO_GROUP_?G_4?77?">SDBF!$B$69:$IV$69</definedName>
    <definedName name="XDO_GROUP_?G_4?78?">SDBF!$B$74:$IV$74</definedName>
    <definedName name="XDO_GROUP_?G_4?79?">SSF!$B$24:$IV$24</definedName>
    <definedName name="XDO_GROUP_?G_4?8?">SLTEF!$B$119:$IV$119</definedName>
    <definedName name="XDO_GROUP_?G_4?80?">SSF!$B$28:$IV$46</definedName>
    <definedName name="XDO_GROUP_?G_4?81?">SSF!$B$51:$IV$83</definedName>
    <definedName name="XDO_GROUP_?G_4?82?">SSF!$B$87:$IV$136</definedName>
    <definedName name="XDO_GROUP_?G_4?83?">SSF!$B$140:$IV$144</definedName>
    <definedName name="XDO_GROUP_?G_4?84?">SSF!$B$155:$IV$155</definedName>
    <definedName name="XDO_GROUP_?G_4?85?">SSF!$B$168:$IV$168</definedName>
    <definedName name="XDO_GROUP_?G_4?86?">SCRF!$B$16:$IV$16</definedName>
    <definedName name="XDO_GROUP_?G_4?87?">SCRF!$B$21:$IV$53</definedName>
    <definedName name="XDO_GROUP_?G_4?88?">SCRF!$B$61:$IV$65</definedName>
    <definedName name="XDO_GROUP_?G_4?89?">SCRF!$B$74:$IV$74</definedName>
    <definedName name="XDO_GROUP_?G_4?9?">SMGLF!$B$10:$IV$31</definedName>
    <definedName name="XDO_GROUP_?G_4?90?">SCRF!$B$87:$IV$87</definedName>
    <definedName name="XDO_GROUP_?G_4?91?">SCRF!$B$97:$IV$97</definedName>
    <definedName name="XDO_GROUP_?G_4?92?">SCRF!$B$102:$IV$102</definedName>
    <definedName name="XDO_GROUP_?G_4?93?">SFEF!$B$10:$IV$33</definedName>
    <definedName name="XDO_GROUP_?G_4?94?">SFEF!$B$39:$IV$39</definedName>
    <definedName name="XDO_GROUP_?G_4?95?">SFEF!$B$40:$IV$40</definedName>
    <definedName name="XDO_GROUP_?G_4?96?">SFEF!$B$61:$IV$61</definedName>
    <definedName name="XDO_GROUP_?G_4?97?">SFEF!$B$80:$IV$80</definedName>
    <definedName name="XDO_GROUP_?G_4?98?">SFEF!$B$85:$IV$85</definedName>
    <definedName name="XDO_GROUP_?G_4?99?">SCHF!$B$10:$IV$50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02" i="2" l="1"/>
  <c r="H157" i="32" l="1"/>
  <c r="I157" i="32"/>
  <c r="I156" i="32"/>
  <c r="I155" i="32"/>
  <c r="I154" i="32"/>
  <c r="G103" i="28"/>
  <c r="H103" i="28"/>
  <c r="G83" i="79"/>
  <c r="H83" i="79"/>
  <c r="G58" i="28"/>
  <c r="H58" i="28"/>
  <c r="G49" i="60"/>
  <c r="H49" i="60"/>
  <c r="H41" i="5"/>
  <c r="G41" i="5"/>
  <c r="H56" i="14"/>
  <c r="G56" i="14"/>
</calcChain>
</file>

<file path=xl/sharedStrings.xml><?xml version="1.0" encoding="utf-8"?>
<sst xmlns="http://schemas.openxmlformats.org/spreadsheetml/2006/main" count="31320" uniqueCount="4935">
  <si>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</si>
  <si>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</si>
  <si>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</si>
  <si>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</si>
  <si>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</si>
  <si>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</si>
  <si>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</si>
  <si>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</si>
  <si>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</si>
  <si>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</si>
  <si>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</si>
  <si>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</si>
  <si>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</si>
  <si>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</si>
  <si>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</si>
  <si>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</si>
  <si>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</si>
  <si>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</si>
  <si>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</si>
  <si>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</si>
  <si>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Alternative Investment Funds</t>
  </si>
  <si>
    <t>c) Gold</t>
  </si>
  <si>
    <t>d) Short Term Deposits</t>
  </si>
  <si>
    <t>e) Term Deposits Placed as Margins</t>
  </si>
  <si>
    <t>f) TREPS / Reverse Repo Investments</t>
  </si>
  <si>
    <t>Other Current Assets / (Liabilities)</t>
  </si>
  <si>
    <t>SBI Mutual Fund</t>
  </si>
  <si>
    <t>007</t>
  </si>
  <si>
    <t>SCHEME NAME :</t>
  </si>
  <si>
    <t>SBI ESG Exclusionary Strategy Fund</t>
  </si>
  <si>
    <t>PORTFOLIO STATEMENT AS ON :</t>
  </si>
  <si>
    <t>Name of the Instrument / Issuer</t>
  </si>
  <si>
    <t>ISIN</t>
  </si>
  <si>
    <t>Rating / Industry^</t>
  </si>
  <si>
    <t>Quantity</t>
  </si>
  <si>
    <t>Market value
(Rs. in Lakhs)</t>
  </si>
  <si>
    <t>% to AUM</t>
  </si>
  <si>
    <t>YTM %</t>
  </si>
  <si>
    <t>YTC % ##</t>
  </si>
  <si>
    <t>Notes &amp; Symbols</t>
  </si>
  <si>
    <t>100003</t>
  </si>
  <si>
    <t>Infosys Ltd.</t>
  </si>
  <si>
    <t>INE009A01021</t>
  </si>
  <si>
    <t>IT - Software</t>
  </si>
  <si>
    <t>100006</t>
  </si>
  <si>
    <t>HDFC Bank Ltd.</t>
  </si>
  <si>
    <t>INE040A01034</t>
  </si>
  <si>
    <t>Banks</t>
  </si>
  <si>
    <t>100012</t>
  </si>
  <si>
    <t>ICICI Bank Ltd.</t>
  </si>
  <si>
    <t>INE090A01021</t>
  </si>
  <si>
    <t>100005</t>
  </si>
  <si>
    <t>Larsen &amp; Toubro Ltd.</t>
  </si>
  <si>
    <t>INE018A01030</t>
  </si>
  <si>
    <t>Construction</t>
  </si>
  <si>
    <t>100024</t>
  </si>
  <si>
    <t>Axis Bank Ltd.</t>
  </si>
  <si>
    <t>INE238A01034</t>
  </si>
  <si>
    <t>100082</t>
  </si>
  <si>
    <t>Ultratech Cement Ltd.</t>
  </si>
  <si>
    <t>INE481G01011</t>
  </si>
  <si>
    <t>Cement &amp; Cement Products</t>
  </si>
  <si>
    <t>100032</t>
  </si>
  <si>
    <t>Tata Consultancy Services Ltd.</t>
  </si>
  <si>
    <t>INE467B01029</t>
  </si>
  <si>
    <t>100104</t>
  </si>
  <si>
    <t>Kotak Mahindra Bank Ltd.</t>
  </si>
  <si>
    <t>INE237A01028</t>
  </si>
  <si>
    <t>100106</t>
  </si>
  <si>
    <t>Maruti Suzuki India Ltd.</t>
  </si>
  <si>
    <t>INE585B01010</t>
  </si>
  <si>
    <t>Automobiles</t>
  </si>
  <si>
    <t>100010</t>
  </si>
  <si>
    <t>State Bank of India</t>
  </si>
  <si>
    <t>INE062A01020</t>
  </si>
  <si>
    <t>100706</t>
  </si>
  <si>
    <t>HDFC Life Insurance Company Ltd.</t>
  </si>
  <si>
    <t>INE795G01014</t>
  </si>
  <si>
    <t>Insurance</t>
  </si>
  <si>
    <t>100399</t>
  </si>
  <si>
    <t>Cholamandalam Investment &amp; Finance Co. Ltd.</t>
  </si>
  <si>
    <t>INE121A01024</t>
  </si>
  <si>
    <t>Finance</t>
  </si>
  <si>
    <t>100099</t>
  </si>
  <si>
    <t>Hindustan Unilever Ltd.</t>
  </si>
  <si>
    <t>INE030A01027</t>
  </si>
  <si>
    <t>Diversified FMCG</t>
  </si>
  <si>
    <t>100128</t>
  </si>
  <si>
    <t>Eicher Motors Ltd.</t>
  </si>
  <si>
    <t>INE066A01021</t>
  </si>
  <si>
    <t>100180</t>
  </si>
  <si>
    <t>Hindalco Industries Ltd.</t>
  </si>
  <si>
    <t>INE038A01020</t>
  </si>
  <si>
    <t>Non - Ferrous Metals</t>
  </si>
  <si>
    <t>100280</t>
  </si>
  <si>
    <t>TVS Motor Company Ltd.</t>
  </si>
  <si>
    <t>INE494B01023</t>
  </si>
  <si>
    <t>100200</t>
  </si>
  <si>
    <t>Page Industries Ltd.</t>
  </si>
  <si>
    <t>INE761H01022</t>
  </si>
  <si>
    <t>Textiles &amp; Apparels</t>
  </si>
  <si>
    <t>100155</t>
  </si>
  <si>
    <t>Divi's Laboratories Ltd.</t>
  </si>
  <si>
    <t>INE361B01024</t>
  </si>
  <si>
    <t>Pharmaceuticals &amp; Biotechnology</t>
  </si>
  <si>
    <t>100572</t>
  </si>
  <si>
    <t>Timken India Ltd.</t>
  </si>
  <si>
    <t>INE325A01013</t>
  </si>
  <si>
    <t>Industrial Products</t>
  </si>
  <si>
    <t>100143</t>
  </si>
  <si>
    <t>Thermax Ltd.</t>
  </si>
  <si>
    <t>INE152A01029</t>
  </si>
  <si>
    <t>Electrical Equipment</t>
  </si>
  <si>
    <t>100002</t>
  </si>
  <si>
    <t>Reliance Industries Ltd.</t>
  </si>
  <si>
    <t>INE002A01018</t>
  </si>
  <si>
    <t>Petroleum Products</t>
  </si>
  <si>
    <t>100182</t>
  </si>
  <si>
    <t>Power Grid Corporation of India Ltd.</t>
  </si>
  <si>
    <t>INE752E01010</t>
  </si>
  <si>
    <t>Power</t>
  </si>
  <si>
    <t>100635</t>
  </si>
  <si>
    <t>L&amp;T Technology Services Ltd.</t>
  </si>
  <si>
    <t>INE010V01017</t>
  </si>
  <si>
    <t>IT - Services</t>
  </si>
  <si>
    <t>100335</t>
  </si>
  <si>
    <t>Kajaria Ceramics Ltd.</t>
  </si>
  <si>
    <t>INE217B01036</t>
  </si>
  <si>
    <t>Consumer Durables</t>
  </si>
  <si>
    <t>101301</t>
  </si>
  <si>
    <t>Sona Blw Precision Forgings Ltd.</t>
  </si>
  <si>
    <t>INE073K01018</t>
  </si>
  <si>
    <t>Auto Components</t>
  </si>
  <si>
    <t>101063</t>
  </si>
  <si>
    <t>Hitachi Energy India Ltd.</t>
  </si>
  <si>
    <t>INE07Y701011</t>
  </si>
  <si>
    <t>101378</t>
  </si>
  <si>
    <t>FSN E-Commerce Ventures Ltd.</t>
  </si>
  <si>
    <t>INE388Y01029</t>
  </si>
  <si>
    <t>Retailing</t>
  </si>
  <si>
    <t>100257</t>
  </si>
  <si>
    <t>Whirlpool of India Ltd.</t>
  </si>
  <si>
    <t>INE716A01013</t>
  </si>
  <si>
    <t>100227</t>
  </si>
  <si>
    <t>Jubilant Foodworks Ltd.</t>
  </si>
  <si>
    <t>INE797F01020</t>
  </si>
  <si>
    <t>Leisure Services</t>
  </si>
  <si>
    <t>100084</t>
  </si>
  <si>
    <t>ABB India Ltd.</t>
  </si>
  <si>
    <t>INE117A01022</t>
  </si>
  <si>
    <t>100365</t>
  </si>
  <si>
    <t>Ashok Leyland Ltd.</t>
  </si>
  <si>
    <t>INE208A01029</t>
  </si>
  <si>
    <t>Agricultural, Commercial &amp; Construction Vehicles</t>
  </si>
  <si>
    <t>100242</t>
  </si>
  <si>
    <t>Schaeffler India Ltd.</t>
  </si>
  <si>
    <t>INE513A01022</t>
  </si>
  <si>
    <t>100284</t>
  </si>
  <si>
    <t>Dr. Lal Path labs Ltd.</t>
  </si>
  <si>
    <t>INE600L01024</t>
  </si>
  <si>
    <t>Healthcare Services</t>
  </si>
  <si>
    <t>100161</t>
  </si>
  <si>
    <t>Cummins India Ltd.</t>
  </si>
  <si>
    <t>INE298A01020</t>
  </si>
  <si>
    <t>100361</t>
  </si>
  <si>
    <t>Bank of India</t>
  </si>
  <si>
    <t>INE084A01016</t>
  </si>
  <si>
    <t>100814</t>
  </si>
  <si>
    <t>HDFC Asset Management Co. Ltd.</t>
  </si>
  <si>
    <t>INE127D01025</t>
  </si>
  <si>
    <t>Capital Markets</t>
  </si>
  <si>
    <t>100126</t>
  </si>
  <si>
    <t>Britannia Industries Ltd.</t>
  </si>
  <si>
    <t>INE216A01030</t>
  </si>
  <si>
    <t>Food Products</t>
  </si>
  <si>
    <t>Total</t>
  </si>
  <si>
    <t>100480</t>
  </si>
  <si>
    <t>Jadoonet.Com</t>
  </si>
  <si>
    <t>EQ600401XXXX</t>
  </si>
  <si>
    <t>Software</t>
  </si>
  <si>
    <t>100481</t>
  </si>
  <si>
    <t>Numero Uno International Ltd.</t>
  </si>
  <si>
    <t>INE703F01010</t>
  </si>
  <si>
    <t>3000005</t>
  </si>
  <si>
    <t>Microsoft Corporation</t>
  </si>
  <si>
    <t>US5949181045</t>
  </si>
  <si>
    <t>108240100</t>
  </si>
  <si>
    <t>TREPS</t>
  </si>
  <si>
    <t>Net Receivable / Payable</t>
  </si>
  <si>
    <t>GRAND TOTAL (AUM)</t>
  </si>
  <si>
    <t>Notes &amp; Symbols :-</t>
  </si>
  <si>
    <t>#  -&gt; Less Than 0.005% ; A**  -&gt; Awaiting Listing on Stock Exchanges ;  T** -&gt; Thinly Traded Securities ;  N** -&gt; Non Traded Securities ; I**  -&gt; Illiquid Shares ; R** -&gt; Rights Entitalment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</si>
  <si>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</si>
  <si>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</si>
  <si>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t>
  </si>
  <si>
    <t>4. Total number of instances of deviation in valuation of securities of the scheme from the valuation price given by the valuation agencies during the period are: Nil</t>
  </si>
  <si>
    <t>017</t>
  </si>
  <si>
    <t>SBI Large and Midcap Fund</t>
  </si>
  <si>
    <t>100231</t>
  </si>
  <si>
    <t>Muthoot Finance Ltd.</t>
  </si>
  <si>
    <t>INE414G01012</t>
  </si>
  <si>
    <t>100306</t>
  </si>
  <si>
    <t>Abbott India Ltd.</t>
  </si>
  <si>
    <t>INE358A01014</t>
  </si>
  <si>
    <t>100144</t>
  </si>
  <si>
    <t>Voltas Ltd.</t>
  </si>
  <si>
    <t>INE226A01021</t>
  </si>
  <si>
    <t>100234</t>
  </si>
  <si>
    <t>Coforge Ltd.</t>
  </si>
  <si>
    <t>INE591G01017</t>
  </si>
  <si>
    <t>100017</t>
  </si>
  <si>
    <t>National Aluminium Company Ltd.</t>
  </si>
  <si>
    <t>INE139A01034</t>
  </si>
  <si>
    <t>100177</t>
  </si>
  <si>
    <t>Grasim Industries Ltd.</t>
  </si>
  <si>
    <t>INE047A01021</t>
  </si>
  <si>
    <t>100140</t>
  </si>
  <si>
    <t>Shree Cement Ltd.</t>
  </si>
  <si>
    <t>INE070A01015</t>
  </si>
  <si>
    <t>100047</t>
  </si>
  <si>
    <t>Emami Ltd.</t>
  </si>
  <si>
    <t>INE548C01032</t>
  </si>
  <si>
    <t>Personal Products</t>
  </si>
  <si>
    <t>101200</t>
  </si>
  <si>
    <t>Gland Pharma Ltd.</t>
  </si>
  <si>
    <t>INE068V01023</t>
  </si>
  <si>
    <t>100157</t>
  </si>
  <si>
    <t>Godrej Consumer Products Ltd.</t>
  </si>
  <si>
    <t>INE102D01028</t>
  </si>
  <si>
    <t>101311</t>
  </si>
  <si>
    <t>G R Infra projects Ltd.</t>
  </si>
  <si>
    <t>INE201P01022</t>
  </si>
  <si>
    <t>100043</t>
  </si>
  <si>
    <t>ZF Commercial Vehicle Control Systems India Ltd.</t>
  </si>
  <si>
    <t>INE342J01019</t>
  </si>
  <si>
    <t>100217</t>
  </si>
  <si>
    <t>Torrent Power Ltd.</t>
  </si>
  <si>
    <t>INE813H01021</t>
  </si>
  <si>
    <t>100378</t>
  </si>
  <si>
    <t>Jindal Steel &amp; Power Ltd.</t>
  </si>
  <si>
    <t>INE749A01030</t>
  </si>
  <si>
    <t>Ferrous Metals</t>
  </si>
  <si>
    <t>100019</t>
  </si>
  <si>
    <t>ITC Ltd.</t>
  </si>
  <si>
    <t>INE154A01025</t>
  </si>
  <si>
    <t>100739</t>
  </si>
  <si>
    <t>UNO Minda Ltd.</t>
  </si>
  <si>
    <t>INE405E01023</t>
  </si>
  <si>
    <t>100172</t>
  </si>
  <si>
    <t>ACC Ltd.</t>
  </si>
  <si>
    <t>INE012A01025</t>
  </si>
  <si>
    <t>100684</t>
  </si>
  <si>
    <t>SBI Life Insurance Co. Ltd.</t>
  </si>
  <si>
    <t>INE123W01016</t>
  </si>
  <si>
    <t>100091</t>
  </si>
  <si>
    <t>Indus Towers Ltd.</t>
  </si>
  <si>
    <t>INE121J01017</t>
  </si>
  <si>
    <t>Telecom - Services</t>
  </si>
  <si>
    <t>100221</t>
  </si>
  <si>
    <t>Sundram Fasteners Ltd.</t>
  </si>
  <si>
    <t>INE387A01021</t>
  </si>
  <si>
    <t>101403</t>
  </si>
  <si>
    <t>Tega Industries Ltd.</t>
  </si>
  <si>
    <t>INE011K01018</t>
  </si>
  <si>
    <t>Industrial Manufacturing</t>
  </si>
  <si>
    <t>101553</t>
  </si>
  <si>
    <t>Delhivery Ltd.</t>
  </si>
  <si>
    <t>INE148O01028</t>
  </si>
  <si>
    <t>Transport Services</t>
  </si>
  <si>
    <t>100095</t>
  </si>
  <si>
    <t>Bharti Airtel Ltd.</t>
  </si>
  <si>
    <t>INE397D01024</t>
  </si>
  <si>
    <t>100285</t>
  </si>
  <si>
    <t>Alkem Laboratories Ltd.</t>
  </si>
  <si>
    <t>INE540L01014</t>
  </si>
  <si>
    <t>100282</t>
  </si>
  <si>
    <t>Blue Star Ltd.</t>
  </si>
  <si>
    <t>INE472A01039</t>
  </si>
  <si>
    <t>100262</t>
  </si>
  <si>
    <t>Ingersoll Rand (India) Ltd.</t>
  </si>
  <si>
    <t>INE177A01018</t>
  </si>
  <si>
    <t>100447</t>
  </si>
  <si>
    <t>LTIMindtree Ltd.</t>
  </si>
  <si>
    <t>INE214T01019</t>
  </si>
  <si>
    <t>100566</t>
  </si>
  <si>
    <t>Laurus Labs Ltd.</t>
  </si>
  <si>
    <t>INE947Q01028</t>
  </si>
  <si>
    <t>100026</t>
  </si>
  <si>
    <t>Persistent Systems Ltd.</t>
  </si>
  <si>
    <t>INE262H01021</t>
  </si>
  <si>
    <t>100670</t>
  </si>
  <si>
    <t>Tube Investments of India Ltd.</t>
  </si>
  <si>
    <t>INE974X01010</t>
  </si>
  <si>
    <t>100196</t>
  </si>
  <si>
    <t>Berger Paints India Ltd.</t>
  </si>
  <si>
    <t>INE463A01038</t>
  </si>
  <si>
    <t>102097</t>
  </si>
  <si>
    <t>Bharti Hexacom Ltd.</t>
  </si>
  <si>
    <t>INE343G01021</t>
  </si>
  <si>
    <t>100220</t>
  </si>
  <si>
    <t>Cholamandalam Financial Holdings Ltd.</t>
  </si>
  <si>
    <t>INE149A01033</t>
  </si>
  <si>
    <t>100660</t>
  </si>
  <si>
    <t>Hatsun Agro Product Ltd.</t>
  </si>
  <si>
    <t>INE473B01035</t>
  </si>
  <si>
    <t>100184</t>
  </si>
  <si>
    <t>Tata Steel Ltd.</t>
  </si>
  <si>
    <t>INE081A01020</t>
  </si>
  <si>
    <t>100435</t>
  </si>
  <si>
    <t>Crompton Greaves Consumer Electricals Ltd.</t>
  </si>
  <si>
    <t>INE299U01018</t>
  </si>
  <si>
    <t>101342</t>
  </si>
  <si>
    <t>Nuvoco Vistas Corporation Ltd.</t>
  </si>
  <si>
    <t>INE118D01016</t>
  </si>
  <si>
    <t>100899</t>
  </si>
  <si>
    <t>Neogen Chemicals Ltd.</t>
  </si>
  <si>
    <t>INE136S01016</t>
  </si>
  <si>
    <t>Chemicals &amp; Petrochemicals</t>
  </si>
  <si>
    <t>100121</t>
  </si>
  <si>
    <t>United Breweries Ltd.</t>
  </si>
  <si>
    <t>INE686F01025</t>
  </si>
  <si>
    <t>Beverages</t>
  </si>
  <si>
    <t>100552</t>
  </si>
  <si>
    <t>Ganesha Ecosphere Ltd.</t>
  </si>
  <si>
    <t>INE845D01014</t>
  </si>
  <si>
    <t>101457</t>
  </si>
  <si>
    <t>Motherson Sumi Wiring India Ltd.</t>
  </si>
  <si>
    <t>INE0FS801015</t>
  </si>
  <si>
    <t>100534</t>
  </si>
  <si>
    <t>Sheela Foam Ltd.</t>
  </si>
  <si>
    <t>INE916U01025</t>
  </si>
  <si>
    <t>100558</t>
  </si>
  <si>
    <t>Privi Speciality Chemicals Ltd.</t>
  </si>
  <si>
    <t>INE959A01019</t>
  </si>
  <si>
    <t>100426</t>
  </si>
  <si>
    <t>Relaxo Footwears Ltd.</t>
  </si>
  <si>
    <t>INE131B01039</t>
  </si>
  <si>
    <t>100090</t>
  </si>
  <si>
    <t>Bharat Forge Ltd.</t>
  </si>
  <si>
    <t>INE465A01025</t>
  </si>
  <si>
    <t>100037</t>
  </si>
  <si>
    <t>HCL Technologies Ltd.</t>
  </si>
  <si>
    <t>INE860A01027</t>
  </si>
  <si>
    <t>100775</t>
  </si>
  <si>
    <t>Lemon Tree Hotels Ltd.</t>
  </si>
  <si>
    <t>INE970X01018</t>
  </si>
  <si>
    <t>100011</t>
  </si>
  <si>
    <t>Wipro Ltd.</t>
  </si>
  <si>
    <t>INE075A01022</t>
  </si>
  <si>
    <t>100283</t>
  </si>
  <si>
    <t>Honeywell Automation India Ltd.</t>
  </si>
  <si>
    <t>INE671A01010</t>
  </si>
  <si>
    <t>100028</t>
  </si>
  <si>
    <t>Lupin Ltd.</t>
  </si>
  <si>
    <t>INE326A01037</t>
  </si>
  <si>
    <t>101686</t>
  </si>
  <si>
    <t>Jindal Stainless Ltd.</t>
  </si>
  <si>
    <t>INE220G01021</t>
  </si>
  <si>
    <t>100400</t>
  </si>
  <si>
    <t>Finolex Industries Ltd.</t>
  </si>
  <si>
    <t>INE183A01024</t>
  </si>
  <si>
    <t>101876</t>
  </si>
  <si>
    <t>Mankind Pharma Ltd.</t>
  </si>
  <si>
    <t>INE634S01028</t>
  </si>
  <si>
    <t>100500</t>
  </si>
  <si>
    <t>Gayatri Bioorganics Ltd.</t>
  </si>
  <si>
    <t>INE052E01015</t>
  </si>
  <si>
    <t>100427</t>
  </si>
  <si>
    <t>Manpasand Beverages Ltd.</t>
  </si>
  <si>
    <t>INE122R01018</t>
  </si>
  <si>
    <t>100502</t>
  </si>
  <si>
    <t>Padmini Technologies Ltd.</t>
  </si>
  <si>
    <t>INE114B01019</t>
  </si>
  <si>
    <t>Diversified</t>
  </si>
  <si>
    <t>3000019</t>
  </si>
  <si>
    <t>Epam Systems Inc</t>
  </si>
  <si>
    <t>US29414B1044</t>
  </si>
  <si>
    <t>018</t>
  </si>
  <si>
    <t>SBI Long Term Equity Fund</t>
  </si>
  <si>
    <t>100123</t>
  </si>
  <si>
    <t>GE T&amp;D India Ltd.</t>
  </si>
  <si>
    <t>INE200A01026</t>
  </si>
  <si>
    <t>100014</t>
  </si>
  <si>
    <t>Mahindra &amp; Mahindra Ltd.</t>
  </si>
  <si>
    <t>INE101A01026</t>
  </si>
  <si>
    <t>100111</t>
  </si>
  <si>
    <t>Oil &amp; Natural Gas Corporation Ltd.</t>
  </si>
  <si>
    <t>INE213A01029</t>
  </si>
  <si>
    <t>Oil</t>
  </si>
  <si>
    <t>100176</t>
  </si>
  <si>
    <t>GAIL (India) Ltd.</t>
  </si>
  <si>
    <t>INE129A01019</t>
  </si>
  <si>
    <t>Gas</t>
  </si>
  <si>
    <t>100318</t>
  </si>
  <si>
    <t>Tata Motors Ltd. - DVR</t>
  </si>
  <si>
    <t>IN9155A01020</t>
  </si>
  <si>
    <t>100036</t>
  </si>
  <si>
    <t>Mahindra &amp; Mahindra Financial Services Ltd.</t>
  </si>
  <si>
    <t>INE774D01024</t>
  </si>
  <si>
    <t>100153</t>
  </si>
  <si>
    <t>Cipla Ltd.</t>
  </si>
  <si>
    <t>INE059A01026</t>
  </si>
  <si>
    <t>100008</t>
  </si>
  <si>
    <t>Sun Pharmaceutical Industries Ltd.</t>
  </si>
  <si>
    <t>INE044A01036</t>
  </si>
  <si>
    <t>100164</t>
  </si>
  <si>
    <t>Petronet LNG Ltd.</t>
  </si>
  <si>
    <t>INE347G01014</t>
  </si>
  <si>
    <t>100505</t>
  </si>
  <si>
    <t>ICICI Prudential Life Insurance Company Ltd.</t>
  </si>
  <si>
    <t>INE726G01019</t>
  </si>
  <si>
    <t>100293</t>
  </si>
  <si>
    <t>AIA Engineering Ltd.</t>
  </si>
  <si>
    <t>INE212H01026</t>
  </si>
  <si>
    <t>100147</t>
  </si>
  <si>
    <t>Tech Mahindra Ltd.</t>
  </si>
  <si>
    <t>INE669C01036</t>
  </si>
  <si>
    <t>100094</t>
  </si>
  <si>
    <t>Bharat Petroleum Corporation Ltd.</t>
  </si>
  <si>
    <t>INE029A01011</t>
  </si>
  <si>
    <t>100531</t>
  </si>
  <si>
    <t>TVS Holdings Ltd.</t>
  </si>
  <si>
    <t>INE105A01035</t>
  </si>
  <si>
    <t>101936</t>
  </si>
  <si>
    <t>Sundaram Clayton Ltd.</t>
  </si>
  <si>
    <t>INE0Q3R01026</t>
  </si>
  <si>
    <t>100382</t>
  </si>
  <si>
    <t>Fortis Healthcare Ltd.</t>
  </si>
  <si>
    <t>INE061F01013</t>
  </si>
  <si>
    <t>100119</t>
  </si>
  <si>
    <t>Tata Motors Ltd.</t>
  </si>
  <si>
    <t>INE155A01022</t>
  </si>
  <si>
    <t>101550</t>
  </si>
  <si>
    <t>Life Insurance Corporation of India</t>
  </si>
  <si>
    <t>INE0J1Y01017</t>
  </si>
  <si>
    <t>100224</t>
  </si>
  <si>
    <t>Mahindra Lifespace Developers Ltd.</t>
  </si>
  <si>
    <t>INE813A01018</t>
  </si>
  <si>
    <t>Realty</t>
  </si>
  <si>
    <t>101469</t>
  </si>
  <si>
    <t>Equitas Small Finance Bank Ltd.</t>
  </si>
  <si>
    <t>INE063P01018</t>
  </si>
  <si>
    <t>100165</t>
  </si>
  <si>
    <t>Rallis India Ltd.</t>
  </si>
  <si>
    <t>INE613A01020</t>
  </si>
  <si>
    <t>Fertilizers &amp; Agrochemicals</t>
  </si>
  <si>
    <t>101346</t>
  </si>
  <si>
    <t>Chemplast Sanmar Ltd.</t>
  </si>
  <si>
    <t>INE488A01050</t>
  </si>
  <si>
    <t>100514</t>
  </si>
  <si>
    <t>Grindwell Norton Ltd.</t>
  </si>
  <si>
    <t>INE536A01023</t>
  </si>
  <si>
    <t>100503</t>
  </si>
  <si>
    <t>Prism Johnson Ltd.</t>
  </si>
  <si>
    <t>INE010A01011</t>
  </si>
  <si>
    <t>100112</t>
  </si>
  <si>
    <t>Punjab National Bank</t>
  </si>
  <si>
    <t>INE160A01022</t>
  </si>
  <si>
    <t>100682</t>
  </si>
  <si>
    <t>ICICI Lombard General Insurance Company Ltd.</t>
  </si>
  <si>
    <t>INE765G01017</t>
  </si>
  <si>
    <t>100171</t>
  </si>
  <si>
    <t>VA Tech Wabag Ltd.</t>
  </si>
  <si>
    <t>INE956G01038</t>
  </si>
  <si>
    <t>Other Utilities</t>
  </si>
  <si>
    <t>100159</t>
  </si>
  <si>
    <t>Sanofi India Ltd.</t>
  </si>
  <si>
    <t>INE058A01010</t>
  </si>
  <si>
    <t>102140</t>
  </si>
  <si>
    <t>Sanofi Consumer Healthcare India Ltd.</t>
  </si>
  <si>
    <t>INE0UOS01011</t>
  </si>
  <si>
    <t>100096</t>
  </si>
  <si>
    <t>Container Corporation of India Ltd.</t>
  </si>
  <si>
    <t>INE111A01025</t>
  </si>
  <si>
    <t>100743</t>
  </si>
  <si>
    <t>HeidelbergCement India Ltd.</t>
  </si>
  <si>
    <t>INE578A01017</t>
  </si>
  <si>
    <t>021</t>
  </si>
  <si>
    <t>SBI Magnum Global Fund</t>
  </si>
  <si>
    <t>100363</t>
  </si>
  <si>
    <t>Procter &amp; Gamble Hygiene and Health Care Ltd.</t>
  </si>
  <si>
    <t>INE179A01014</t>
  </si>
  <si>
    <t>100736</t>
  </si>
  <si>
    <t>CCL Products (India) Ltd.</t>
  </si>
  <si>
    <t>INE421D01022</t>
  </si>
  <si>
    <t>Agricultural Food &amp; other Products</t>
  </si>
  <si>
    <t>101370</t>
  </si>
  <si>
    <t>Gokaldas Exports Ltd.</t>
  </si>
  <si>
    <t>INE887G01027</t>
  </si>
  <si>
    <t>101458</t>
  </si>
  <si>
    <t>Aether Industries Ltd.</t>
  </si>
  <si>
    <t>INE0BWX01014</t>
  </si>
  <si>
    <t>100650</t>
  </si>
  <si>
    <t>Garware Technical Fibres Ltd.</t>
  </si>
  <si>
    <t>INE276A01018</t>
  </si>
  <si>
    <t>101102</t>
  </si>
  <si>
    <t>ESAB India Ltd.</t>
  </si>
  <si>
    <t>INE284A01012</t>
  </si>
  <si>
    <t>101256</t>
  </si>
  <si>
    <t>Nazara Technologies Ltd.</t>
  </si>
  <si>
    <t>INE418L01021</t>
  </si>
  <si>
    <t>Entertainment</t>
  </si>
  <si>
    <t>100553</t>
  </si>
  <si>
    <t>Kennametal India Ltd.</t>
  </si>
  <si>
    <t>INE717A01029</t>
  </si>
  <si>
    <t>100941</t>
  </si>
  <si>
    <t>CSB Bank Ltd.</t>
  </si>
  <si>
    <t>INE679A01013</t>
  </si>
  <si>
    <t>102127</t>
  </si>
  <si>
    <t>GO Digit General Insurance Ltd.</t>
  </si>
  <si>
    <t>INE03JT01014</t>
  </si>
  <si>
    <t>100025</t>
  </si>
  <si>
    <t>Nestle India Ltd.</t>
  </si>
  <si>
    <t>INE239A01024</t>
  </si>
  <si>
    <t>100825</t>
  </si>
  <si>
    <t>Alphabet Inc.</t>
  </si>
  <si>
    <t>US02079K3059</t>
  </si>
  <si>
    <t>3500003</t>
  </si>
  <si>
    <t>Lonza Group</t>
  </si>
  <si>
    <t>US54338V1017</t>
  </si>
  <si>
    <t>024</t>
  </si>
  <si>
    <t>SBI Equity Hybrid Fund</t>
  </si>
  <si>
    <t>100260</t>
  </si>
  <si>
    <t>Solar Industries India Ltd.</t>
  </si>
  <si>
    <t>INE343H01029</t>
  </si>
  <si>
    <t>100465</t>
  </si>
  <si>
    <t>Interglobe Aviation Ltd.</t>
  </si>
  <si>
    <t>INE646L01027</t>
  </si>
  <si>
    <t>100344</t>
  </si>
  <si>
    <t>MRF Ltd.</t>
  </si>
  <si>
    <t>INE883A01011</t>
  </si>
  <si>
    <t>100125</t>
  </si>
  <si>
    <t>Bajaj Finance Ltd.</t>
  </si>
  <si>
    <t>INE296A01024</t>
  </si>
  <si>
    <t>100628</t>
  </si>
  <si>
    <t>Avenue Supermarts Ltd.</t>
  </si>
  <si>
    <t>INE192R01011</t>
  </si>
  <si>
    <t>101239</t>
  </si>
  <si>
    <t>Max Healthcare Institute Ltd.</t>
  </si>
  <si>
    <t>INE027H01010</t>
  </si>
  <si>
    <t>100519</t>
  </si>
  <si>
    <t>Westlife Foodworld Ltd.</t>
  </si>
  <si>
    <t>INE274F01020</t>
  </si>
  <si>
    <t>101462</t>
  </si>
  <si>
    <t>Vedant Fashions Ltd.</t>
  </si>
  <si>
    <t>INE825V01034</t>
  </si>
  <si>
    <t>100530</t>
  </si>
  <si>
    <t>Bosch Ltd.</t>
  </si>
  <si>
    <t>EQ315201XXXX</t>
  </si>
  <si>
    <t>e) Real Estate Investment Trust</t>
  </si>
  <si>
    <t>3200002</t>
  </si>
  <si>
    <t>Embassy Office Parks Reit</t>
  </si>
  <si>
    <t>INE041025011</t>
  </si>
  <si>
    <t>d) Infrastructure Investment Trust</t>
  </si>
  <si>
    <t>3300006</t>
  </si>
  <si>
    <t>Cube Highways Trust</t>
  </si>
  <si>
    <t>INE0NR623014</t>
  </si>
  <si>
    <t>Transport Infrastructure</t>
  </si>
  <si>
    <t>3300005</t>
  </si>
  <si>
    <t>National Highways Infra Trust</t>
  </si>
  <si>
    <t>INE0H7R23014</t>
  </si>
  <si>
    <t>703923</t>
  </si>
  <si>
    <t>Bharti Telecom Ltd.</t>
  </si>
  <si>
    <t>INE403D08132</t>
  </si>
  <si>
    <t>CRISIL AA+</t>
  </si>
  <si>
    <t>N**</t>
  </si>
  <si>
    <t>704796</t>
  </si>
  <si>
    <t>INE105A08022</t>
  </si>
  <si>
    <t>CRISIL AA</t>
  </si>
  <si>
    <t>704132</t>
  </si>
  <si>
    <t>National Bank for Agriculture and Rural Development</t>
  </si>
  <si>
    <t>INE261F08DX0</t>
  </si>
  <si>
    <t>CRISIL AAA</t>
  </si>
  <si>
    <t>702691</t>
  </si>
  <si>
    <t>Indian Bank( Tier II Bond under Basel III )</t>
  </si>
  <si>
    <t>INE562A08081</t>
  </si>
  <si>
    <t>704431</t>
  </si>
  <si>
    <t>Tata Communications Ltd.</t>
  </si>
  <si>
    <t>INE151A08349</t>
  </si>
  <si>
    <t>CARE AAA</t>
  </si>
  <si>
    <t>704616</t>
  </si>
  <si>
    <t>INE752E08726</t>
  </si>
  <si>
    <t>704262</t>
  </si>
  <si>
    <t>Tata Housing Development Co. Ltd.</t>
  </si>
  <si>
    <t>INE582L08037</t>
  </si>
  <si>
    <t>CARE AA</t>
  </si>
  <si>
    <t>704735</t>
  </si>
  <si>
    <t>INE261F08EH1</t>
  </si>
  <si>
    <t>704648</t>
  </si>
  <si>
    <t>State Bank of India( AT1 Bond under Basel III )</t>
  </si>
  <si>
    <t>INE062A08413</t>
  </si>
  <si>
    <t>704114</t>
  </si>
  <si>
    <t>INE414G07HK3</t>
  </si>
  <si>
    <t>800313</t>
  </si>
  <si>
    <t>Tata Motors Finance Ltd.</t>
  </si>
  <si>
    <t>INE601U08283</t>
  </si>
  <si>
    <t>704856</t>
  </si>
  <si>
    <t>INE062A08439</t>
  </si>
  <si>
    <t>704836</t>
  </si>
  <si>
    <t>INE0NR607025</t>
  </si>
  <si>
    <t>IND AAA</t>
  </si>
  <si>
    <t>704822</t>
  </si>
  <si>
    <t>INE261F08EJ7</t>
  </si>
  <si>
    <t>[ICRA]AAA</t>
  </si>
  <si>
    <t>704323</t>
  </si>
  <si>
    <t>INE261F08EB4</t>
  </si>
  <si>
    <t>704010</t>
  </si>
  <si>
    <t>Bank of India( AT1 Bond Under Basel III )</t>
  </si>
  <si>
    <t>INE084A08169</t>
  </si>
  <si>
    <t>704647</t>
  </si>
  <si>
    <t>Tata Projects Ltd.</t>
  </si>
  <si>
    <t>INE725H08188</t>
  </si>
  <si>
    <t>IND AA</t>
  </si>
  <si>
    <t>704769</t>
  </si>
  <si>
    <t>INE296A07SV1</t>
  </si>
  <si>
    <t>704634</t>
  </si>
  <si>
    <t>INE813H07325</t>
  </si>
  <si>
    <t>702275</t>
  </si>
  <si>
    <t>INE428A08101</t>
  </si>
  <si>
    <t>IND AA+</t>
  </si>
  <si>
    <t>704854</t>
  </si>
  <si>
    <t>Bajaj Housing Finance Ltd.</t>
  </si>
  <si>
    <t>INE377Y07508</t>
  </si>
  <si>
    <t>704738</t>
  </si>
  <si>
    <t>Renserv Global Pvt Ltd.</t>
  </si>
  <si>
    <t>INE0AY207053</t>
  </si>
  <si>
    <t>CARE A+(CE)</t>
  </si>
  <si>
    <t>704786</t>
  </si>
  <si>
    <t>INE414G07HW8</t>
  </si>
  <si>
    <t>[ICRA]AA+</t>
  </si>
  <si>
    <t>704308</t>
  </si>
  <si>
    <t>INE813H07275</t>
  </si>
  <si>
    <t>704305</t>
  </si>
  <si>
    <t>INE813H07309</t>
  </si>
  <si>
    <t>702594</t>
  </si>
  <si>
    <t>Punjab National Bank( Tier II Bond under Basel III )</t>
  </si>
  <si>
    <t>INE160A08167</t>
  </si>
  <si>
    <t>704633</t>
  </si>
  <si>
    <t>INE813H07333</t>
  </si>
  <si>
    <t>704601</t>
  </si>
  <si>
    <t>Small Industries Development Bank of India</t>
  </si>
  <si>
    <t>INE556F08KM1</t>
  </si>
  <si>
    <t>704780</t>
  </si>
  <si>
    <t>INE261F08EI9</t>
  </si>
  <si>
    <t>704296</t>
  </si>
  <si>
    <t>Avanse Financial Services Ltd.</t>
  </si>
  <si>
    <t>INE087P07337</t>
  </si>
  <si>
    <t>CARE AA-</t>
  </si>
  <si>
    <t>704129</t>
  </si>
  <si>
    <t>JM Financial Asset Reconstruction Company Ltd.</t>
  </si>
  <si>
    <t>INE265J07506</t>
  </si>
  <si>
    <t>[ICRA]AA-</t>
  </si>
  <si>
    <t>704183</t>
  </si>
  <si>
    <t>Punjab National Bank( AT1 Bond Under Basel III )</t>
  </si>
  <si>
    <t>INE160A08266</t>
  </si>
  <si>
    <t>900299</t>
  </si>
  <si>
    <t>7.18% CGL 2033</t>
  </si>
  <si>
    <t>IN0020230085</t>
  </si>
  <si>
    <t>Sovereign</t>
  </si>
  <si>
    <t>900294</t>
  </si>
  <si>
    <t>7.30% CGL 2053</t>
  </si>
  <si>
    <t>IN0020230051</t>
  </si>
  <si>
    <t>900295</t>
  </si>
  <si>
    <t>7.18% CGL 2037</t>
  </si>
  <si>
    <t>IN0020230077</t>
  </si>
  <si>
    <t>1905304</t>
  </si>
  <si>
    <t>7.10% CGL 2034</t>
  </si>
  <si>
    <t>IN0020240019</t>
  </si>
  <si>
    <t>900251</t>
  </si>
  <si>
    <t>7.54% CGL 2036</t>
  </si>
  <si>
    <t>IN0020220029</t>
  </si>
  <si>
    <t>900306</t>
  </si>
  <si>
    <t>7.23% CGL 2039</t>
  </si>
  <si>
    <t>IN0020240027</t>
  </si>
  <si>
    <t>900283</t>
  </si>
  <si>
    <t>7.26% CGL 2032</t>
  </si>
  <si>
    <t>IN0020220060</t>
  </si>
  <si>
    <t>1905152</t>
  </si>
  <si>
    <t>7.49% State Government of Maharashtra 2036</t>
  </si>
  <si>
    <t>IN2220230220</t>
  </si>
  <si>
    <t>1905030</t>
  </si>
  <si>
    <t>7.73% State Government of Uttar Pradesh 2034</t>
  </si>
  <si>
    <t>IN3320230151</t>
  </si>
  <si>
    <t>1905031</t>
  </si>
  <si>
    <t>7.73% State Government of Uttar Pradesh 2035</t>
  </si>
  <si>
    <t>IN3320230169</t>
  </si>
  <si>
    <t>1102528</t>
  </si>
  <si>
    <t>INE556F16AR4</t>
  </si>
  <si>
    <t>CRISIL A1+</t>
  </si>
  <si>
    <t>1800702</t>
  </si>
  <si>
    <t>GOI 22.08.2026 GOV</t>
  </si>
  <si>
    <t>IN000826C023</t>
  </si>
  <si>
    <t>028</t>
  </si>
  <si>
    <t>SBI Magnum Income Fund</t>
  </si>
  <si>
    <t>704307</t>
  </si>
  <si>
    <t>INE813H07283</t>
  </si>
  <si>
    <t>704469</t>
  </si>
  <si>
    <t>Godrej Properties Ltd.</t>
  </si>
  <si>
    <t>INE484J08055</t>
  </si>
  <si>
    <t>704655</t>
  </si>
  <si>
    <t>Indostar Capital Finance Ltd.</t>
  </si>
  <si>
    <t>INE896L07942</t>
  </si>
  <si>
    <t>CRISIL AA-</t>
  </si>
  <si>
    <t>704671</t>
  </si>
  <si>
    <t>JM Financial Credit Solutions Ltd.</t>
  </si>
  <si>
    <t>INE651J07978</t>
  </si>
  <si>
    <t>[ICRA]AA</t>
  </si>
  <si>
    <t>703474</t>
  </si>
  <si>
    <t>INE220G07119</t>
  </si>
  <si>
    <t>704327</t>
  </si>
  <si>
    <t>Grihum Housing Finance Ltd.</t>
  </si>
  <si>
    <t>INE055I07156</t>
  </si>
  <si>
    <t>704715</t>
  </si>
  <si>
    <t>Pipeline Infrastructure Pvt Ltd.</t>
  </si>
  <si>
    <t>INE01XX07042</t>
  </si>
  <si>
    <t>704411</t>
  </si>
  <si>
    <t>Aadhar Housing Finance Ltd.</t>
  </si>
  <si>
    <t>INE883F07314</t>
  </si>
  <si>
    <t>704407</t>
  </si>
  <si>
    <t>INE725H08154</t>
  </si>
  <si>
    <t>704275</t>
  </si>
  <si>
    <t>REC Ltd.</t>
  </si>
  <si>
    <t>INE020B08EJ6</t>
  </si>
  <si>
    <t>900298</t>
  </si>
  <si>
    <t>7.25% CGL 2063</t>
  </si>
  <si>
    <t>IN0020230044</t>
  </si>
  <si>
    <t>1905275</t>
  </si>
  <si>
    <t>7.52% State Government of Uttar Pradesh 2039</t>
  </si>
  <si>
    <t>IN3320230383</t>
  </si>
  <si>
    <t>6400002</t>
  </si>
  <si>
    <t>INF0RQ622028</t>
  </si>
  <si>
    <t>CDMDF</t>
  </si>
  <si>
    <t>033</t>
  </si>
  <si>
    <t>SBI Consumption Opportunities Fund</t>
  </si>
  <si>
    <t>100154</t>
  </si>
  <si>
    <t>Colgate Palmolive (India) Ltd.</t>
  </si>
  <si>
    <t>INE259A01022</t>
  </si>
  <si>
    <t>102038</t>
  </si>
  <si>
    <t>Doms Industries Ltd.</t>
  </si>
  <si>
    <t>INE321T01012</t>
  </si>
  <si>
    <t>Household Products</t>
  </si>
  <si>
    <t>101679</t>
  </si>
  <si>
    <t>EIH Ltd.</t>
  </si>
  <si>
    <t>INE230A01023</t>
  </si>
  <si>
    <t>101213</t>
  </si>
  <si>
    <t>Mrs. Bectors Food Specialities Ltd.</t>
  </si>
  <si>
    <t>INE495P01012</t>
  </si>
  <si>
    <t>100873</t>
  </si>
  <si>
    <t>Chalet Hotels Ltd.</t>
  </si>
  <si>
    <t>INE427F01016</t>
  </si>
  <si>
    <t>100039</t>
  </si>
  <si>
    <t>Bajaj Auto Ltd.</t>
  </si>
  <si>
    <t>INE917I01010</t>
  </si>
  <si>
    <t>100223</t>
  </si>
  <si>
    <t>United Spirits Ltd.</t>
  </si>
  <si>
    <t>INE854D01024</t>
  </si>
  <si>
    <t>100821</t>
  </si>
  <si>
    <t>TTK Prestige Ltd.</t>
  </si>
  <si>
    <t>INE690A01028</t>
  </si>
  <si>
    <t>102004</t>
  </si>
  <si>
    <t>Flair Writing Industries Ltd.</t>
  </si>
  <si>
    <t>INE00Y201027</t>
  </si>
  <si>
    <t>101573</t>
  </si>
  <si>
    <t>Campus Activewear Ltd.</t>
  </si>
  <si>
    <t>INE278Y01022</t>
  </si>
  <si>
    <t>102148</t>
  </si>
  <si>
    <t>Stanley Lifestyles Ltd.</t>
  </si>
  <si>
    <t>INE01A001028</t>
  </si>
  <si>
    <t>100529</t>
  </si>
  <si>
    <t>Hawkins Cookers Ltd.</t>
  </si>
  <si>
    <t>INE979B01015</t>
  </si>
  <si>
    <t>101397</t>
  </si>
  <si>
    <t>Go Fashion (India) Ltd.</t>
  </si>
  <si>
    <t>INE0BJS01011</t>
  </si>
  <si>
    <t>100081</t>
  </si>
  <si>
    <t>Titan Company Ltd.</t>
  </si>
  <si>
    <t>INE280A01028</t>
  </si>
  <si>
    <t>100554</t>
  </si>
  <si>
    <t>V-Guard Industries Ltd.</t>
  </si>
  <si>
    <t>INE951I01027</t>
  </si>
  <si>
    <t>101799</t>
  </si>
  <si>
    <t>Sula Vineyards Ltd.</t>
  </si>
  <si>
    <t>INE142Q01026</t>
  </si>
  <si>
    <t>101303</t>
  </si>
  <si>
    <t>Dodla Dairy Ltd.</t>
  </si>
  <si>
    <t>INE021O01019</t>
  </si>
  <si>
    <t>101949</t>
  </si>
  <si>
    <t>Samhi Hotels Ltd.</t>
  </si>
  <si>
    <t>INE08U801020</t>
  </si>
  <si>
    <t>100559</t>
  </si>
  <si>
    <t>Avanti Feeds Ltd.</t>
  </si>
  <si>
    <t>INE871C01038</t>
  </si>
  <si>
    <t>101958</t>
  </si>
  <si>
    <t>Sai Silks (Kalamandir) Ltd.</t>
  </si>
  <si>
    <t>INE438K01021</t>
  </si>
  <si>
    <t>100049</t>
  </si>
  <si>
    <t>VST Industries Ltd.</t>
  </si>
  <si>
    <t>INE710A01016</t>
  </si>
  <si>
    <t>Cigarettes &amp; Tobacco Products</t>
  </si>
  <si>
    <t>034</t>
  </si>
  <si>
    <t>SBI Technology Opportunities Fund</t>
  </si>
  <si>
    <t>100188</t>
  </si>
  <si>
    <t>Firstsource Solutions Ltd.</t>
  </si>
  <si>
    <t>INE684F01012</t>
  </si>
  <si>
    <t>Commercial Services &amp; Supplies</t>
  </si>
  <si>
    <t>100916</t>
  </si>
  <si>
    <t>Indiamart Intermesh Ltd.</t>
  </si>
  <si>
    <t>INE933S01016</t>
  </si>
  <si>
    <t>101390</t>
  </si>
  <si>
    <t>PB Fintech Ltd.</t>
  </si>
  <si>
    <t>INE417T01026</t>
  </si>
  <si>
    <t>Financial Technology (Fintech)</t>
  </si>
  <si>
    <t>102124</t>
  </si>
  <si>
    <t>TBO Tek Ltd.</t>
  </si>
  <si>
    <t>INE673O01025</t>
  </si>
  <si>
    <t>100138</t>
  </si>
  <si>
    <t>PVR Inox Ltd.</t>
  </si>
  <si>
    <t>INE191H01014</t>
  </si>
  <si>
    <t>101556</t>
  </si>
  <si>
    <t>eMudhra Ltd.</t>
  </si>
  <si>
    <t>INE01QM01018</t>
  </si>
  <si>
    <t>102122</t>
  </si>
  <si>
    <t>Indegene Ltd.</t>
  </si>
  <si>
    <t>INE065X01017</t>
  </si>
  <si>
    <t>101880</t>
  </si>
  <si>
    <t>NIIT Learning Systems Ltd.</t>
  </si>
  <si>
    <t>INE342G01023</t>
  </si>
  <si>
    <t>Other Consumer Services</t>
  </si>
  <si>
    <t>100538</t>
  </si>
  <si>
    <t>Indbazaar.Com Ltd.</t>
  </si>
  <si>
    <t>EQ578801XXXX</t>
  </si>
  <si>
    <t>100539</t>
  </si>
  <si>
    <t>SIP Technologies  Ltd.</t>
  </si>
  <si>
    <t>INE468B01019</t>
  </si>
  <si>
    <t>100568</t>
  </si>
  <si>
    <t>Cognizant Technology Solutions Corporation</t>
  </si>
  <si>
    <t>US1924461023</t>
  </si>
  <si>
    <t>101350</t>
  </si>
  <si>
    <t>Netflix Inc.</t>
  </si>
  <si>
    <t>US64110L1061</t>
  </si>
  <si>
    <t>035</t>
  </si>
  <si>
    <t>SBI Healthcare Opportunities Fund</t>
  </si>
  <si>
    <t>100201</t>
  </si>
  <si>
    <t>Aurobindo Pharma Ltd.</t>
  </si>
  <si>
    <t>INE406A01037</t>
  </si>
  <si>
    <t>101933</t>
  </si>
  <si>
    <t>Jupiter Life Line Hospitals Ltd.</t>
  </si>
  <si>
    <t>INE682M01012</t>
  </si>
  <si>
    <t>101304</t>
  </si>
  <si>
    <t>Krishna Institute of Medical Sciences Ltd.</t>
  </si>
  <si>
    <t>INE967H01017</t>
  </si>
  <si>
    <t>100120</t>
  </si>
  <si>
    <t>Torrent Pharmaceuticals Ltd.</t>
  </si>
  <si>
    <t>INE685A01028</t>
  </si>
  <si>
    <t>101548</t>
  </si>
  <si>
    <t>Rainbow Children's Medicare Ltd.</t>
  </si>
  <si>
    <t>INE961O01016</t>
  </si>
  <si>
    <t>101348</t>
  </si>
  <si>
    <t>Ami Organics Ltd.</t>
  </si>
  <si>
    <t>INE00FF01017</t>
  </si>
  <si>
    <t>102177</t>
  </si>
  <si>
    <t>Akums Drugs &amp; Pharmaceuticals Ltd.</t>
  </si>
  <si>
    <t>INE09XN01023</t>
  </si>
  <si>
    <t>100769</t>
  </si>
  <si>
    <t>Aster DM Healthcare Ltd.</t>
  </si>
  <si>
    <t>INE914M01019</t>
  </si>
  <si>
    <t>100004</t>
  </si>
  <si>
    <t>Zydus Lifesciences Ltd.</t>
  </si>
  <si>
    <t>INE010B01027</t>
  </si>
  <si>
    <t>101080</t>
  </si>
  <si>
    <t>JB Chemicals &amp; Pharmaceuticals Ltd.</t>
  </si>
  <si>
    <t>INE572A01036</t>
  </si>
  <si>
    <t>101349</t>
  </si>
  <si>
    <t>Vijaya Diagnostic Centre Ltd.</t>
  </si>
  <si>
    <t>INE043W01024</t>
  </si>
  <si>
    <t>100645</t>
  </si>
  <si>
    <t>Gufic Biosciences Ltd.</t>
  </si>
  <si>
    <t>INE742B01025</t>
  </si>
  <si>
    <t>101081</t>
  </si>
  <si>
    <t>Suven Pharmaceuticals Ltd.</t>
  </si>
  <si>
    <t>INE03QK01018</t>
  </si>
  <si>
    <t>101774</t>
  </si>
  <si>
    <t>Global Health Ltd.</t>
  </si>
  <si>
    <t>INE474Q01031</t>
  </si>
  <si>
    <t>102157</t>
  </si>
  <si>
    <t>Emcure Pharmaceuticals Ltd.</t>
  </si>
  <si>
    <t>INE168P01015</t>
  </si>
  <si>
    <t>036</t>
  </si>
  <si>
    <t>SBI Contra Fund</t>
  </si>
  <si>
    <t>100421</t>
  </si>
  <si>
    <t>Dabur India Ltd.</t>
  </si>
  <si>
    <t>INE016A01026</t>
  </si>
  <si>
    <t>100370</t>
  </si>
  <si>
    <t>Biocon Ltd.</t>
  </si>
  <si>
    <t>INE376G01013</t>
  </si>
  <si>
    <t>100374</t>
  </si>
  <si>
    <t>CESC Ltd.</t>
  </si>
  <si>
    <t>INE486A01021</t>
  </si>
  <si>
    <t>100055</t>
  </si>
  <si>
    <t>The Federal Bank Ltd.</t>
  </si>
  <si>
    <t>INE171A01029</t>
  </si>
  <si>
    <t>100169</t>
  </si>
  <si>
    <t>Indian Oil Corporation Ltd.</t>
  </si>
  <si>
    <t>INE242A01010</t>
  </si>
  <si>
    <t>100132</t>
  </si>
  <si>
    <t>Info Edge (India) Ltd.</t>
  </si>
  <si>
    <t>INE663F01024</t>
  </si>
  <si>
    <t>100723</t>
  </si>
  <si>
    <t>Ashiana Housing Ltd.</t>
  </si>
  <si>
    <t>INE365D01021</t>
  </si>
  <si>
    <t>100286</t>
  </si>
  <si>
    <t>NHPC Ltd.</t>
  </si>
  <si>
    <t>INE848E01016</t>
  </si>
  <si>
    <t>100179</t>
  </si>
  <si>
    <t>Hero MotoCorp Ltd.</t>
  </si>
  <si>
    <t>INE158A01026</t>
  </si>
  <si>
    <t>100442</t>
  </si>
  <si>
    <t>Coromandel International Ltd.</t>
  </si>
  <si>
    <t>INE169A01031</t>
  </si>
  <si>
    <t>100499</t>
  </si>
  <si>
    <t>Disa India Ltd.</t>
  </si>
  <si>
    <t>INE131C01011</t>
  </si>
  <si>
    <t>100035</t>
  </si>
  <si>
    <t>NMDC Ltd.</t>
  </si>
  <si>
    <t>INE584A01023</t>
  </si>
  <si>
    <t>Minerals &amp; Mining</t>
  </si>
  <si>
    <t>100694</t>
  </si>
  <si>
    <t>Indian Energy Exchange Ltd.</t>
  </si>
  <si>
    <t>INE022Q01020</t>
  </si>
  <si>
    <t>101225</t>
  </si>
  <si>
    <t>WENDT (India) Ltd.</t>
  </si>
  <si>
    <t>INE274C01019</t>
  </si>
  <si>
    <t>100137</t>
  </si>
  <si>
    <t>The Ramco Cements Ltd.</t>
  </si>
  <si>
    <t>INE331A01037</t>
  </si>
  <si>
    <t>100570</t>
  </si>
  <si>
    <t>K.P.R. Mill Ltd.</t>
  </si>
  <si>
    <t>INE930H01031</t>
  </si>
  <si>
    <t>100292</t>
  </si>
  <si>
    <t>Steel Authority of India Ltd.</t>
  </si>
  <si>
    <t>INE114A01011</t>
  </si>
  <si>
    <t>100386</t>
  </si>
  <si>
    <t>Carborundum Universal Ltd.</t>
  </si>
  <si>
    <t>INE120A01034</t>
  </si>
  <si>
    <t>101452</t>
  </si>
  <si>
    <t>Gateway Distriparks Ltd.</t>
  </si>
  <si>
    <t>INE079J01017</t>
  </si>
  <si>
    <t>100107</t>
  </si>
  <si>
    <t>Max Financial Services Ltd.</t>
  </si>
  <si>
    <t>INE180A01020</t>
  </si>
  <si>
    <t>100513</t>
  </si>
  <si>
    <t>Greenply Industries Ltd.</t>
  </si>
  <si>
    <t>INE461C01038</t>
  </si>
  <si>
    <t>100654</t>
  </si>
  <si>
    <t>Automotive Axles Ltd.</t>
  </si>
  <si>
    <t>INE449A01011</t>
  </si>
  <si>
    <t>100326</t>
  </si>
  <si>
    <t>E.I.D-Parry (India) Ltd.</t>
  </si>
  <si>
    <t>INE126A01031</t>
  </si>
  <si>
    <t>100686</t>
  </si>
  <si>
    <t>Prataap Snacks Ltd.</t>
  </si>
  <si>
    <t>INE393P01035</t>
  </si>
  <si>
    <t>100163</t>
  </si>
  <si>
    <t>INE323A01026</t>
  </si>
  <si>
    <t>5300003</t>
  </si>
  <si>
    <t>IN9047A01011</t>
  </si>
  <si>
    <t>PP*</t>
  </si>
  <si>
    <t>101775</t>
  </si>
  <si>
    <t>NMDC Steel Ltd.</t>
  </si>
  <si>
    <t>INE0NNS01018</t>
  </si>
  <si>
    <t>1801221</t>
  </si>
  <si>
    <t>91 DAY T-BILL 31.10.24</t>
  </si>
  <si>
    <t>IN002024X193</t>
  </si>
  <si>
    <t>1801123</t>
  </si>
  <si>
    <t>182 DAY T-BILL 01.08.24</t>
  </si>
  <si>
    <t>IN002023Y458</t>
  </si>
  <si>
    <t>1801204</t>
  </si>
  <si>
    <t>91 DAY T-BILL 26.09.24</t>
  </si>
  <si>
    <t>IN002024X144</t>
  </si>
  <si>
    <t>1801144</t>
  </si>
  <si>
    <t>182 DAY T-BILL 05.09.24</t>
  </si>
  <si>
    <t>IN002023Y516</t>
  </si>
  <si>
    <t>1801051</t>
  </si>
  <si>
    <t>364 DAY T-BILL 22.08.24</t>
  </si>
  <si>
    <t>IN002023Z232</t>
  </si>
  <si>
    <t>055</t>
  </si>
  <si>
    <t>SBI Nifty Index Fund</t>
  </si>
  <si>
    <t>100181</t>
  </si>
  <si>
    <t>NTPC Ltd.</t>
  </si>
  <si>
    <t>INE733E01010</t>
  </si>
  <si>
    <t>100173</t>
  </si>
  <si>
    <t>Asian Paints Ltd.</t>
  </si>
  <si>
    <t>INE021A01026</t>
  </si>
  <si>
    <t>100097</t>
  </si>
  <si>
    <t>Coal India Ltd.</t>
  </si>
  <si>
    <t>INE522F01014</t>
  </si>
  <si>
    <t>Consumable Fuels</t>
  </si>
  <si>
    <t>100108</t>
  </si>
  <si>
    <t>Adani Ports and Special Economic Zone Ltd.</t>
  </si>
  <si>
    <t>INE742F01042</t>
  </si>
  <si>
    <t>100013</t>
  </si>
  <si>
    <t>IndusInd Bank Ltd.</t>
  </si>
  <si>
    <t>INE095A01012</t>
  </si>
  <si>
    <t>100380</t>
  </si>
  <si>
    <t>Bajaj Finserv Ltd.</t>
  </si>
  <si>
    <t>INE918I01026</t>
  </si>
  <si>
    <t>100193</t>
  </si>
  <si>
    <t>JSW Steel Ltd.</t>
  </si>
  <si>
    <t>INE019A01038</t>
  </si>
  <si>
    <t>100418</t>
  </si>
  <si>
    <t>Adani Enterprises Ltd.</t>
  </si>
  <si>
    <t>INE423A01024</t>
  </si>
  <si>
    <t>Metals &amp; Minerals Trading</t>
  </si>
  <si>
    <t>100080</t>
  </si>
  <si>
    <t>Dr. Reddy's Laboratories Ltd.</t>
  </si>
  <si>
    <t>INE089A01023</t>
  </si>
  <si>
    <t>100114</t>
  </si>
  <si>
    <t>Shriram Finance Ltd.</t>
  </si>
  <si>
    <t>INE721A01013</t>
  </si>
  <si>
    <t>100020</t>
  </si>
  <si>
    <t>Tata Consumer Products Ltd.</t>
  </si>
  <si>
    <t>INE192A01025</t>
  </si>
  <si>
    <t>100150</t>
  </si>
  <si>
    <t>Apollo Hospitals Enterprise Ltd.</t>
  </si>
  <si>
    <t>INE437A01024</t>
  </si>
  <si>
    <t>5300008</t>
  </si>
  <si>
    <t>INE192A20017</t>
  </si>
  <si>
    <t>056</t>
  </si>
  <si>
    <t>SBI Magnum Children's Benefit Fund - Savings Plan</t>
  </si>
  <si>
    <t>102050</t>
  </si>
  <si>
    <t>Tips Industries Ltd.</t>
  </si>
  <si>
    <t>INE716B01029</t>
  </si>
  <si>
    <t>101742</t>
  </si>
  <si>
    <t>Pitti Engineering Ltd.</t>
  </si>
  <si>
    <t>INE450D01021</t>
  </si>
  <si>
    <t>101801</t>
  </si>
  <si>
    <t>Elin Electronics Ltd.</t>
  </si>
  <si>
    <t>INE050401020</t>
  </si>
  <si>
    <t>100535</t>
  </si>
  <si>
    <t>Thangamayil Jewellery Ltd.</t>
  </si>
  <si>
    <t>INE085J01014</t>
  </si>
  <si>
    <t>704850</t>
  </si>
  <si>
    <t>Sundaram Finance Ltd.</t>
  </si>
  <si>
    <t>INE660A08CI7</t>
  </si>
  <si>
    <t>704331</t>
  </si>
  <si>
    <t>Nexus Select Trust</t>
  </si>
  <si>
    <t>INE0NDH07019</t>
  </si>
  <si>
    <t>704385</t>
  </si>
  <si>
    <t>INE774D07VC5</t>
  </si>
  <si>
    <t>704135</t>
  </si>
  <si>
    <t>Mahanagar Telephone Nigam Ltd.</t>
  </si>
  <si>
    <t>INE153A08121</t>
  </si>
  <si>
    <t>IND AAA(CE)</t>
  </si>
  <si>
    <t>704590</t>
  </si>
  <si>
    <t>INE414G07IS4</t>
  </si>
  <si>
    <t>702561</t>
  </si>
  <si>
    <t>State Bank of India( Tier II Bond under Basel III )</t>
  </si>
  <si>
    <t>INE062A08256</t>
  </si>
  <si>
    <t>1905217</t>
  </si>
  <si>
    <t>7.38% State Government of Uttar Pradesh 2036</t>
  </si>
  <si>
    <t>IN3320230292</t>
  </si>
  <si>
    <t>1905277</t>
  </si>
  <si>
    <t>7.49% State Government of Rajasthan 2040</t>
  </si>
  <si>
    <t>IN2920230561</t>
  </si>
  <si>
    <t>5100005</t>
  </si>
  <si>
    <t>GOI 16.12.2026 GOV</t>
  </si>
  <si>
    <t>IN001226C074</t>
  </si>
  <si>
    <t>057</t>
  </si>
  <si>
    <t>SBI Overnight Fund</t>
  </si>
  <si>
    <t>1801135</t>
  </si>
  <si>
    <t>182 DAY T-BILL 22.08.24</t>
  </si>
  <si>
    <t>IN002023Y490</t>
  </si>
  <si>
    <t>1801141</t>
  </si>
  <si>
    <t>182 DAY T-BILL 29.08.24</t>
  </si>
  <si>
    <t>IN002023Y508</t>
  </si>
  <si>
    <t>108241012</t>
  </si>
  <si>
    <t>Reverse Repo</t>
  </si>
  <si>
    <t>069</t>
  </si>
  <si>
    <t>SBI Magnum Medium Duration Fund</t>
  </si>
  <si>
    <t>704408</t>
  </si>
  <si>
    <t>Jamnagar Utilities &amp; Power Pvt. Ltd.</t>
  </si>
  <si>
    <t>INE936D07182</t>
  </si>
  <si>
    <t>701820</t>
  </si>
  <si>
    <t>Yes Bank Ltd.</t>
  </si>
  <si>
    <t>INE528G08345</t>
  </si>
  <si>
    <t>CRISIL A</t>
  </si>
  <si>
    <t>703536</t>
  </si>
  <si>
    <t>INE813H07184</t>
  </si>
  <si>
    <t>703483</t>
  </si>
  <si>
    <t>INE813H07150</t>
  </si>
  <si>
    <t>702617</t>
  </si>
  <si>
    <t>Latur Renewable Pvt. Ltd.</t>
  </si>
  <si>
    <t>INE03IL08026</t>
  </si>
  <si>
    <t>CRISIL AA+(CE)</t>
  </si>
  <si>
    <t>702618</t>
  </si>
  <si>
    <t>INE03IL08034</t>
  </si>
  <si>
    <t>704339</t>
  </si>
  <si>
    <t>LIC Housing Finance Ltd.</t>
  </si>
  <si>
    <t>INE115A07QK0</t>
  </si>
  <si>
    <t>703634</t>
  </si>
  <si>
    <t>INE813H07234</t>
  </si>
  <si>
    <t>703635</t>
  </si>
  <si>
    <t>INE813H07242</t>
  </si>
  <si>
    <t>704546</t>
  </si>
  <si>
    <t>JM Financial Services Ltd.</t>
  </si>
  <si>
    <t>INE012I07066</t>
  </si>
  <si>
    <t>704315</t>
  </si>
  <si>
    <t>INE556F08KI9</t>
  </si>
  <si>
    <t>704116</t>
  </si>
  <si>
    <t>INE261F08DW2</t>
  </si>
  <si>
    <t>704615</t>
  </si>
  <si>
    <t>INE261F08EF5</t>
  </si>
  <si>
    <t>704840</t>
  </si>
  <si>
    <t>INE556F08KQ2</t>
  </si>
  <si>
    <t>704732</t>
  </si>
  <si>
    <t>Vistaar Financial Services Pvt Ltd.</t>
  </si>
  <si>
    <t>INE016P07203</t>
  </si>
  <si>
    <t>[ICRA]A+</t>
  </si>
  <si>
    <t>704683</t>
  </si>
  <si>
    <t>Nirma Ltd.</t>
  </si>
  <si>
    <t>INE091A07208</t>
  </si>
  <si>
    <t>701874</t>
  </si>
  <si>
    <t>INE528G08279</t>
  </si>
  <si>
    <t>702613</t>
  </si>
  <si>
    <t>INE160A08159</t>
  </si>
  <si>
    <t>900154</t>
  </si>
  <si>
    <t>8.34% CGL 2033</t>
  </si>
  <si>
    <t>IN0020200120</t>
  </si>
  <si>
    <t>1904627</t>
  </si>
  <si>
    <t>7.44% State Government of Haryana 2027</t>
  </si>
  <si>
    <t>IN1620220294</t>
  </si>
  <si>
    <t>072</t>
  </si>
  <si>
    <t>SBI Liquid Fund</t>
  </si>
  <si>
    <t>1009669</t>
  </si>
  <si>
    <t>Reliance Jio Infocomm Ltd.</t>
  </si>
  <si>
    <t>INE110L14SD5</t>
  </si>
  <si>
    <t>1009700</t>
  </si>
  <si>
    <t>INE261F14MC3</t>
  </si>
  <si>
    <t>1009623</t>
  </si>
  <si>
    <t>INE261F14LT9</t>
  </si>
  <si>
    <t>1009648</t>
  </si>
  <si>
    <t>INE115A14EZ0</t>
  </si>
  <si>
    <t>1009653</t>
  </si>
  <si>
    <t>ICICI Securities Ltd.</t>
  </si>
  <si>
    <t>INE763G14UU1</t>
  </si>
  <si>
    <t>1009707</t>
  </si>
  <si>
    <t>INE774D14SK0</t>
  </si>
  <si>
    <t>1009666</t>
  </si>
  <si>
    <t>Reliance Retail Ventures Ltd.</t>
  </si>
  <si>
    <t>INE929O14CA2</t>
  </si>
  <si>
    <t>1009671</t>
  </si>
  <si>
    <t>INE929O14BZ1</t>
  </si>
  <si>
    <t>1009577</t>
  </si>
  <si>
    <t>INE556F14KF3</t>
  </si>
  <si>
    <t>1009581</t>
  </si>
  <si>
    <t>INE929O14BR8</t>
  </si>
  <si>
    <t>1009601</t>
  </si>
  <si>
    <t>INE763G14UM8</t>
  </si>
  <si>
    <t>1009630</t>
  </si>
  <si>
    <t>INE556F14KJ5</t>
  </si>
  <si>
    <t>1009657</t>
  </si>
  <si>
    <t>INE261F14LW3</t>
  </si>
  <si>
    <t>1009654</t>
  </si>
  <si>
    <t>INE296A14YK8</t>
  </si>
  <si>
    <t>1009670</t>
  </si>
  <si>
    <t>INE110L14SC7</t>
  </si>
  <si>
    <t>1009703</t>
  </si>
  <si>
    <t>INE296A14YU7</t>
  </si>
  <si>
    <t>1009587</t>
  </si>
  <si>
    <t>Can Fin Homes Ltd.</t>
  </si>
  <si>
    <t>INE477A14CX3</t>
  </si>
  <si>
    <t>[ICRA]A1+</t>
  </si>
  <si>
    <t>1009622</t>
  </si>
  <si>
    <t>Aditya Birla Finance Ltd.</t>
  </si>
  <si>
    <t>INE860H143I5</t>
  </si>
  <si>
    <t>1009674</t>
  </si>
  <si>
    <t>L&amp;T Metro Rail (Hyderabad) Ltd. [Guaranteed by Larsen &amp; Toubro Ltd.]</t>
  </si>
  <si>
    <t>INE128M14894</t>
  </si>
  <si>
    <t>1009656</t>
  </si>
  <si>
    <t>Kotak Securities Ltd.</t>
  </si>
  <si>
    <t>INE028E14OF8</t>
  </si>
  <si>
    <t>1009588</t>
  </si>
  <si>
    <t>HDFC Securities Ltd.</t>
  </si>
  <si>
    <t>INE700G14KB4</t>
  </si>
  <si>
    <t>1009664</t>
  </si>
  <si>
    <t>INE028E14OG6</t>
  </si>
  <si>
    <t>1009675</t>
  </si>
  <si>
    <t>INE128M14902</t>
  </si>
  <si>
    <t>1009589</t>
  </si>
  <si>
    <t>INE929O14BS6</t>
  </si>
  <si>
    <t>1009603</t>
  </si>
  <si>
    <t>INE477S14CE5</t>
  </si>
  <si>
    <t>1009610</t>
  </si>
  <si>
    <t>TMF Holdings Ltd.</t>
  </si>
  <si>
    <t>INE909H14PO1</t>
  </si>
  <si>
    <t>1009612</t>
  </si>
  <si>
    <t>INE860H143H7</t>
  </si>
  <si>
    <t>1009634</t>
  </si>
  <si>
    <t>INE700G14KK5</t>
  </si>
  <si>
    <t>1009635</t>
  </si>
  <si>
    <t>INE121A14WU1</t>
  </si>
  <si>
    <t>1009644</t>
  </si>
  <si>
    <t>INE556F14KK3</t>
  </si>
  <si>
    <t>1009640</t>
  </si>
  <si>
    <t>Axis Securities Ltd.</t>
  </si>
  <si>
    <t>INE110O14DG4</t>
  </si>
  <si>
    <t>1009655</t>
  </si>
  <si>
    <t>INE700G14KO7</t>
  </si>
  <si>
    <t>1009662</t>
  </si>
  <si>
    <t>INE763G14QX3</t>
  </si>
  <si>
    <t>1009706</t>
  </si>
  <si>
    <t>INE296A14YW3</t>
  </si>
  <si>
    <t>1009715</t>
  </si>
  <si>
    <t>PNB Housing Finance Ltd.</t>
  </si>
  <si>
    <t>INE572E14JH1</t>
  </si>
  <si>
    <t>1009663</t>
  </si>
  <si>
    <t>ICICI Securities Primary Dealership Ltd.</t>
  </si>
  <si>
    <t>INE849D14HP2</t>
  </si>
  <si>
    <t>1009708</t>
  </si>
  <si>
    <t>INE607M14BH5</t>
  </si>
  <si>
    <t>1009617</t>
  </si>
  <si>
    <t>INE929O14BU2</t>
  </si>
  <si>
    <t>1009594</t>
  </si>
  <si>
    <t>Aditya Birla Housing Finance Ltd.</t>
  </si>
  <si>
    <t>INE831R14DT1</t>
  </si>
  <si>
    <t>1009602</t>
  </si>
  <si>
    <t>TATA Capital Ltd.</t>
  </si>
  <si>
    <t>INE976I14OA0</t>
  </si>
  <si>
    <t>1009611</t>
  </si>
  <si>
    <t>INE477S14CF2</t>
  </si>
  <si>
    <t>1009613</t>
  </si>
  <si>
    <t>Axis Finance Ltd.</t>
  </si>
  <si>
    <t>INE891K14NR3</t>
  </si>
  <si>
    <t>1009697</t>
  </si>
  <si>
    <t>L&amp;T Finance Ltd.</t>
  </si>
  <si>
    <t>INE498L14CA4</t>
  </si>
  <si>
    <t>1009586</t>
  </si>
  <si>
    <t>INE831R14DS3</t>
  </si>
  <si>
    <t>1009636</t>
  </si>
  <si>
    <t>INE121A14WT3</t>
  </si>
  <si>
    <t>1009699</t>
  </si>
  <si>
    <t>INE192A14606</t>
  </si>
  <si>
    <t>1102642</t>
  </si>
  <si>
    <t>Union Bank of India</t>
  </si>
  <si>
    <t>INE692A16HL6</t>
  </si>
  <si>
    <t>1102641</t>
  </si>
  <si>
    <t>INE160A16PC6</t>
  </si>
  <si>
    <t>1102598</t>
  </si>
  <si>
    <t>INE160A16OS5</t>
  </si>
  <si>
    <t>1102622</t>
  </si>
  <si>
    <t>INE084A16CK9</t>
  </si>
  <si>
    <t>1102599</t>
  </si>
  <si>
    <t>INE238AD6777</t>
  </si>
  <si>
    <t>1102612</t>
  </si>
  <si>
    <t>Canara Bank</t>
  </si>
  <si>
    <t>INE476A16YI5</t>
  </si>
  <si>
    <t>1102637</t>
  </si>
  <si>
    <t>Punjab &amp; Sind Bank</t>
  </si>
  <si>
    <t>INE608A16QV2</t>
  </si>
  <si>
    <t>1102602</t>
  </si>
  <si>
    <t>INE238AD6793</t>
  </si>
  <si>
    <t>1102624</t>
  </si>
  <si>
    <t>INE476A16YJ3</t>
  </si>
  <si>
    <t>1102609</t>
  </si>
  <si>
    <t>Bank of Baroda</t>
  </si>
  <si>
    <t>INE028A16FN3</t>
  </si>
  <si>
    <t>IND A1+</t>
  </si>
  <si>
    <t>1102660</t>
  </si>
  <si>
    <t>INE608A16QY6</t>
  </si>
  <si>
    <t>1102614</t>
  </si>
  <si>
    <t>INE608A16QU4</t>
  </si>
  <si>
    <t>1102657</t>
  </si>
  <si>
    <t>INE095A16W86</t>
  </si>
  <si>
    <t>1102611</t>
  </si>
  <si>
    <t>INE476A16YG9</t>
  </si>
  <si>
    <t>1102644</t>
  </si>
  <si>
    <t>INE028A16FS2</t>
  </si>
  <si>
    <t>1102658</t>
  </si>
  <si>
    <t>INE160A16PI3</t>
  </si>
  <si>
    <t>1102661</t>
  </si>
  <si>
    <t>IDFC First Bank Ltd.</t>
  </si>
  <si>
    <t>INE092T16WU9</t>
  </si>
  <si>
    <t>1102663</t>
  </si>
  <si>
    <t>INE040A16EF7</t>
  </si>
  <si>
    <t>1102662</t>
  </si>
  <si>
    <t>INE092T16WV7</t>
  </si>
  <si>
    <t>1102666</t>
  </si>
  <si>
    <t>Bank of Maharashtra</t>
  </si>
  <si>
    <t>INE457A16LJ0</t>
  </si>
  <si>
    <t>1102617</t>
  </si>
  <si>
    <t>INE692A16HI2</t>
  </si>
  <si>
    <t>1801210</t>
  </si>
  <si>
    <t>91 DAY T-BILL 10.10.24</t>
  </si>
  <si>
    <t>IN002024X169</t>
  </si>
  <si>
    <t>1801217</t>
  </si>
  <si>
    <t>91 DAY T-BILL 24.10.24</t>
  </si>
  <si>
    <t>IN002024X185</t>
  </si>
  <si>
    <t>1801200</t>
  </si>
  <si>
    <t>91 DAY T-BILL 19.09.24</t>
  </si>
  <si>
    <t>IN002024X136</t>
  </si>
  <si>
    <t>1801190</t>
  </si>
  <si>
    <t>91 DAY T-BILL 29.08.24</t>
  </si>
  <si>
    <t>IN002024X102</t>
  </si>
  <si>
    <t>1801066</t>
  </si>
  <si>
    <t>364 DAY T-BILL 19.09.24</t>
  </si>
  <si>
    <t>IN002023Z273</t>
  </si>
  <si>
    <t>1801132</t>
  </si>
  <si>
    <t>182 DAY T-BILL 15.08.24</t>
  </si>
  <si>
    <t>IN002023Y474</t>
  </si>
  <si>
    <t>1801183</t>
  </si>
  <si>
    <t>91 DAY T-BILL 08.08.24</t>
  </si>
  <si>
    <t>IN002024X078</t>
  </si>
  <si>
    <t>1801188</t>
  </si>
  <si>
    <t>91 DAY T-BILL 15.08.24</t>
  </si>
  <si>
    <t>IN002024X086</t>
  </si>
  <si>
    <t>1801213</t>
  </si>
  <si>
    <t>91 DAY T-BILL 18.10.24</t>
  </si>
  <si>
    <t>IN002024X177</t>
  </si>
  <si>
    <t>1801127</t>
  </si>
  <si>
    <t>182 DAY T-BILL 08.08.24</t>
  </si>
  <si>
    <t>IN002023Y466</t>
  </si>
  <si>
    <t>1801062</t>
  </si>
  <si>
    <t>364 DAY T-BILL 12.09.24</t>
  </si>
  <si>
    <t>IN002023Z265</t>
  </si>
  <si>
    <t>074</t>
  </si>
  <si>
    <t>SBI Dynamic Bond Fund</t>
  </si>
  <si>
    <t>704637</t>
  </si>
  <si>
    <t>Highways Infrastructure Trust</t>
  </si>
  <si>
    <t>INE0KXY07034</t>
  </si>
  <si>
    <t>704586</t>
  </si>
  <si>
    <t>INE306N07NO7</t>
  </si>
  <si>
    <t>704115</t>
  </si>
  <si>
    <t>INE306N07NH1</t>
  </si>
  <si>
    <t>900148</t>
  </si>
  <si>
    <t>6.80% CGL 2060</t>
  </si>
  <si>
    <t>IN0020200187</t>
  </si>
  <si>
    <t>900308</t>
  </si>
  <si>
    <t>7.34% CGL 2064</t>
  </si>
  <si>
    <t>IN0020240035</t>
  </si>
  <si>
    <t>1905383</t>
  </si>
  <si>
    <t>7.35% State Government of West Bengal 2043</t>
  </si>
  <si>
    <t>IN3420240068</t>
  </si>
  <si>
    <t>079</t>
  </si>
  <si>
    <t>SBI Savings Fund</t>
  </si>
  <si>
    <t>900104</t>
  </si>
  <si>
    <t>6.35% CGL 2024</t>
  </si>
  <si>
    <t>IN0020089036</t>
  </si>
  <si>
    <t>1904794</t>
  </si>
  <si>
    <t>7.38% State Government of Madhya Pradesh 2025</t>
  </si>
  <si>
    <t>IN2120220115</t>
  </si>
  <si>
    <t>1904821</t>
  </si>
  <si>
    <t>7.52% State Government of Gujarat 2025</t>
  </si>
  <si>
    <t>IN1520220261</t>
  </si>
  <si>
    <t>1900134</t>
  </si>
  <si>
    <t>8.12% State Government of Assam 2025</t>
  </si>
  <si>
    <t>IN1220140033</t>
  </si>
  <si>
    <t>1901112</t>
  </si>
  <si>
    <t>8.24% State Government of Tamil Nadu 2025</t>
  </si>
  <si>
    <t>IN3120150054</t>
  </si>
  <si>
    <t>1900855</t>
  </si>
  <si>
    <t>8.07% State Government of Tamil Nadu 2025</t>
  </si>
  <si>
    <t>IN3120140204</t>
  </si>
  <si>
    <t>1901385</t>
  </si>
  <si>
    <t>8.14% State Government of Maharashtra 2025</t>
  </si>
  <si>
    <t>IN2220150022</t>
  </si>
  <si>
    <t>1901207</t>
  </si>
  <si>
    <t>7.89% State Government of Gujarat 2025</t>
  </si>
  <si>
    <t>IN1520190043</t>
  </si>
  <si>
    <t>1901919</t>
  </si>
  <si>
    <t>5.80% State Government of Maharashtra 2025</t>
  </si>
  <si>
    <t>IN2220210263</t>
  </si>
  <si>
    <t>1905043</t>
  </si>
  <si>
    <t>5.65% State Government of Tamil Nadu 2025</t>
  </si>
  <si>
    <t>IN3120210080</t>
  </si>
  <si>
    <t>1900130</t>
  </si>
  <si>
    <t>8.08% State Government of Karnataka 2025</t>
  </si>
  <si>
    <t>IN1920140119</t>
  </si>
  <si>
    <t>1904909</t>
  </si>
  <si>
    <t>8.08% State Government of Bihar 2025</t>
  </si>
  <si>
    <t>IN1320140065</t>
  </si>
  <si>
    <t>1905312</t>
  </si>
  <si>
    <t>8.15% State Government of Bihar 2025</t>
  </si>
  <si>
    <t>IN1320140057</t>
  </si>
  <si>
    <t>1900822</t>
  </si>
  <si>
    <t>8.13% State Government of Maharashtra 2025</t>
  </si>
  <si>
    <t>IN2220140189</t>
  </si>
  <si>
    <t>1901425</t>
  </si>
  <si>
    <t>6.69% State Government of Madhya Pradesh 2025</t>
  </si>
  <si>
    <t>IN2120200273</t>
  </si>
  <si>
    <t>1901214</t>
  </si>
  <si>
    <t>8.08% State Government of West Bengal 2025</t>
  </si>
  <si>
    <t>IN3420140144</t>
  </si>
  <si>
    <t>1900988</t>
  </si>
  <si>
    <t>8.07% State Government of Gujarat 2025</t>
  </si>
  <si>
    <t>IN1520140097</t>
  </si>
  <si>
    <t>1904846</t>
  </si>
  <si>
    <t>8.06% State Government of Karnataka 2025</t>
  </si>
  <si>
    <t>IN1920140093</t>
  </si>
  <si>
    <t>1904516</t>
  </si>
  <si>
    <t>8.06% State Government of Tamil Nadu 2025</t>
  </si>
  <si>
    <t>IN3120140212</t>
  </si>
  <si>
    <t>1900963</t>
  </si>
  <si>
    <t>8.13% State Government of Tamil Nadu 2025</t>
  </si>
  <si>
    <t>IN3120140188</t>
  </si>
  <si>
    <t>1009693</t>
  </si>
  <si>
    <t>INE742F14QY7</t>
  </si>
  <si>
    <t>1009549</t>
  </si>
  <si>
    <t>INE121A14WM8</t>
  </si>
  <si>
    <t>1009377</t>
  </si>
  <si>
    <t>Panatone Finvest Ltd.</t>
  </si>
  <si>
    <t>INE116F14182</t>
  </si>
  <si>
    <t>1009447</t>
  </si>
  <si>
    <t>INE403D14528</t>
  </si>
  <si>
    <t>1009489</t>
  </si>
  <si>
    <t>Export-Import Bank of India</t>
  </si>
  <si>
    <t>INE514E14RM6</t>
  </si>
  <si>
    <t>1009616</t>
  </si>
  <si>
    <t>ONGC Petro Additions Ltd.</t>
  </si>
  <si>
    <t>INE163N14410</t>
  </si>
  <si>
    <t>1009645</t>
  </si>
  <si>
    <t>INE849D14HO5</t>
  </si>
  <si>
    <t>1009395</t>
  </si>
  <si>
    <t>Tata Capital Housing Finance Ltd.</t>
  </si>
  <si>
    <t>INE033L14MX0</t>
  </si>
  <si>
    <t>1009592</t>
  </si>
  <si>
    <t>INE556F14KG1</t>
  </si>
  <si>
    <t>1009483</t>
  </si>
  <si>
    <t>Motilal Oswal Financial Services Ltd.</t>
  </si>
  <si>
    <t>INE338I14GY9</t>
  </si>
  <si>
    <t>1009242</t>
  </si>
  <si>
    <t>INE0KXY14014</t>
  </si>
  <si>
    <t>1009422</t>
  </si>
  <si>
    <t>Birla Group Holding Pvt. Ltd.</t>
  </si>
  <si>
    <t>INE09OL14EL0</t>
  </si>
  <si>
    <t>1009417</t>
  </si>
  <si>
    <t>HDFC Credila Financial Services Pvt. Ltd.</t>
  </si>
  <si>
    <t>INE539K14BJ0</t>
  </si>
  <si>
    <t>1009446</t>
  </si>
  <si>
    <t>INE539K14BK8</t>
  </si>
  <si>
    <t>1009490</t>
  </si>
  <si>
    <t>INE414G14TD9</t>
  </si>
  <si>
    <t>1009503</t>
  </si>
  <si>
    <t>INE414G14TF4</t>
  </si>
  <si>
    <t>1009701</t>
  </si>
  <si>
    <t>INE296A14YR3</t>
  </si>
  <si>
    <t>1009690</t>
  </si>
  <si>
    <t>INE763G14US5</t>
  </si>
  <si>
    <t>1009686</t>
  </si>
  <si>
    <t>INE763G14UW7</t>
  </si>
  <si>
    <t>1009571</t>
  </si>
  <si>
    <t>INE763G14UG0</t>
  </si>
  <si>
    <t>1009696</t>
  </si>
  <si>
    <t>INE556F14KM9</t>
  </si>
  <si>
    <t>1009698</t>
  </si>
  <si>
    <t>INE296A14YQ5</t>
  </si>
  <si>
    <t>1009507</t>
  </si>
  <si>
    <t>INE414G14TG2</t>
  </si>
  <si>
    <t>1009604</t>
  </si>
  <si>
    <t>Julius Baer Capital (India) Pvt. Ltd.</t>
  </si>
  <si>
    <t>INE824H14PG8</t>
  </si>
  <si>
    <t>1009459</t>
  </si>
  <si>
    <t>INE539K14BL6</t>
  </si>
  <si>
    <t>1009687</t>
  </si>
  <si>
    <t>INE763G14UY3</t>
  </si>
  <si>
    <t>1009384</t>
  </si>
  <si>
    <t>INE763G14SK6</t>
  </si>
  <si>
    <t>1009455</t>
  </si>
  <si>
    <t>INE115A14ET3</t>
  </si>
  <si>
    <t>1009517</t>
  </si>
  <si>
    <t>INE0NDH14015</t>
  </si>
  <si>
    <t>1009499</t>
  </si>
  <si>
    <t>INE338I14GZ6</t>
  </si>
  <si>
    <t>1009518</t>
  </si>
  <si>
    <t>Pilani Investment &amp; Industries Corporation Ltd.</t>
  </si>
  <si>
    <t>INE417C14710</t>
  </si>
  <si>
    <t>1009683</t>
  </si>
  <si>
    <t>IGH Holdings Pvt Ltd.</t>
  </si>
  <si>
    <t>INE02FN14291</t>
  </si>
  <si>
    <t>1009596</t>
  </si>
  <si>
    <t>INE121A14WO4</t>
  </si>
  <si>
    <t>1102593</t>
  </si>
  <si>
    <t>INE040A16EU6</t>
  </si>
  <si>
    <t>1102632</t>
  </si>
  <si>
    <t>INE237A169X2</t>
  </si>
  <si>
    <t>1102613</t>
  </si>
  <si>
    <t>INE476A16YH7</t>
  </si>
  <si>
    <t>1102649</t>
  </si>
  <si>
    <t>INE692A16HP7</t>
  </si>
  <si>
    <t>1102479</t>
  </si>
  <si>
    <t>INE160A16OF2</t>
  </si>
  <si>
    <t>1102619</t>
  </si>
  <si>
    <t>INE084A16CJ1</t>
  </si>
  <si>
    <t>1102592</t>
  </si>
  <si>
    <t>Indian Bank</t>
  </si>
  <si>
    <t>INE562A16MT4</t>
  </si>
  <si>
    <t>1102656</t>
  </si>
  <si>
    <t>INE090AD6162</t>
  </si>
  <si>
    <t>1102433</t>
  </si>
  <si>
    <t>INE238AD6587</t>
  </si>
  <si>
    <t>1102482</t>
  </si>
  <si>
    <t>INE261F16769</t>
  </si>
  <si>
    <t>1102529</t>
  </si>
  <si>
    <t>INE692A16GZ8</t>
  </si>
  <si>
    <t>1102552</t>
  </si>
  <si>
    <t>RBL Bank Ltd.</t>
  </si>
  <si>
    <t>INE976G16NP9</t>
  </si>
  <si>
    <t>1102526</t>
  </si>
  <si>
    <t>INE261F16819</t>
  </si>
  <si>
    <t>1102559</t>
  </si>
  <si>
    <t>INE608A16QP4</t>
  </si>
  <si>
    <t>1102565</t>
  </si>
  <si>
    <t>IDBI Bank Ltd.</t>
  </si>
  <si>
    <t>INE008A16V59</t>
  </si>
  <si>
    <t>1102478</t>
  </si>
  <si>
    <t>INE476A16XI7</t>
  </si>
  <si>
    <t>1102545</t>
  </si>
  <si>
    <t>INE040A16ER2</t>
  </si>
  <si>
    <t>1102498</t>
  </si>
  <si>
    <t>INE171A16LP4</t>
  </si>
  <si>
    <t>1102577</t>
  </si>
  <si>
    <t>INE692A16HF8</t>
  </si>
  <si>
    <t>1102443</t>
  </si>
  <si>
    <t>INE556F16AM5</t>
  </si>
  <si>
    <t>1102555</t>
  </si>
  <si>
    <t>INE562A16MR8</t>
  </si>
  <si>
    <t>1102524</t>
  </si>
  <si>
    <t>INE063P16966</t>
  </si>
  <si>
    <t>1102655</t>
  </si>
  <si>
    <t>INE562A16ND6</t>
  </si>
  <si>
    <t>1102653</t>
  </si>
  <si>
    <t>INE608A16QX8</t>
  </si>
  <si>
    <t>1102551</t>
  </si>
  <si>
    <t>INE063P16AA6</t>
  </si>
  <si>
    <t>1102659</t>
  </si>
  <si>
    <t>UCO Bank</t>
  </si>
  <si>
    <t>INE691A16LK2</t>
  </si>
  <si>
    <t>1102480</t>
  </si>
  <si>
    <t>INE556F16AP8</t>
  </si>
  <si>
    <t>1102495</t>
  </si>
  <si>
    <t>INE238AD6645</t>
  </si>
  <si>
    <t>1102522</t>
  </si>
  <si>
    <t>INE040A16EN1</t>
  </si>
  <si>
    <t>1102547</t>
  </si>
  <si>
    <t>INE476A16XV0</t>
  </si>
  <si>
    <t>1102490</t>
  </si>
  <si>
    <t>INE692A16GR5</t>
  </si>
  <si>
    <t>1102646</t>
  </si>
  <si>
    <t>INE476A16YR6</t>
  </si>
  <si>
    <t>1102548</t>
  </si>
  <si>
    <t>INE171A16LS8</t>
  </si>
  <si>
    <t>1102571</t>
  </si>
  <si>
    <t>INE095A16W11</t>
  </si>
  <si>
    <t>1102543</t>
  </si>
  <si>
    <t>INE237A165W2</t>
  </si>
  <si>
    <t>1102590</t>
  </si>
  <si>
    <t>INE090AD6147</t>
  </si>
  <si>
    <t>1102491</t>
  </si>
  <si>
    <t>INE095A16V12</t>
  </si>
  <si>
    <t>1102511</t>
  </si>
  <si>
    <t>INE090AD6113</t>
  </si>
  <si>
    <t>1102521</t>
  </si>
  <si>
    <t>INE028A16EX5</t>
  </si>
  <si>
    <t>1102654</t>
  </si>
  <si>
    <t>INE160A16PF9</t>
  </si>
  <si>
    <t>1102525</t>
  </si>
  <si>
    <t>INE063P16974</t>
  </si>
  <si>
    <t>1102587</t>
  </si>
  <si>
    <t>INE160A16OP1</t>
  </si>
  <si>
    <t>1102578</t>
  </si>
  <si>
    <t>INE237A168W6</t>
  </si>
  <si>
    <t>1102581</t>
  </si>
  <si>
    <t>INE090AD6121</t>
  </si>
  <si>
    <t>1102588</t>
  </si>
  <si>
    <t>INE028A16FK9</t>
  </si>
  <si>
    <t>1102494</t>
  </si>
  <si>
    <t>INE160A16OH8</t>
  </si>
  <si>
    <t>1102584</t>
  </si>
  <si>
    <t>INE028A16EU1</t>
  </si>
  <si>
    <t>1102567</t>
  </si>
  <si>
    <t>INE476A16YB0</t>
  </si>
  <si>
    <t>1102474</t>
  </si>
  <si>
    <t>INE040A16EH3</t>
  </si>
  <si>
    <t>1801069</t>
  </si>
  <si>
    <t>364 DAY T-BILL 27.09.24</t>
  </si>
  <si>
    <t>IN002023Z281</t>
  </si>
  <si>
    <t>1801162</t>
  </si>
  <si>
    <t>182 DAY T-BILL 03.10.24</t>
  </si>
  <si>
    <t>IN002024Y019</t>
  </si>
  <si>
    <t>1801180</t>
  </si>
  <si>
    <t>91 DAY T-BILL 02.08.24</t>
  </si>
  <si>
    <t>IN002024X060</t>
  </si>
  <si>
    <t>1801153</t>
  </si>
  <si>
    <t>182 DAY T-BILL 19.09.24</t>
  </si>
  <si>
    <t>IN002023Y532</t>
  </si>
  <si>
    <t>080</t>
  </si>
  <si>
    <t>SBI Credit Risk Fund</t>
  </si>
  <si>
    <t>704291</t>
  </si>
  <si>
    <t>INE883F07306</t>
  </si>
  <si>
    <t>704821</t>
  </si>
  <si>
    <t>Infopark Properties Ltd.</t>
  </si>
  <si>
    <t>INE0KZX07023</t>
  </si>
  <si>
    <t>704054</t>
  </si>
  <si>
    <t>INE019A08033</t>
  </si>
  <si>
    <t>704295</t>
  </si>
  <si>
    <t>INE163N08255</t>
  </si>
  <si>
    <t>703793</t>
  </si>
  <si>
    <t>INE118D07195</t>
  </si>
  <si>
    <t>702806</t>
  </si>
  <si>
    <t>Godrej Industries Ltd.</t>
  </si>
  <si>
    <t>INE233A08097</t>
  </si>
  <si>
    <t>703364</t>
  </si>
  <si>
    <t>Yes Bank Ltd.( Tier II Bond under Basel III )</t>
  </si>
  <si>
    <t>INE528G08337</t>
  </si>
  <si>
    <t>650</t>
  </si>
  <si>
    <t>704415</t>
  </si>
  <si>
    <t>Phoenix Arc Pvt. Ltd.</t>
  </si>
  <si>
    <t>INE163K07121</t>
  </si>
  <si>
    <t>704330</t>
  </si>
  <si>
    <t>Patel KNR Heavy Infrastructures Ltd.</t>
  </si>
  <si>
    <t>INE555J07013</t>
  </si>
  <si>
    <t>CARE AA+</t>
  </si>
  <si>
    <t>703800</t>
  </si>
  <si>
    <t>Godrej Housing Finance Ltd.</t>
  </si>
  <si>
    <t>INE02JD07025</t>
  </si>
  <si>
    <t>704800</t>
  </si>
  <si>
    <t>Eris Lifesciences Ltd.</t>
  </si>
  <si>
    <t>INE406M08029</t>
  </si>
  <si>
    <t>IND AA-</t>
  </si>
  <si>
    <t>704582</t>
  </si>
  <si>
    <t>INE163N08230</t>
  </si>
  <si>
    <t>704799</t>
  </si>
  <si>
    <t>INE406M08011</t>
  </si>
  <si>
    <t>704297</t>
  </si>
  <si>
    <t>INE725H08113</t>
  </si>
  <si>
    <t>704487</t>
  </si>
  <si>
    <t>INE916U08038</t>
  </si>
  <si>
    <t>704485</t>
  </si>
  <si>
    <t>INE916U08046</t>
  </si>
  <si>
    <t>704488</t>
  </si>
  <si>
    <t>INE916U08012</t>
  </si>
  <si>
    <t>704486</t>
  </si>
  <si>
    <t>INE916U08020</t>
  </si>
  <si>
    <t>704000</t>
  </si>
  <si>
    <t>INE153A08113</t>
  </si>
  <si>
    <t>704477</t>
  </si>
  <si>
    <t>INE233A08089</t>
  </si>
  <si>
    <t>1102607</t>
  </si>
  <si>
    <t>Indian Overseas Bank</t>
  </si>
  <si>
    <t>INE565A16AQ8</t>
  </si>
  <si>
    <t>081</t>
  </si>
  <si>
    <t>SBI Focused Equity Fund</t>
  </si>
  <si>
    <t>101364</t>
  </si>
  <si>
    <t>IN9397D01014</t>
  </si>
  <si>
    <t>101410</t>
  </si>
  <si>
    <t>Medplus Health Services Ltd.</t>
  </si>
  <si>
    <t>INE804L01022</t>
  </si>
  <si>
    <t>082</t>
  </si>
  <si>
    <t>SBI Conservative Hybrid Fund</t>
  </si>
  <si>
    <t>100824</t>
  </si>
  <si>
    <t>Aavas Financiers Ltd.</t>
  </si>
  <si>
    <t>INE216P01012</t>
  </si>
  <si>
    <t>100528</t>
  </si>
  <si>
    <t>Graphite India Ltd.</t>
  </si>
  <si>
    <t>INE371A01025</t>
  </si>
  <si>
    <t>100388</t>
  </si>
  <si>
    <t>Balrampur Chini Mills Ltd.</t>
  </si>
  <si>
    <t>INE119A01028</t>
  </si>
  <si>
    <t>101488</t>
  </si>
  <si>
    <t>Aptus Value Housing Finance India Ltd.</t>
  </si>
  <si>
    <t>INE852O01025</t>
  </si>
  <si>
    <t>100675</t>
  </si>
  <si>
    <t>VRL Logistics Ltd.</t>
  </si>
  <si>
    <t>INE366I01010</t>
  </si>
  <si>
    <t>100752</t>
  </si>
  <si>
    <t>704638</t>
  </si>
  <si>
    <t>INE556F08KN9</t>
  </si>
  <si>
    <t>704357</t>
  </si>
  <si>
    <t>INE484J08048</t>
  </si>
  <si>
    <t>704293</t>
  </si>
  <si>
    <t>INE725H08121</t>
  </si>
  <si>
    <t>704639</t>
  </si>
  <si>
    <t>Mahindra Rural Housing Finance Ltd.</t>
  </si>
  <si>
    <t>INE950O07438</t>
  </si>
  <si>
    <t>704742</t>
  </si>
  <si>
    <t>Bharat Sanchar Nigam Ltd.</t>
  </si>
  <si>
    <t>INE103D08047</t>
  </si>
  <si>
    <t>CRISIL AAA(CE)</t>
  </si>
  <si>
    <t>704284</t>
  </si>
  <si>
    <t>INE950O08287</t>
  </si>
  <si>
    <t>702895</t>
  </si>
  <si>
    <t>Summit Digitel Infrastructure Pvt. Ltd.</t>
  </si>
  <si>
    <t>INE507T07062</t>
  </si>
  <si>
    <t>704326</t>
  </si>
  <si>
    <t>INE163N08263</t>
  </si>
  <si>
    <t>704285</t>
  </si>
  <si>
    <t>SMFG India Home Finance Co. Ltd.</t>
  </si>
  <si>
    <t>INE213W07251</t>
  </si>
  <si>
    <t>704711</t>
  </si>
  <si>
    <t>INE115A07QO2</t>
  </si>
  <si>
    <t>704651</t>
  </si>
  <si>
    <t>INE163N08289</t>
  </si>
  <si>
    <t>704452</t>
  </si>
  <si>
    <t>INE572E07134</t>
  </si>
  <si>
    <t>704306</t>
  </si>
  <si>
    <t>INE813H07291</t>
  </si>
  <si>
    <t>704309</t>
  </si>
  <si>
    <t>INE813H07267</t>
  </si>
  <si>
    <t>704479</t>
  </si>
  <si>
    <t>Punjab National Bank( AT1 Bond under Basel III )</t>
  </si>
  <si>
    <t>INE160A08282</t>
  </si>
  <si>
    <t>704700</t>
  </si>
  <si>
    <t>India Grid Trust</t>
  </si>
  <si>
    <t>INE219X07447</t>
  </si>
  <si>
    <t>704170</t>
  </si>
  <si>
    <t>SMFG India Credit Company Ltd.</t>
  </si>
  <si>
    <t>INE535H07BZ4</t>
  </si>
  <si>
    <t>703673</t>
  </si>
  <si>
    <t>INE219X07330</t>
  </si>
  <si>
    <t>704841</t>
  </si>
  <si>
    <t>HDB Financial Services Ltd.</t>
  </si>
  <si>
    <t>INE756I07EJ2</t>
  </si>
  <si>
    <t>704589</t>
  </si>
  <si>
    <t>INE725H08162</t>
  </si>
  <si>
    <t>704826</t>
  </si>
  <si>
    <t>INE414G07JG7</t>
  </si>
  <si>
    <t>703904</t>
  </si>
  <si>
    <t>Motilal Oswal Finvest Ltd.</t>
  </si>
  <si>
    <t>INE01WN07060</t>
  </si>
  <si>
    <t>703940</t>
  </si>
  <si>
    <t>INE115A07QB9</t>
  </si>
  <si>
    <t>704592</t>
  </si>
  <si>
    <t>INE414G07IR6</t>
  </si>
  <si>
    <t>703918</t>
  </si>
  <si>
    <t>INE153A08105</t>
  </si>
  <si>
    <t>704716</t>
  </si>
  <si>
    <t>INE01XX07034</t>
  </si>
  <si>
    <t>704701</t>
  </si>
  <si>
    <t>INE219X07439</t>
  </si>
  <si>
    <t>704169</t>
  </si>
  <si>
    <t>INE535H07BY7</t>
  </si>
  <si>
    <t>704121</t>
  </si>
  <si>
    <t>INE033L07HF1</t>
  </si>
  <si>
    <t>703739</t>
  </si>
  <si>
    <t>Union Bank of India( AT1 Bond under Basel III )</t>
  </si>
  <si>
    <t>INE692A08193</t>
  </si>
  <si>
    <t>704277</t>
  </si>
  <si>
    <t>INE414G07IG9</t>
  </si>
  <si>
    <t>703481</t>
  </si>
  <si>
    <t>INE692A08185</t>
  </si>
  <si>
    <t>703085</t>
  </si>
  <si>
    <t>INE692A08169</t>
  </si>
  <si>
    <t>900302</t>
  </si>
  <si>
    <t>7.32% CGL 2030</t>
  </si>
  <si>
    <t>IN0020230135</t>
  </si>
  <si>
    <t>900254</t>
  </si>
  <si>
    <t>7.38% CGL 2027</t>
  </si>
  <si>
    <t>IN0020220037</t>
  </si>
  <si>
    <t>1904843</t>
  </si>
  <si>
    <t>7.76% State Government of Maharashtra 2030</t>
  </si>
  <si>
    <t>IN2220220122</t>
  </si>
  <si>
    <t>1904589</t>
  </si>
  <si>
    <t>7.70% State Government of Maharashtra 2030</t>
  </si>
  <si>
    <t>IN2220220130</t>
  </si>
  <si>
    <t>1904965</t>
  </si>
  <si>
    <t>7.62% State Government of Bihar 2031</t>
  </si>
  <si>
    <t>IN1320230080</t>
  </si>
  <si>
    <t>1904547</t>
  </si>
  <si>
    <t>7.62% State Government of Maharashtra 2030</t>
  </si>
  <si>
    <t>IN2220220106</t>
  </si>
  <si>
    <t>1905382</t>
  </si>
  <si>
    <t>7.35% State Government of West Bengal 2040</t>
  </si>
  <si>
    <t>IN3420240050</t>
  </si>
  <si>
    <t>1904723</t>
  </si>
  <si>
    <t>7.70% State Government of Maharashtra 2031</t>
  </si>
  <si>
    <t>IN2220220197</t>
  </si>
  <si>
    <t>1904984</t>
  </si>
  <si>
    <t>7.70% State Government of Bihar 2031</t>
  </si>
  <si>
    <t>IN1320230098</t>
  </si>
  <si>
    <t>1905202</t>
  </si>
  <si>
    <t>7.74% State Government of Rajasthan 2033</t>
  </si>
  <si>
    <t>IN2920230355</t>
  </si>
  <si>
    <t>086</t>
  </si>
  <si>
    <t>SBI Magnum Ultra Short Duration Fund</t>
  </si>
  <si>
    <t>703441</t>
  </si>
  <si>
    <t>Power Finance Corporation Ltd.</t>
  </si>
  <si>
    <t>INE134E08KT5</t>
  </si>
  <si>
    <t>704871</t>
  </si>
  <si>
    <t>INE756I07ES3</t>
  </si>
  <si>
    <t>702970</t>
  </si>
  <si>
    <t>INE115A07PD7</t>
  </si>
  <si>
    <t>704064</t>
  </si>
  <si>
    <t>INE033L07HV8</t>
  </si>
  <si>
    <t>2100004</t>
  </si>
  <si>
    <t>INE020B08DU5</t>
  </si>
  <si>
    <t>704762</t>
  </si>
  <si>
    <t>INE535H07BM2</t>
  </si>
  <si>
    <t>703394</t>
  </si>
  <si>
    <t>INE128M08060</t>
  </si>
  <si>
    <t>704844</t>
  </si>
  <si>
    <t>INE660A07RO5</t>
  </si>
  <si>
    <t>702206</t>
  </si>
  <si>
    <t>INE134E08KH0</t>
  </si>
  <si>
    <t>704795</t>
  </si>
  <si>
    <t>Kotak Mahindra Prime Ltd.</t>
  </si>
  <si>
    <t>INE916DA7RU6</t>
  </si>
  <si>
    <t>704532</t>
  </si>
  <si>
    <t>INE020B08EP3</t>
  </si>
  <si>
    <t>702218</t>
  </si>
  <si>
    <t>INE020B08CF8</t>
  </si>
  <si>
    <t>704845</t>
  </si>
  <si>
    <t>INE296A07SB3</t>
  </si>
  <si>
    <t>704823</t>
  </si>
  <si>
    <t>INE115A07OY6</t>
  </si>
  <si>
    <t>704580</t>
  </si>
  <si>
    <t>INE916DA7RI1</t>
  </si>
  <si>
    <t>704337</t>
  </si>
  <si>
    <t>INE153A08071</t>
  </si>
  <si>
    <t>702939</t>
  </si>
  <si>
    <t>INE134E08LJ4</t>
  </si>
  <si>
    <t>701884</t>
  </si>
  <si>
    <t>INE160A08068</t>
  </si>
  <si>
    <t>702549</t>
  </si>
  <si>
    <t>INE134E08LD7</t>
  </si>
  <si>
    <t>704314</t>
  </si>
  <si>
    <t>INE018A08BH2</t>
  </si>
  <si>
    <t>703637</t>
  </si>
  <si>
    <t>INE556F08JY8</t>
  </si>
  <si>
    <t>704888</t>
  </si>
  <si>
    <t>INE115A07PZ0</t>
  </si>
  <si>
    <t>703770</t>
  </si>
  <si>
    <t>INE556F08JZ5</t>
  </si>
  <si>
    <t>800319</t>
  </si>
  <si>
    <t>Kotak Mahindra Investments Ltd.</t>
  </si>
  <si>
    <t>INE975F07HR0</t>
  </si>
  <si>
    <t>701555</t>
  </si>
  <si>
    <t>INE134E08GU1</t>
  </si>
  <si>
    <t>704310</t>
  </si>
  <si>
    <t>INE040A08922</t>
  </si>
  <si>
    <t>703775</t>
  </si>
  <si>
    <t>INE306N07MV4</t>
  </si>
  <si>
    <t>704338</t>
  </si>
  <si>
    <t>INE153A08048</t>
  </si>
  <si>
    <t>1901516</t>
  </si>
  <si>
    <t>5.90% State Government of Telangana 2025</t>
  </si>
  <si>
    <t>IN4520200077</t>
  </si>
  <si>
    <t>1904955</t>
  </si>
  <si>
    <t>8.43% State Government of Rajasthan 2024</t>
  </si>
  <si>
    <t>IN2920140174</t>
  </si>
  <si>
    <t>1901449</t>
  </si>
  <si>
    <t>8.36% State Government of Madhya Pradesh 2025</t>
  </si>
  <si>
    <t>IN2120150023</t>
  </si>
  <si>
    <t>1009484</t>
  </si>
  <si>
    <t>Tata Teleservices (Maharastra) Ltd.</t>
  </si>
  <si>
    <t>INE517B14982</t>
  </si>
  <si>
    <t>1009103</t>
  </si>
  <si>
    <t>Brookfield India Real Estate Trust</t>
  </si>
  <si>
    <t>INE0FDU14014</t>
  </si>
  <si>
    <t>1009485</t>
  </si>
  <si>
    <t>INE414G14TE7</t>
  </si>
  <si>
    <t>1009535</t>
  </si>
  <si>
    <t>INE916D143F9</t>
  </si>
  <si>
    <t>1009464</t>
  </si>
  <si>
    <t>JM Financial Properties &amp; Holdings Ltd.</t>
  </si>
  <si>
    <t>INE525R14940</t>
  </si>
  <si>
    <t>1102460</t>
  </si>
  <si>
    <t>INE090AD6105</t>
  </si>
  <si>
    <t>1102389</t>
  </si>
  <si>
    <t>INE237A168U0</t>
  </si>
  <si>
    <t>1102550</t>
  </si>
  <si>
    <t>INE063P16990</t>
  </si>
  <si>
    <t>1102667</t>
  </si>
  <si>
    <t>INE008A16W25</t>
  </si>
  <si>
    <t>1102665</t>
  </si>
  <si>
    <t>INE171A16LY6</t>
  </si>
  <si>
    <t>1102448</t>
  </si>
  <si>
    <t>INE556F16AN3</t>
  </si>
  <si>
    <t>1102586</t>
  </si>
  <si>
    <t>INE160A16OL0</t>
  </si>
  <si>
    <t>1102388</t>
  </si>
  <si>
    <t>INE238AD6520</t>
  </si>
  <si>
    <t>1102441</t>
  </si>
  <si>
    <t>INE171A16LK5</t>
  </si>
  <si>
    <t>1102487</t>
  </si>
  <si>
    <t>INE476A16XK3</t>
  </si>
  <si>
    <t>1102416</t>
  </si>
  <si>
    <t>INE090AD6063</t>
  </si>
  <si>
    <t>1801167</t>
  </si>
  <si>
    <t>182 DAY T-BILL 11.10.24</t>
  </si>
  <si>
    <t>IN002024Y027</t>
  </si>
  <si>
    <t>1801130</t>
  </si>
  <si>
    <t>364 DAY T-BILL 31.10.24</t>
  </si>
  <si>
    <t>IN002023Z331</t>
  </si>
  <si>
    <t>1801082</t>
  </si>
  <si>
    <t>364 DAY T-BILL 17.10.24</t>
  </si>
  <si>
    <t>IN002023Z315</t>
  </si>
  <si>
    <t>091</t>
  </si>
  <si>
    <t>SBI Magnum Midcap Fund</t>
  </si>
  <si>
    <t>100235</t>
  </si>
  <si>
    <t>CRISIL Ltd.</t>
  </si>
  <si>
    <t>INE007A01025</t>
  </si>
  <si>
    <t>100116</t>
  </si>
  <si>
    <t>INE660A01013</t>
  </si>
  <si>
    <t>100222</t>
  </si>
  <si>
    <t>The Indian Hotels Company Ltd.</t>
  </si>
  <si>
    <t>INE053A01029</t>
  </si>
  <si>
    <t>100022</t>
  </si>
  <si>
    <t>The Phoenix Mills Ltd.</t>
  </si>
  <si>
    <t>INE211B01039</t>
  </si>
  <si>
    <t>100272</t>
  </si>
  <si>
    <t>JK Cement Ltd.</t>
  </si>
  <si>
    <t>INE823G01014</t>
  </si>
  <si>
    <t>100054</t>
  </si>
  <si>
    <t>Oberoi Realty Ltd.</t>
  </si>
  <si>
    <t>INE093I01010</t>
  </si>
  <si>
    <t>100471</t>
  </si>
  <si>
    <t>Endurance Technologies Ltd.</t>
  </si>
  <si>
    <t>INE913H01037</t>
  </si>
  <si>
    <t>100565</t>
  </si>
  <si>
    <t>Glaxosmithkline Pharmaceuticals Ltd.</t>
  </si>
  <si>
    <t>INE159A01016</t>
  </si>
  <si>
    <t>100218</t>
  </si>
  <si>
    <t>INE484J01027</t>
  </si>
  <si>
    <t>100237</t>
  </si>
  <si>
    <t>SKF India Ltd.</t>
  </si>
  <si>
    <t>INE640A01023</t>
  </si>
  <si>
    <t>100270</t>
  </si>
  <si>
    <t>PI Industries Ltd.</t>
  </si>
  <si>
    <t>INE603J01030</t>
  </si>
  <si>
    <t>100701</t>
  </si>
  <si>
    <t>Nippon Life India Asset Management Ltd.</t>
  </si>
  <si>
    <t>INE298J01013</t>
  </si>
  <si>
    <t>100275</t>
  </si>
  <si>
    <t>Pfizer Ltd.</t>
  </si>
  <si>
    <t>INE182A01018</t>
  </si>
  <si>
    <t>100317</t>
  </si>
  <si>
    <t>Natco Pharma Ltd.</t>
  </si>
  <si>
    <t>INE987B01026</t>
  </si>
  <si>
    <t>101316</t>
  </si>
  <si>
    <t>Tatva Chintan Pharma Chem Ltd.</t>
  </si>
  <si>
    <t>INE0GK401011</t>
  </si>
  <si>
    <t>092</t>
  </si>
  <si>
    <t>SBI Magnum Constant Maturity Fund</t>
  </si>
  <si>
    <t>900288</t>
  </si>
  <si>
    <t>7.26% CGL 2033</t>
  </si>
  <si>
    <t>IN0020220151</t>
  </si>
  <si>
    <t>094</t>
  </si>
  <si>
    <t>SBI Magnum Comma Fund</t>
  </si>
  <si>
    <t>100267</t>
  </si>
  <si>
    <t>Oil India Ltd.</t>
  </si>
  <si>
    <t>INE274J01014</t>
  </si>
  <si>
    <t>100183</t>
  </si>
  <si>
    <t>Vedanta Ltd.</t>
  </si>
  <si>
    <t>INE205A01025</t>
  </si>
  <si>
    <t>Diversified Metals</t>
  </si>
  <si>
    <t>100258</t>
  </si>
  <si>
    <t>Arvind Ltd.</t>
  </si>
  <si>
    <t>INE034A01011</t>
  </si>
  <si>
    <t>100737</t>
  </si>
  <si>
    <t>Hindustan Copper Ltd.</t>
  </si>
  <si>
    <t>INE531E01026</t>
  </si>
  <si>
    <t>100100</t>
  </si>
  <si>
    <t>Hindustan Petroleum Corporation Ltd.</t>
  </si>
  <si>
    <t>INE094A01015</t>
  </si>
  <si>
    <t>101696</t>
  </si>
  <si>
    <t>Shyam Metalics and Energy Ltd.</t>
  </si>
  <si>
    <t>INE810G01011</t>
  </si>
  <si>
    <t>100178</t>
  </si>
  <si>
    <t>Ambuja Cements Ltd.</t>
  </si>
  <si>
    <t>INE079A01024</t>
  </si>
  <si>
    <t>100243</t>
  </si>
  <si>
    <t>Multi Commodity Exchange of India Ltd.</t>
  </si>
  <si>
    <t>INE745G01035</t>
  </si>
  <si>
    <t>100550</t>
  </si>
  <si>
    <t>Sagar Cements Ltd.</t>
  </si>
  <si>
    <t>INE229C01021</t>
  </si>
  <si>
    <t>097</t>
  </si>
  <si>
    <t>SBI Magnum Gilt Fund</t>
  </si>
  <si>
    <t>1905394</t>
  </si>
  <si>
    <t>7.34% State Government of Rajasthan 2045</t>
  </si>
  <si>
    <t>IN2920240214</t>
  </si>
  <si>
    <t>1905385</t>
  </si>
  <si>
    <t>7.33% State Government of Maharashtra 2044</t>
  </si>
  <si>
    <t>IN2220240096</t>
  </si>
  <si>
    <t>1904810</t>
  </si>
  <si>
    <t>7.85% State Government of West Bengal 2042</t>
  </si>
  <si>
    <t>IN3420220318</t>
  </si>
  <si>
    <t>099</t>
  </si>
  <si>
    <t>SBI Flexicap Fund</t>
  </si>
  <si>
    <t>101313</t>
  </si>
  <si>
    <t>Zomato Ltd.</t>
  </si>
  <si>
    <t>INE758T01015</t>
  </si>
  <si>
    <t>100194</t>
  </si>
  <si>
    <t>INE134E01011</t>
  </si>
  <si>
    <t>100717</t>
  </si>
  <si>
    <t>Star Cement Ltd.</t>
  </si>
  <si>
    <t>INE460H01021</t>
  </si>
  <si>
    <t>100536</t>
  </si>
  <si>
    <t>VIP Industries Ltd.</t>
  </si>
  <si>
    <t>INE054A01027</t>
  </si>
  <si>
    <t>100195</t>
  </si>
  <si>
    <t>INE020B01018</t>
  </si>
  <si>
    <t>100256</t>
  </si>
  <si>
    <t>City Union Bank Ltd.</t>
  </si>
  <si>
    <t>INE491A01021</t>
  </si>
  <si>
    <t>101555</t>
  </si>
  <si>
    <t>Paradeep Phosphates Ltd.</t>
  </si>
  <si>
    <t>INE088F01024</t>
  </si>
  <si>
    <t>102092</t>
  </si>
  <si>
    <t>Shakti Pumps (India) Ltd.</t>
  </si>
  <si>
    <t>INE908D01010</t>
  </si>
  <si>
    <t>100671</t>
  </si>
  <si>
    <t>HEG Ltd.</t>
  </si>
  <si>
    <t>INE545A01016</t>
  </si>
  <si>
    <t>102041</t>
  </si>
  <si>
    <t>Happy Forgings Ltd.</t>
  </si>
  <si>
    <t>INE330T01021</t>
  </si>
  <si>
    <t>100219</t>
  </si>
  <si>
    <t>Indraprastha Gas Ltd.</t>
  </si>
  <si>
    <t>INE203G01027</t>
  </si>
  <si>
    <t>102156</t>
  </si>
  <si>
    <t>Bansal Wire Industries Ltd.</t>
  </si>
  <si>
    <t>INE0B9K01025</t>
  </si>
  <si>
    <t>100092</t>
  </si>
  <si>
    <t>INE028A01039</t>
  </si>
  <si>
    <t>101</t>
  </si>
  <si>
    <t>SBI Multi Asset Allocation Fund</t>
  </si>
  <si>
    <t>102005</t>
  </si>
  <si>
    <t>Tata Technologies Ltd.</t>
  </si>
  <si>
    <t>INE142M01025</t>
  </si>
  <si>
    <t>6200001</t>
  </si>
  <si>
    <t>INE121A08PJ0</t>
  </si>
  <si>
    <t>100085</t>
  </si>
  <si>
    <t>Ashoka Buildcon Ltd.</t>
  </si>
  <si>
    <t>INE442H01029</t>
  </si>
  <si>
    <t>100942</t>
  </si>
  <si>
    <t>Brigade Enterprises Ltd.</t>
  </si>
  <si>
    <t>INE791I01019</t>
  </si>
  <si>
    <t>100259</t>
  </si>
  <si>
    <t>Kalpataru Projects International Ltd.</t>
  </si>
  <si>
    <t>INE220B01022</t>
  </si>
  <si>
    <t>100033</t>
  </si>
  <si>
    <t>INE562A01011</t>
  </si>
  <si>
    <t>100768</t>
  </si>
  <si>
    <t>V-Mart Retail Ltd.</t>
  </si>
  <si>
    <t>INE665J01013</t>
  </si>
  <si>
    <t>704858</t>
  </si>
  <si>
    <t>SBFC Finance Ltd.</t>
  </si>
  <si>
    <t>INE423Y07112</t>
  </si>
  <si>
    <t>704729</t>
  </si>
  <si>
    <t>INE403D08124</t>
  </si>
  <si>
    <t>704778</t>
  </si>
  <si>
    <t>INE121A07SB3</t>
  </si>
  <si>
    <t>704631</t>
  </si>
  <si>
    <t>INE213W07277</t>
  </si>
  <si>
    <t>704484</t>
  </si>
  <si>
    <t>INE265J07555</t>
  </si>
  <si>
    <t>704693</t>
  </si>
  <si>
    <t>INE950O07446</t>
  </si>
  <si>
    <t>704443</t>
  </si>
  <si>
    <t>INE012I07041</t>
  </si>
  <si>
    <t>200018</t>
  </si>
  <si>
    <t>INE0Q3R04012</t>
  </si>
  <si>
    <t>900290</t>
  </si>
  <si>
    <t>7.06% CGL 2028</t>
  </si>
  <si>
    <t>IN0020230010</t>
  </si>
  <si>
    <t>1009573</t>
  </si>
  <si>
    <t>INE09OL14FB8</t>
  </si>
  <si>
    <t>1009381</t>
  </si>
  <si>
    <t>JM Financial Products Ltd.</t>
  </si>
  <si>
    <t>INE523H142G0</t>
  </si>
  <si>
    <t>417210</t>
  </si>
  <si>
    <t>SBI Gold ETF</t>
  </si>
  <si>
    <t>INF200KA16D8</t>
  </si>
  <si>
    <t>2800001</t>
  </si>
  <si>
    <t>Nippon India Silver ETF</t>
  </si>
  <si>
    <t>INF204KC1402</t>
  </si>
  <si>
    <t>2800002</t>
  </si>
  <si>
    <t>SBI Silver ETF</t>
  </si>
  <si>
    <t>INF200KB1217</t>
  </si>
  <si>
    <t>103</t>
  </si>
  <si>
    <t>SBI Blue Chip Fund</t>
  </si>
  <si>
    <t>100083</t>
  </si>
  <si>
    <t>Samvardhana Motherson International Ltd.</t>
  </si>
  <si>
    <t>INE775A01035</t>
  </si>
  <si>
    <t>100302</t>
  </si>
  <si>
    <t>DLF Ltd.</t>
  </si>
  <si>
    <t>INE271C01023</t>
  </si>
  <si>
    <t>1801178</t>
  </si>
  <si>
    <t>182 DAY T-BILL 24.10.24</t>
  </si>
  <si>
    <t>IN002024Y043</t>
  </si>
  <si>
    <t>114</t>
  </si>
  <si>
    <t>SBI Arbitrage Opportunities Fund</t>
  </si>
  <si>
    <t>100773</t>
  </si>
  <si>
    <t>Hindustan Aeronautics Ltd.</t>
  </si>
  <si>
    <t>INE066F01020</t>
  </si>
  <si>
    <t>Aerospace &amp; Defense</t>
  </si>
  <si>
    <t>100089</t>
  </si>
  <si>
    <t>Bharat Electronics Ltd.</t>
  </si>
  <si>
    <t>INE263A01024</t>
  </si>
  <si>
    <t>100185</t>
  </si>
  <si>
    <t>Tata Power Company Ltd.</t>
  </si>
  <si>
    <t>INE245A01021</t>
  </si>
  <si>
    <t>100174</t>
  </si>
  <si>
    <t>Vodafone Idea Ltd.</t>
  </si>
  <si>
    <t>INE669E01016</t>
  </si>
  <si>
    <t>100191</t>
  </si>
  <si>
    <t>INE476A01022</t>
  </si>
  <si>
    <t>100088</t>
  </si>
  <si>
    <t>Bharat Heavy Electricals Ltd.</t>
  </si>
  <si>
    <t>INE257A01026</t>
  </si>
  <si>
    <t>100945</t>
  </si>
  <si>
    <t>Indian Railway Catering &amp; Tourism Corporation Ltd.</t>
  </si>
  <si>
    <t>INE335Y01020</t>
  </si>
  <si>
    <t>100416</t>
  </si>
  <si>
    <t>GMR Airports Infrastructure Ltd.</t>
  </si>
  <si>
    <t>INE776C01039</t>
  </si>
  <si>
    <t>100133</t>
  </si>
  <si>
    <t>Oracle Financial Services Software Ltd.</t>
  </si>
  <si>
    <t>INE881D01027</t>
  </si>
  <si>
    <t>100050</t>
  </si>
  <si>
    <t>Trent Ltd.</t>
  </si>
  <si>
    <t>INE849A01020</t>
  </si>
  <si>
    <t>100665</t>
  </si>
  <si>
    <t>Aditya Birla Capital Ltd.</t>
  </si>
  <si>
    <t>INE674K01013</t>
  </si>
  <si>
    <t>100273</t>
  </si>
  <si>
    <t>Havells India Ltd.</t>
  </si>
  <si>
    <t>INE176B01034</t>
  </si>
  <si>
    <t>100677</t>
  </si>
  <si>
    <t>Dixon Technologies (India) Ltd.</t>
  </si>
  <si>
    <t>INE935N01020</t>
  </si>
  <si>
    <t>100007</t>
  </si>
  <si>
    <t>IDFC Ltd.</t>
  </si>
  <si>
    <t>INE043D01016</t>
  </si>
  <si>
    <t>100771</t>
  </si>
  <si>
    <t>Bandhan Bank Ltd.</t>
  </si>
  <si>
    <t>INE545U01014</t>
  </si>
  <si>
    <t>100018</t>
  </si>
  <si>
    <t>INE151A01013</t>
  </si>
  <si>
    <t>100896</t>
  </si>
  <si>
    <t>Polycab India Ltd.</t>
  </si>
  <si>
    <t>INE455K01017</t>
  </si>
  <si>
    <t>100042</t>
  </si>
  <si>
    <t>INE115A01026</t>
  </si>
  <si>
    <t>100473</t>
  </si>
  <si>
    <t>Aarti Industries Ltd.</t>
  </si>
  <si>
    <t>INE769A01020</t>
  </si>
  <si>
    <t>100367</t>
  </si>
  <si>
    <t>Exide Industries Ltd.</t>
  </si>
  <si>
    <t>INE302A01020</t>
  </si>
  <si>
    <t>100046</t>
  </si>
  <si>
    <t>Manappuram Finance Ltd.</t>
  </si>
  <si>
    <t>INE522D01027</t>
  </si>
  <si>
    <t>100027</t>
  </si>
  <si>
    <t>Pidilite Industries Ltd.</t>
  </si>
  <si>
    <t>INE318A01026</t>
  </si>
  <si>
    <t>100139</t>
  </si>
  <si>
    <t>UPL Ltd.</t>
  </si>
  <si>
    <t>INE628A01036</t>
  </si>
  <si>
    <t>100236</t>
  </si>
  <si>
    <t>INE498L01015</t>
  </si>
  <si>
    <t>100109</t>
  </si>
  <si>
    <t>Piramal Enterprises Ltd.</t>
  </si>
  <si>
    <t>INE140A01024</t>
  </si>
  <si>
    <t>100453</t>
  </si>
  <si>
    <t>INE976G01028</t>
  </si>
  <si>
    <t>100307</t>
  </si>
  <si>
    <t>The India Cements Ltd.</t>
  </si>
  <si>
    <t>INE383A01012</t>
  </si>
  <si>
    <t>100105</t>
  </si>
  <si>
    <t>Marico Ltd.</t>
  </si>
  <si>
    <t>INE196A01026</t>
  </si>
  <si>
    <t>100168</t>
  </si>
  <si>
    <t>Escorts Kubota Ltd.</t>
  </si>
  <si>
    <t>INE042A01014</t>
  </si>
  <si>
    <t>100897</t>
  </si>
  <si>
    <t>Metropolis Healthcare Ltd.</t>
  </si>
  <si>
    <t>INE112L01020</t>
  </si>
  <si>
    <t>100392</t>
  </si>
  <si>
    <t>Gujarat Narmada Valley Fertilizers &amp; Chemicals Ltd.</t>
  </si>
  <si>
    <t>INE113A01013</t>
  </si>
  <si>
    <t>100398</t>
  </si>
  <si>
    <t>Aditya Birla Fashion and Retail Ltd.</t>
  </si>
  <si>
    <t>INE647O01011</t>
  </si>
  <si>
    <t>100432</t>
  </si>
  <si>
    <t>Birlasoft Ltd.</t>
  </si>
  <si>
    <t>INE836A01035</t>
  </si>
  <si>
    <t>100843</t>
  </si>
  <si>
    <t>Dalmia Bharat Ltd.</t>
  </si>
  <si>
    <t>INE00R701025</t>
  </si>
  <si>
    <t>100314</t>
  </si>
  <si>
    <t>SRF Ltd.</t>
  </si>
  <si>
    <t>INE647A01010</t>
  </si>
  <si>
    <t>100145</t>
  </si>
  <si>
    <t>Atul Ltd.</t>
  </si>
  <si>
    <t>INE100A01010</t>
  </si>
  <si>
    <t>100115</t>
  </si>
  <si>
    <t>Siemens Ltd.</t>
  </si>
  <si>
    <t>INE003A01024</t>
  </si>
  <si>
    <t>100578</t>
  </si>
  <si>
    <t>Granules India Ltd.</t>
  </si>
  <si>
    <t>INE101D01020</t>
  </si>
  <si>
    <t>100029</t>
  </si>
  <si>
    <t>Mphasis Ltd.</t>
  </si>
  <si>
    <t>INE356A01018</t>
  </si>
  <si>
    <t>100425</t>
  </si>
  <si>
    <t>Chambal Fertilisers and Chemicals Ltd.</t>
  </si>
  <si>
    <t>INE085A01013</t>
  </si>
  <si>
    <t>100211</t>
  </si>
  <si>
    <t>INE092T01019</t>
  </si>
  <si>
    <t>100271</t>
  </si>
  <si>
    <t>Balkrishna Industries Ltd.</t>
  </si>
  <si>
    <t>INE787D01026</t>
  </si>
  <si>
    <t>100441</t>
  </si>
  <si>
    <t>Mahanagar Gas Ltd.</t>
  </si>
  <si>
    <t>INE002S01010</t>
  </si>
  <si>
    <t>100118</t>
  </si>
  <si>
    <t>Tata Chemicals Ltd.</t>
  </si>
  <si>
    <t>INE092A01019</t>
  </si>
  <si>
    <t>100098</t>
  </si>
  <si>
    <t>Glenmark Pharmaceuticals Ltd.</t>
  </si>
  <si>
    <t>INE935A01035</t>
  </si>
  <si>
    <t>100332</t>
  </si>
  <si>
    <t>Navin Fluorine International Ltd.</t>
  </si>
  <si>
    <t>INE048G01026</t>
  </si>
  <si>
    <t>100086</t>
  </si>
  <si>
    <t>Bata India Ltd.</t>
  </si>
  <si>
    <t>INE176A01028</t>
  </si>
  <si>
    <t>704730</t>
  </si>
  <si>
    <t>INE916DA7RM3</t>
  </si>
  <si>
    <t>704025</t>
  </si>
  <si>
    <t>INE403D08116</t>
  </si>
  <si>
    <t>704743</t>
  </si>
  <si>
    <t>INE306N07MR2</t>
  </si>
  <si>
    <t>704403</t>
  </si>
  <si>
    <t>INE040A08AH8</t>
  </si>
  <si>
    <t>702966</t>
  </si>
  <si>
    <t>INE261F08DI1</t>
  </si>
  <si>
    <t>2100005</t>
  </si>
  <si>
    <t>INE539K07197</t>
  </si>
  <si>
    <t>704739</t>
  </si>
  <si>
    <t>INE020B08ES7</t>
  </si>
  <si>
    <t>704324</t>
  </si>
  <si>
    <t>INE403D08108</t>
  </si>
  <si>
    <t>704008</t>
  </si>
  <si>
    <t>INE261F08DR2</t>
  </si>
  <si>
    <t>704190</t>
  </si>
  <si>
    <t>INE134E08MK0</t>
  </si>
  <si>
    <t>1009717</t>
  </si>
  <si>
    <t>INE121J14242</t>
  </si>
  <si>
    <t>1009709</t>
  </si>
  <si>
    <t>TVS Credit Services Ltd.</t>
  </si>
  <si>
    <t>INE729N14ID9</t>
  </si>
  <si>
    <t>1009527</t>
  </si>
  <si>
    <t>INE115A14ES5</t>
  </si>
  <si>
    <t>1009680</t>
  </si>
  <si>
    <t>INE115A14FA0</t>
  </si>
  <si>
    <t>1009684</t>
  </si>
  <si>
    <t>INE824H14PQ7</t>
  </si>
  <si>
    <t>1009685</t>
  </si>
  <si>
    <t>INE774D14SJ2</t>
  </si>
  <si>
    <t>1102625</t>
  </si>
  <si>
    <t>INE238AD6835</t>
  </si>
  <si>
    <t>1801155</t>
  </si>
  <si>
    <t>364 DAY T-BILL 01.08.24</t>
  </si>
  <si>
    <t>IN002023Z190</t>
  </si>
  <si>
    <t>417108</t>
  </si>
  <si>
    <t>INF200K01SZ5</t>
  </si>
  <si>
    <t>Mutual Fund</t>
  </si>
  <si>
    <t>417195</t>
  </si>
  <si>
    <t>INF200K01VM7</t>
  </si>
  <si>
    <t>144</t>
  </si>
  <si>
    <t>SBI Infrastructure Fund</t>
  </si>
  <si>
    <t>100071</t>
  </si>
  <si>
    <t>Sobha Ltd.</t>
  </si>
  <si>
    <t>INE671H01015</t>
  </si>
  <si>
    <t>101159</t>
  </si>
  <si>
    <t>Rossari Biotech Ltd.</t>
  </si>
  <si>
    <t>INE02A801020</t>
  </si>
  <si>
    <t>100498</t>
  </si>
  <si>
    <t>Ahluwalia Contracts (India) Ltd.</t>
  </si>
  <si>
    <t>INE758C01029</t>
  </si>
  <si>
    <t>5300006</t>
  </si>
  <si>
    <t>IN9671H01013</t>
  </si>
  <si>
    <t>147</t>
  </si>
  <si>
    <t>SBI Magnum Low Duration Fund</t>
  </si>
  <si>
    <t>704168</t>
  </si>
  <si>
    <t>National Housing Bank</t>
  </si>
  <si>
    <t>INE557F08FP2</t>
  </si>
  <si>
    <t>704641</t>
  </si>
  <si>
    <t>INE018A08BJ8</t>
  </si>
  <si>
    <t>704839</t>
  </si>
  <si>
    <t>INE020B08ET5</t>
  </si>
  <si>
    <t>704851</t>
  </si>
  <si>
    <t>INE377Y07490</t>
  </si>
  <si>
    <t>704761</t>
  </si>
  <si>
    <t>INE557F08FW8</t>
  </si>
  <si>
    <t>703913</t>
  </si>
  <si>
    <t>INE556F08KE8</t>
  </si>
  <si>
    <t>2100006</t>
  </si>
  <si>
    <t>INE403D08173</t>
  </si>
  <si>
    <t>704870</t>
  </si>
  <si>
    <t>INE115A07QT1</t>
  </si>
  <si>
    <t>704818</t>
  </si>
  <si>
    <t>INE660A07RS6</t>
  </si>
  <si>
    <t>703910</t>
  </si>
  <si>
    <t>INE134E08LU1</t>
  </si>
  <si>
    <t>704122</t>
  </si>
  <si>
    <t>INE556F08KG3</t>
  </si>
  <si>
    <t>702696</t>
  </si>
  <si>
    <t>INE652A08015</t>
  </si>
  <si>
    <t>704783</t>
  </si>
  <si>
    <t>INE115A07PW7</t>
  </si>
  <si>
    <t>704023</t>
  </si>
  <si>
    <t>INE261F08DT8</t>
  </si>
  <si>
    <t>702654</t>
  </si>
  <si>
    <t>INE115A07OX8</t>
  </si>
  <si>
    <t>704741</t>
  </si>
  <si>
    <t>INE020B08EX7</t>
  </si>
  <si>
    <t>704328</t>
  </si>
  <si>
    <t>INE055I07149</t>
  </si>
  <si>
    <t>704359</t>
  </si>
  <si>
    <t>INE756I07EG8</t>
  </si>
  <si>
    <t>704859</t>
  </si>
  <si>
    <t>INE976I08391</t>
  </si>
  <si>
    <t>704195</t>
  </si>
  <si>
    <t>INE774D07UT1</t>
  </si>
  <si>
    <t>703813</t>
  </si>
  <si>
    <t>INE556F08KC2</t>
  </si>
  <si>
    <t>704797</t>
  </si>
  <si>
    <t>INE020B08FC8</t>
  </si>
  <si>
    <t>704358</t>
  </si>
  <si>
    <t>INE916DA7SA6</t>
  </si>
  <si>
    <t>704156</t>
  </si>
  <si>
    <t>INE134E08MC7</t>
  </si>
  <si>
    <t>704430</t>
  </si>
  <si>
    <t>INE134E08MT1</t>
  </si>
  <si>
    <t>704128</t>
  </si>
  <si>
    <t>INE020B08EF4</t>
  </si>
  <si>
    <t>704817</t>
  </si>
  <si>
    <t>INE296A07SJ6</t>
  </si>
  <si>
    <t>702990</t>
  </si>
  <si>
    <t>John Deere Financial India Pvt. Ltd.</t>
  </si>
  <si>
    <t>INE00V208074</t>
  </si>
  <si>
    <t>704496</t>
  </si>
  <si>
    <t>INE756I07ED5</t>
  </si>
  <si>
    <t>702958</t>
  </si>
  <si>
    <t>INE134E08LK2</t>
  </si>
  <si>
    <t>704604</t>
  </si>
  <si>
    <t>INE115A07PN6</t>
  </si>
  <si>
    <t>704824</t>
  </si>
  <si>
    <t>INE121A07RF6</t>
  </si>
  <si>
    <t>702693</t>
  </si>
  <si>
    <t>INE020B08DK6</t>
  </si>
  <si>
    <t>704416</t>
  </si>
  <si>
    <t>INE219X07405</t>
  </si>
  <si>
    <t>704852</t>
  </si>
  <si>
    <t>INE219X07124</t>
  </si>
  <si>
    <t>704157</t>
  </si>
  <si>
    <t>INE916DA7SF5</t>
  </si>
  <si>
    <t>704658</t>
  </si>
  <si>
    <t>INE020B08EW9</t>
  </si>
  <si>
    <t>704843</t>
  </si>
  <si>
    <t>INE916DA7SU4</t>
  </si>
  <si>
    <t>704814</t>
  </si>
  <si>
    <t>INE121A07RC3</t>
  </si>
  <si>
    <t>703922</t>
  </si>
  <si>
    <t>INE296A07SF4</t>
  </si>
  <si>
    <t>704011</t>
  </si>
  <si>
    <t>INE556F08KF5</t>
  </si>
  <si>
    <t>704286</t>
  </si>
  <si>
    <t>INE261F08EA6</t>
  </si>
  <si>
    <t>703784</t>
  </si>
  <si>
    <t>INE134E08LO4</t>
  </si>
  <si>
    <t>704857</t>
  </si>
  <si>
    <t>INE00V208082</t>
  </si>
  <si>
    <t>704767</t>
  </si>
  <si>
    <t>INE020B08FA2</t>
  </si>
  <si>
    <t>704736</t>
  </si>
  <si>
    <t>INE296A07RK6</t>
  </si>
  <si>
    <t>700850</t>
  </si>
  <si>
    <t>Indian Railway Finance Corporation Ltd.</t>
  </si>
  <si>
    <t>INE053F07AB5</t>
  </si>
  <si>
    <t>900162</t>
  </si>
  <si>
    <t>7.72% CGL 2028</t>
  </si>
  <si>
    <t>IN0020210160</t>
  </si>
  <si>
    <t>900301</t>
  </si>
  <si>
    <t>7.37% CGL 2028</t>
  </si>
  <si>
    <t>IN0020230101</t>
  </si>
  <si>
    <t>1009194</t>
  </si>
  <si>
    <t>INE163K14143</t>
  </si>
  <si>
    <t>1102580</t>
  </si>
  <si>
    <t>INE237A160W3</t>
  </si>
  <si>
    <t>1102484</t>
  </si>
  <si>
    <t>INE692A16GQ7</t>
  </si>
  <si>
    <t>5100037</t>
  </si>
  <si>
    <t>GOI 12.10.2024 GOV</t>
  </si>
  <si>
    <t>IN001024C032</t>
  </si>
  <si>
    <t>5100038</t>
  </si>
  <si>
    <t>GOI 12.10.2025 GOV</t>
  </si>
  <si>
    <t>IN001025C039</t>
  </si>
  <si>
    <t>148</t>
  </si>
  <si>
    <t>SBI Short Term Debt Fund</t>
  </si>
  <si>
    <t>703636</t>
  </si>
  <si>
    <t>INE261F08DO9</t>
  </si>
  <si>
    <t>704445</t>
  </si>
  <si>
    <t>Mindspace Business Parks Reit</t>
  </si>
  <si>
    <t>INE0CCU07090</t>
  </si>
  <si>
    <t>704162</t>
  </si>
  <si>
    <t>INE053F08288</t>
  </si>
  <si>
    <t>703997</t>
  </si>
  <si>
    <t>INE377Y07334</t>
  </si>
  <si>
    <t>704260</t>
  </si>
  <si>
    <t>Toyota Financial Services India Ltd.</t>
  </si>
  <si>
    <t>INE692Q07415</t>
  </si>
  <si>
    <t>704013</t>
  </si>
  <si>
    <t>INE306N07NF5</t>
  </si>
  <si>
    <t>704130</t>
  </si>
  <si>
    <t>Sundaram Home Finance Ltd.</t>
  </si>
  <si>
    <t>INE667F07IJ8</t>
  </si>
  <si>
    <t>700703</t>
  </si>
  <si>
    <t>INE134E08IX1</t>
  </si>
  <si>
    <t>704731</t>
  </si>
  <si>
    <t>INE0CCU07108</t>
  </si>
  <si>
    <t>703788</t>
  </si>
  <si>
    <t>INE477A07357</t>
  </si>
  <si>
    <t>704164</t>
  </si>
  <si>
    <t>INE306N07NL3</t>
  </si>
  <si>
    <t>704692</t>
  </si>
  <si>
    <t>INE813H07382</t>
  </si>
  <si>
    <t>703816</t>
  </si>
  <si>
    <t>INE729N07032</t>
  </si>
  <si>
    <t>701091</t>
  </si>
  <si>
    <t>INE115A07MW4</t>
  </si>
  <si>
    <t>704770</t>
  </si>
  <si>
    <t>INE535H07CC1</t>
  </si>
  <si>
    <t>704596</t>
  </si>
  <si>
    <t>INE033L07ID4</t>
  </si>
  <si>
    <t>704667</t>
  </si>
  <si>
    <t>INE121A07RT7</t>
  </si>
  <si>
    <t>704048</t>
  </si>
  <si>
    <t>INE134E08LZ0</t>
  </si>
  <si>
    <t>704333</t>
  </si>
  <si>
    <t>INE557F08FS6</t>
  </si>
  <si>
    <t>704252</t>
  </si>
  <si>
    <t>INE950O08261</t>
  </si>
  <si>
    <t>704636</t>
  </si>
  <si>
    <t>INE813H07341</t>
  </si>
  <si>
    <t>704705</t>
  </si>
  <si>
    <t>INE507T07096</t>
  </si>
  <si>
    <t>701292</t>
  </si>
  <si>
    <t>INE115A07OB4</t>
  </si>
  <si>
    <t>704194</t>
  </si>
  <si>
    <t>INE018A08BE9</t>
  </si>
  <si>
    <t>700706</t>
  </si>
  <si>
    <t>INE134E08IT9</t>
  </si>
  <si>
    <t>704235</t>
  </si>
  <si>
    <t>INE020B08EI8</t>
  </si>
  <si>
    <t>704578</t>
  </si>
  <si>
    <t>INE0NDH07027</t>
  </si>
  <si>
    <t>704192</t>
  </si>
  <si>
    <t>INE115A07OF5</t>
  </si>
  <si>
    <t>704635</t>
  </si>
  <si>
    <t>INE813H07358</t>
  </si>
  <si>
    <t>704110</t>
  </si>
  <si>
    <t>INE916DA7SC2</t>
  </si>
  <si>
    <t>701897</t>
  </si>
  <si>
    <t>INE134E08IR3</t>
  </si>
  <si>
    <t>704417</t>
  </si>
  <si>
    <t>INE219X07397</t>
  </si>
  <si>
    <t>800312</t>
  </si>
  <si>
    <t>INE774D07UP9</t>
  </si>
  <si>
    <t>700003</t>
  </si>
  <si>
    <t>INE134E08GV9</t>
  </si>
  <si>
    <t>900291</t>
  </si>
  <si>
    <t>7.17% CGL 2030</t>
  </si>
  <si>
    <t>IN0020230036</t>
  </si>
  <si>
    <t>1905088</t>
  </si>
  <si>
    <t>7.66% State Government of Tamil Nadu 2033</t>
  </si>
  <si>
    <t>IN3120230344</t>
  </si>
  <si>
    <t>5100024</t>
  </si>
  <si>
    <t>GOI 15.06.2027 GOV</t>
  </si>
  <si>
    <t>IN000627C058</t>
  </si>
  <si>
    <t>186</t>
  </si>
  <si>
    <t>500001</t>
  </si>
  <si>
    <t>Gold</t>
  </si>
  <si>
    <t>IDIA00500001</t>
  </si>
  <si>
    <t>192</t>
  </si>
  <si>
    <t>SBI PSU Fund</t>
  </si>
  <si>
    <t>100733</t>
  </si>
  <si>
    <t>General Insurance Corporation of India</t>
  </si>
  <si>
    <t>INE481Y01014</t>
  </si>
  <si>
    <t>100129</t>
  </si>
  <si>
    <t>Engineers India Ltd.</t>
  </si>
  <si>
    <t>INE510A01028</t>
  </si>
  <si>
    <t>100809</t>
  </si>
  <si>
    <t>Rites Ltd.</t>
  </si>
  <si>
    <t>INE320J01015</t>
  </si>
  <si>
    <t>246</t>
  </si>
  <si>
    <t>SBI Gold Fund</t>
  </si>
  <si>
    <t>326</t>
  </si>
  <si>
    <t>SBI BSE Sensex ETF</t>
  </si>
  <si>
    <t>346</t>
  </si>
  <si>
    <t>SBI Smallcap Fund</t>
  </si>
  <si>
    <t>101434</t>
  </si>
  <si>
    <t>CMS Info Systems Ltd.</t>
  </si>
  <si>
    <t>INE925R01014</t>
  </si>
  <si>
    <t>101929</t>
  </si>
  <si>
    <t>INE423Y01016</t>
  </si>
  <si>
    <t>100512</t>
  </si>
  <si>
    <t>Elgi Equipments Ltd.</t>
  </si>
  <si>
    <t>INE285A01027</t>
  </si>
  <si>
    <t>100385</t>
  </si>
  <si>
    <t>Triveni Turbine Ltd.</t>
  </si>
  <si>
    <t>INE152M01016</t>
  </si>
  <si>
    <t>100571</t>
  </si>
  <si>
    <t>KNR Constructions Ltd.</t>
  </si>
  <si>
    <t>INE634I01029</t>
  </si>
  <si>
    <t>100254</t>
  </si>
  <si>
    <t>Karur Vysya Bank Ltd.</t>
  </si>
  <si>
    <t>INE036D01028</t>
  </si>
  <si>
    <t>100794</t>
  </si>
  <si>
    <t>Fine Organic Industries Ltd.</t>
  </si>
  <si>
    <t>INE686Y01026</t>
  </si>
  <si>
    <t>101782</t>
  </si>
  <si>
    <t>Archean Chemical Industries Ltd.</t>
  </si>
  <si>
    <t>INE128X01021</t>
  </si>
  <si>
    <t>100389</t>
  </si>
  <si>
    <t>Zydus Wellness Ltd.</t>
  </si>
  <si>
    <t>INE768C01010</t>
  </si>
  <si>
    <t>100586</t>
  </si>
  <si>
    <t>Ratnamani Metals &amp; Tubes Ltd.</t>
  </si>
  <si>
    <t>INE703B01027</t>
  </si>
  <si>
    <t>101404</t>
  </si>
  <si>
    <t>AnandRathi Wealth Ltd.</t>
  </si>
  <si>
    <t>INE463V01026</t>
  </si>
  <si>
    <t>100541</t>
  </si>
  <si>
    <t>Rajratan Global Wire Ltd.</t>
  </si>
  <si>
    <t>INE451D01029</t>
  </si>
  <si>
    <t>100266</t>
  </si>
  <si>
    <t>Gujarat State Petronet Ltd.</t>
  </si>
  <si>
    <t>INE246F01010</t>
  </si>
  <si>
    <t>348</t>
  </si>
  <si>
    <t>SBI Banking &amp; PSU Fund</t>
  </si>
  <si>
    <t>704166</t>
  </si>
  <si>
    <t>Nuclear Power Corporation of India Ltd.</t>
  </si>
  <si>
    <t>INE206D08501</t>
  </si>
  <si>
    <t>704185</t>
  </si>
  <si>
    <t>INE129A08014</t>
  </si>
  <si>
    <t>704300</t>
  </si>
  <si>
    <t>INE134E08MO2</t>
  </si>
  <si>
    <t>703787</t>
  </si>
  <si>
    <t>INE134E08LP1</t>
  </si>
  <si>
    <t>702684</t>
  </si>
  <si>
    <t>INE040A08864</t>
  </si>
  <si>
    <t>704525</t>
  </si>
  <si>
    <t>INE556F08KK5</t>
  </si>
  <si>
    <t>702288</t>
  </si>
  <si>
    <t>Bank of Baroda( Tier II Bond under Basel III )</t>
  </si>
  <si>
    <t>INE028A08190</t>
  </si>
  <si>
    <t>700996</t>
  </si>
  <si>
    <t>INE020B08AY3</t>
  </si>
  <si>
    <t>703030</t>
  </si>
  <si>
    <t>INE514E08FG5</t>
  </si>
  <si>
    <t>701810</t>
  </si>
  <si>
    <t>INE040A08500</t>
  </si>
  <si>
    <t>701815</t>
  </si>
  <si>
    <t>INE040A08369</t>
  </si>
  <si>
    <t>704334</t>
  </si>
  <si>
    <t>INE053F08312</t>
  </si>
  <si>
    <t>700844</t>
  </si>
  <si>
    <t>INE053F07AC3</t>
  </si>
  <si>
    <t>701988</t>
  </si>
  <si>
    <t>INE206D08436</t>
  </si>
  <si>
    <t>702410</t>
  </si>
  <si>
    <t>INE848E07AV9</t>
  </si>
  <si>
    <t>703510</t>
  </si>
  <si>
    <t>INE040A08997</t>
  </si>
  <si>
    <t>702865</t>
  </si>
  <si>
    <t>INE733E07KA6</t>
  </si>
  <si>
    <t>704659</t>
  </si>
  <si>
    <t>INE261F08EG3</t>
  </si>
  <si>
    <t>704666</t>
  </si>
  <si>
    <t>INE848E07AQ9</t>
  </si>
  <si>
    <t>704065</t>
  </si>
  <si>
    <t>INE020B08ED9</t>
  </si>
  <si>
    <t>704111</t>
  </si>
  <si>
    <t>INE053F08239</t>
  </si>
  <si>
    <t>701987</t>
  </si>
  <si>
    <t>INE206D08428</t>
  </si>
  <si>
    <t>704298</t>
  </si>
  <si>
    <t>INE053F08304</t>
  </si>
  <si>
    <t>701753</t>
  </si>
  <si>
    <t>INE752E07KA6</t>
  </si>
  <si>
    <t>701796</t>
  </si>
  <si>
    <t>INE238A08351</t>
  </si>
  <si>
    <t>702411</t>
  </si>
  <si>
    <t>INE848E07AW7</t>
  </si>
  <si>
    <t>453</t>
  </si>
  <si>
    <t>SBI Long Term Advantage Fund - Series I</t>
  </si>
  <si>
    <t>101214</t>
  </si>
  <si>
    <t>Antony Waste Handling Cell Ltd.</t>
  </si>
  <si>
    <t>INE01BK01022</t>
  </si>
  <si>
    <t>101889</t>
  </si>
  <si>
    <t>Jio Financial Services Ltd.</t>
  </si>
  <si>
    <t>INE758E01017</t>
  </si>
  <si>
    <t>100474</t>
  </si>
  <si>
    <t>Narayana Hrudayalaya Ltd.</t>
  </si>
  <si>
    <t>INE410P01011</t>
  </si>
  <si>
    <t>461</t>
  </si>
  <si>
    <t>SBI Long Term Advantage Fund - Series II</t>
  </si>
  <si>
    <t>464</t>
  </si>
  <si>
    <t>SBI Banking And Financial Services Fund</t>
  </si>
  <si>
    <t>101228</t>
  </si>
  <si>
    <t>Home First Finance Company India Ltd.</t>
  </si>
  <si>
    <t>INE481N01025</t>
  </si>
  <si>
    <t>466</t>
  </si>
  <si>
    <t>SBI Nifty Next 50 ETF</t>
  </si>
  <si>
    <t>100830</t>
  </si>
  <si>
    <t>Varun Beverages Ltd.</t>
  </si>
  <si>
    <t>INE200M01021</t>
  </si>
  <si>
    <t>100379</t>
  </si>
  <si>
    <t>Adani Power Ltd.</t>
  </si>
  <si>
    <t>INE814H01011</t>
  </si>
  <si>
    <t>100781</t>
  </si>
  <si>
    <t>Adani Green Energy Ltd.</t>
  </si>
  <si>
    <t>INE364U01010</t>
  </si>
  <si>
    <t>101119</t>
  </si>
  <si>
    <t>SBI Cards &amp; Payment Services Ltd.</t>
  </si>
  <si>
    <t>INE018E01016</t>
  </si>
  <si>
    <t>100325</t>
  </si>
  <si>
    <t>Bajaj Holdings &amp; Investment Ltd.</t>
  </si>
  <si>
    <t>INE118A01012</t>
  </si>
  <si>
    <t>101547</t>
  </si>
  <si>
    <t>INE053F01010</t>
  </si>
  <si>
    <t>101121</t>
  </si>
  <si>
    <t>Adani Energy Solutions Ltd.</t>
  </si>
  <si>
    <t>INE931S01010</t>
  </si>
  <si>
    <t>101209</t>
  </si>
  <si>
    <t>Adani Total Gas Ltd.</t>
  </si>
  <si>
    <t>INE399L01023</t>
  </si>
  <si>
    <t>467</t>
  </si>
  <si>
    <t>SBI Nifty Bank ETF</t>
  </si>
  <si>
    <t>100663</t>
  </si>
  <si>
    <t>AU Small Finance Bank Ltd.</t>
  </si>
  <si>
    <t>INE949L01017</t>
  </si>
  <si>
    <t>468</t>
  </si>
  <si>
    <t>SBI BSE 100 ETF</t>
  </si>
  <si>
    <t>623</t>
  </si>
  <si>
    <t>665</t>
  </si>
  <si>
    <t>675</t>
  </si>
  <si>
    <t>100149</t>
  </si>
  <si>
    <t>INE528G01035</t>
  </si>
  <si>
    <t>100816</t>
  </si>
  <si>
    <t>APL Apollo Tubes Ltd.</t>
  </si>
  <si>
    <t>INE702C01027</t>
  </si>
  <si>
    <t>473</t>
  </si>
  <si>
    <t>SBI Equity Savings Fund</t>
  </si>
  <si>
    <t>100255</t>
  </si>
  <si>
    <t>PNC Infratech Ltd.</t>
  </si>
  <si>
    <t>INE195J01029</t>
  </si>
  <si>
    <t>704343</t>
  </si>
  <si>
    <t>INE909H08444</t>
  </si>
  <si>
    <t>704548</t>
  </si>
  <si>
    <t>INE055I07131</t>
  </si>
  <si>
    <t>704421</t>
  </si>
  <si>
    <t>INE883F07231</t>
  </si>
  <si>
    <t>900304</t>
  </si>
  <si>
    <t>7.33% CGL 2026</t>
  </si>
  <si>
    <t>IN0020230119</t>
  </si>
  <si>
    <t>1009486</t>
  </si>
  <si>
    <t>INE909H14PN3</t>
  </si>
  <si>
    <t>1801124</t>
  </si>
  <si>
    <t>364 DAY T-BILL 30.01.25</t>
  </si>
  <si>
    <t>IN002023Z463</t>
  </si>
  <si>
    <t>1801196</t>
  </si>
  <si>
    <t>182 DAY T-BILL 05.12.24</t>
  </si>
  <si>
    <t>IN002024Y100</t>
  </si>
  <si>
    <t>483</t>
  </si>
  <si>
    <t>SBI Nifty 50 ETF</t>
  </si>
  <si>
    <t>493</t>
  </si>
  <si>
    <t>SBI Long Term Advantage Fund - Series III</t>
  </si>
  <si>
    <t>504</t>
  </si>
  <si>
    <t>SBI Nifty 10 yr Benchmark G-Sec ETF</t>
  </si>
  <si>
    <t>511</t>
  </si>
  <si>
    <t>SBI Long Term Advantage Fund - Series IV</t>
  </si>
  <si>
    <t>100651</t>
  </si>
  <si>
    <t>GKW Ltd.</t>
  </si>
  <si>
    <t>INE528A01020</t>
  </si>
  <si>
    <t>524</t>
  </si>
  <si>
    <t>SBI Long Term Advantage Fund - Series V</t>
  </si>
  <si>
    <t>535</t>
  </si>
  <si>
    <t>SBI Long Term Advantage Fund - Series VI</t>
  </si>
  <si>
    <t>547</t>
  </si>
  <si>
    <t>SBI BSE Sensex Next 50 ETF</t>
  </si>
  <si>
    <t>619</t>
  </si>
  <si>
    <t>556</t>
  </si>
  <si>
    <t>SBI NIFTY 200 Quality 30 ETF</t>
  </si>
  <si>
    <t>633</t>
  </si>
  <si>
    <t>100371</t>
  </si>
  <si>
    <t>Sun TV Network Ltd.</t>
  </si>
  <si>
    <t>INE424H01027</t>
  </si>
  <si>
    <t>566</t>
  </si>
  <si>
    <t>SBI Corporate Bond Fund</t>
  </si>
  <si>
    <t>704041</t>
  </si>
  <si>
    <t>INE134E08LX5</t>
  </si>
  <si>
    <t>704318</t>
  </si>
  <si>
    <t>Sikka Ports &amp; Terminals Ltd.</t>
  </si>
  <si>
    <t>INE941D07208</t>
  </si>
  <si>
    <t>704825</t>
  </si>
  <si>
    <t>INE660A07RT4</t>
  </si>
  <si>
    <t>704653</t>
  </si>
  <si>
    <t>INE507T07120</t>
  </si>
  <si>
    <t>704005</t>
  </si>
  <si>
    <t>INE020B08EA5</t>
  </si>
  <si>
    <t>704529</t>
  </si>
  <si>
    <t>INE018A08BF6</t>
  </si>
  <si>
    <t>704321</t>
  </si>
  <si>
    <t>INE020B08EL2</t>
  </si>
  <si>
    <t>703902</t>
  </si>
  <si>
    <t>INE219X07421</t>
  </si>
  <si>
    <t>704238</t>
  </si>
  <si>
    <t>INE377Y07375</t>
  </si>
  <si>
    <t>703012</t>
  </si>
  <si>
    <t>INE936D07174</t>
  </si>
  <si>
    <t>704690</t>
  </si>
  <si>
    <t>INE507T07104</t>
  </si>
  <si>
    <t>704827</t>
  </si>
  <si>
    <t>INE507T07138</t>
  </si>
  <si>
    <t>704413</t>
  </si>
  <si>
    <t>INE020B08EM0</t>
  </si>
  <si>
    <t>704261</t>
  </si>
  <si>
    <t>INE667F07IL4</t>
  </si>
  <si>
    <t>703225</t>
  </si>
  <si>
    <t>INE941D07158</t>
  </si>
  <si>
    <t>704585</t>
  </si>
  <si>
    <t>INE377Y07425</t>
  </si>
  <si>
    <t>703845</t>
  </si>
  <si>
    <t>INE0KXY07018</t>
  </si>
  <si>
    <t>704474</t>
  </si>
  <si>
    <t>INE377Y07433</t>
  </si>
  <si>
    <t>704765</t>
  </si>
  <si>
    <t>INE535H07CG2</t>
  </si>
  <si>
    <t>704450</t>
  </si>
  <si>
    <t>INE692Q07449</t>
  </si>
  <si>
    <t>704302</t>
  </si>
  <si>
    <t>INE115A07QD5</t>
  </si>
  <si>
    <t>704791</t>
  </si>
  <si>
    <t>INE535H07CH0</t>
  </si>
  <si>
    <t>702601</t>
  </si>
  <si>
    <t>INE103D08021</t>
  </si>
  <si>
    <t>704789</t>
  </si>
  <si>
    <t>INE916DA7RW2</t>
  </si>
  <si>
    <t>704549</t>
  </si>
  <si>
    <t>INE306N07NS8</t>
  </si>
  <si>
    <t>703780</t>
  </si>
  <si>
    <t>INE033L07HT2</t>
  </si>
  <si>
    <t>704335</t>
  </si>
  <si>
    <t>INE756I07DX5</t>
  </si>
  <si>
    <t>704849</t>
  </si>
  <si>
    <t>INE219X07454</t>
  </si>
  <si>
    <t>703767</t>
  </si>
  <si>
    <t>INE219X07348</t>
  </si>
  <si>
    <t>703197</t>
  </si>
  <si>
    <t>INE261F08CO1</t>
  </si>
  <si>
    <t>704384</t>
  </si>
  <si>
    <t>INE667F07IN0</t>
  </si>
  <si>
    <t>704617</t>
  </si>
  <si>
    <t>INE261F08CN3</t>
  </si>
  <si>
    <t>704872</t>
  </si>
  <si>
    <t>INE296A07TA3</t>
  </si>
  <si>
    <t>704301</t>
  </si>
  <si>
    <t>INE667F07IM2</t>
  </si>
  <si>
    <t>704790</t>
  </si>
  <si>
    <t>INE916DA7SD0</t>
  </si>
  <si>
    <t>700751</t>
  </si>
  <si>
    <t>INE134E08IO0</t>
  </si>
  <si>
    <t>702604</t>
  </si>
  <si>
    <t>INE062A08264</t>
  </si>
  <si>
    <t>800317</t>
  </si>
  <si>
    <t>INE134E08MS3</t>
  </si>
  <si>
    <t>704587</t>
  </si>
  <si>
    <t>INE377Y07417</t>
  </si>
  <si>
    <t>704704</t>
  </si>
  <si>
    <t>INE153A08154</t>
  </si>
  <si>
    <t>1904693</t>
  </si>
  <si>
    <t>7.63% State Government of Jharkhand 2030</t>
  </si>
  <si>
    <t>IN3720220042</t>
  </si>
  <si>
    <t>575</t>
  </si>
  <si>
    <t>SBI Equity Minimum Variance Fund</t>
  </si>
  <si>
    <t>581</t>
  </si>
  <si>
    <t>SBI Fixed Maturity Plan (FMP)- Series 1</t>
  </si>
  <si>
    <t>1900306</t>
  </si>
  <si>
    <t>8.39% State Government of Bihar 2029</t>
  </si>
  <si>
    <t>IN1320180079</t>
  </si>
  <si>
    <t>1900308</t>
  </si>
  <si>
    <t>8.39% State Government of Uttar Pradesh 2029</t>
  </si>
  <si>
    <t>IN3320180182</t>
  </si>
  <si>
    <t>1900289</t>
  </si>
  <si>
    <t>8.35% State Government of Gujarat 2029</t>
  </si>
  <si>
    <t>IN1520180317</t>
  </si>
  <si>
    <t>1900298</t>
  </si>
  <si>
    <t>8.30% State Government of Gujarat 2029</t>
  </si>
  <si>
    <t>IN1520180325</t>
  </si>
  <si>
    <t>1900305</t>
  </si>
  <si>
    <t>8.06% State Government of Karnataka 2029</t>
  </si>
  <si>
    <t>IN1920180222</t>
  </si>
  <si>
    <t>1900304</t>
  </si>
  <si>
    <t>8.05% State Government of Gujarat 2029</t>
  </si>
  <si>
    <t>IN1520180341</t>
  </si>
  <si>
    <t>5100014</t>
  </si>
  <si>
    <t>GOI 16.12.2028 GOV</t>
  </si>
  <si>
    <t>IN001228C070</t>
  </si>
  <si>
    <t>5100088</t>
  </si>
  <si>
    <t>GOI 19.03.2029 GOV</t>
  </si>
  <si>
    <t>IN000329C044</t>
  </si>
  <si>
    <t>1800647</t>
  </si>
  <si>
    <t>GOI 12.06.2028 GOV</t>
  </si>
  <si>
    <t>IN000628C049</t>
  </si>
  <si>
    <t>1800735</t>
  </si>
  <si>
    <t>GOI 22.02.2029 GOV</t>
  </si>
  <si>
    <t>IN000229C020</t>
  </si>
  <si>
    <t>5100103</t>
  </si>
  <si>
    <t>GOI 12.12.2028 GOV</t>
  </si>
  <si>
    <t>IN001228C047</t>
  </si>
  <si>
    <t>5100105</t>
  </si>
  <si>
    <t>GOI 12.03.2029 GOV</t>
  </si>
  <si>
    <t>IN000329C051</t>
  </si>
  <si>
    <t>587</t>
  </si>
  <si>
    <t>SBI Fixed Maturity Plan (FMP)- Series 6</t>
  </si>
  <si>
    <t>1900362</t>
  </si>
  <si>
    <t>8.15% State Government of Rajasthan 2029</t>
  </si>
  <si>
    <t>IN2920190021</t>
  </si>
  <si>
    <t>900100</t>
  </si>
  <si>
    <t>8.16% State Government of Karnataka 2029</t>
  </si>
  <si>
    <t>IN1920180214</t>
  </si>
  <si>
    <t>1800689</t>
  </si>
  <si>
    <t>GOI 17.12.2028 GOV</t>
  </si>
  <si>
    <t>IN001228C039</t>
  </si>
  <si>
    <t>5100094</t>
  </si>
  <si>
    <t>GOI 19.12.2028 GOV</t>
  </si>
  <si>
    <t>IN001228C096</t>
  </si>
  <si>
    <t>618</t>
  </si>
  <si>
    <t>SBI Fixed Maturity Plan (FMP)- Series 34</t>
  </si>
  <si>
    <t>1901217</t>
  </si>
  <si>
    <t>6.84% State Government of Rajasthan 2030</t>
  </si>
  <si>
    <t>IN2920190443</t>
  </si>
  <si>
    <t>5100089</t>
  </si>
  <si>
    <t>GOI 19.09.2029 GOV</t>
  </si>
  <si>
    <t>IN000929C041</t>
  </si>
  <si>
    <t>5100117</t>
  </si>
  <si>
    <t>GOI 22.04.2030 GOV</t>
  </si>
  <si>
    <t>IN000430C032</t>
  </si>
  <si>
    <t>1800740</t>
  </si>
  <si>
    <t>GOI 15.12.2029 GOV</t>
  </si>
  <si>
    <t>IN001229C052</t>
  </si>
  <si>
    <t>SBI Magnum Children's Benefit Fund- Investment Plan</t>
  </si>
  <si>
    <t>102135</t>
  </si>
  <si>
    <t>Le Travenues Technology Pvt. Ltd.</t>
  </si>
  <si>
    <t>INE0HV901016</t>
  </si>
  <si>
    <t>620</t>
  </si>
  <si>
    <t>SBI Floating Rate Debt Fund</t>
  </si>
  <si>
    <t>704714</t>
  </si>
  <si>
    <t>INE01XX07059</t>
  </si>
  <si>
    <t>704794</t>
  </si>
  <si>
    <t>INE916DA7RS0</t>
  </si>
  <si>
    <t>704439</t>
  </si>
  <si>
    <t>INE0CCU07058</t>
  </si>
  <si>
    <t>704283</t>
  </si>
  <si>
    <t>Nagpur Seoni Expressway Ltd.</t>
  </si>
  <si>
    <t>INE626J07012</t>
  </si>
  <si>
    <t>621</t>
  </si>
  <si>
    <t>SBI Nifty IT ETF</t>
  </si>
  <si>
    <t>622</t>
  </si>
  <si>
    <t>SBI Nifty Private Bank ETF</t>
  </si>
  <si>
    <t>SBI RETIREMENT BENEFIT FUND - AGGRESSIVE PLAN</t>
  </si>
  <si>
    <t>100405</t>
  </si>
  <si>
    <t>TeamLease Services Ltd.</t>
  </si>
  <si>
    <t>INE985S01024</t>
  </si>
  <si>
    <t>701249</t>
  </si>
  <si>
    <t>Housing and Urban Development Corporation Ltd.</t>
  </si>
  <si>
    <t>INE031A08681</t>
  </si>
  <si>
    <t>1900388</t>
  </si>
  <si>
    <t>9.10% State Government of West Bengal 2024</t>
  </si>
  <si>
    <t>IN3420140060</t>
  </si>
  <si>
    <t>624</t>
  </si>
  <si>
    <t>SBI RETIREMENT BENEFIT FUND - AGGRESSIVE HYBRID PLAN</t>
  </si>
  <si>
    <t>900130</t>
  </si>
  <si>
    <t>8.03% CGL 2024</t>
  </si>
  <si>
    <t>IN0020060011</t>
  </si>
  <si>
    <t>900028</t>
  </si>
  <si>
    <t>7.59% CGL 2026</t>
  </si>
  <si>
    <t>IN0020150093</t>
  </si>
  <si>
    <t>1904996</t>
  </si>
  <si>
    <t>8.05% State Government of Gujarat 2025</t>
  </si>
  <si>
    <t>IN1520150013</t>
  </si>
  <si>
    <t>625</t>
  </si>
  <si>
    <t>SBI RETIREMENT BENEFIT FUND - CONSERVATIVE HYBRID PLAN</t>
  </si>
  <si>
    <t>704046</t>
  </si>
  <si>
    <t>INE103D08039</t>
  </si>
  <si>
    <t>704066</t>
  </si>
  <si>
    <t>INE020B08EE7</t>
  </si>
  <si>
    <t>704191</t>
  </si>
  <si>
    <t>INE134E08MJ2</t>
  </si>
  <si>
    <t>626</t>
  </si>
  <si>
    <t>SBI RETIREMENT BENEFIT FUND - CONSERVATIVE PLAN</t>
  </si>
  <si>
    <t>627</t>
  </si>
  <si>
    <t>SBI International Access- US Equity FoF</t>
  </si>
  <si>
    <t>101468</t>
  </si>
  <si>
    <t>Amundi Funds US Pioneer Fund -I15 USD CAP</t>
  </si>
  <si>
    <t>LU2428739630</t>
  </si>
  <si>
    <t>628</t>
  </si>
  <si>
    <t>SBI Fixed Maturity Plan (FMP)- Series 41</t>
  </si>
  <si>
    <t>701825</t>
  </si>
  <si>
    <t>INE134E08GY3</t>
  </si>
  <si>
    <t>701478</t>
  </si>
  <si>
    <t>INE020B08930</t>
  </si>
  <si>
    <t>900125</t>
  </si>
  <si>
    <t>7.95% CGL 2025</t>
  </si>
  <si>
    <t>IN0020079029</t>
  </si>
  <si>
    <t>1901430</t>
  </si>
  <si>
    <t>6.64% State Government of Bihar 2025</t>
  </si>
  <si>
    <t>IN1320200158</t>
  </si>
  <si>
    <t>1900948</t>
  </si>
  <si>
    <t>8.08% State Government of Haryana 2025</t>
  </si>
  <si>
    <t>IN1620140153</t>
  </si>
  <si>
    <t>5100043</t>
  </si>
  <si>
    <t>GOI 12.03.2025 GOV</t>
  </si>
  <si>
    <t>IN000325C059</t>
  </si>
  <si>
    <t>1800686</t>
  </si>
  <si>
    <t>GOI 22.02.2025 GOV</t>
  </si>
  <si>
    <t>IN000225C028</t>
  </si>
  <si>
    <t>5100097</t>
  </si>
  <si>
    <t>GOI 12.12.2024 GOV</t>
  </si>
  <si>
    <t>IN001224C046</t>
  </si>
  <si>
    <t>5100106</t>
  </si>
  <si>
    <t>GOI 19.12.2024 GOV</t>
  </si>
  <si>
    <t>IN001224C095</t>
  </si>
  <si>
    <t>5100040</t>
  </si>
  <si>
    <t>GOI 19.03.2025 GOV</t>
  </si>
  <si>
    <t>IN000325C042</t>
  </si>
  <si>
    <t>5100030</t>
  </si>
  <si>
    <t>GOI 16.12.2024 GOV</t>
  </si>
  <si>
    <t>IN001224C079</t>
  </si>
  <si>
    <t>5100033</t>
  </si>
  <si>
    <t>GOI 12.04.2025 GOV</t>
  </si>
  <si>
    <t>IN000425C032</t>
  </si>
  <si>
    <t>5100029</t>
  </si>
  <si>
    <t>GOI 15.12.2024 GOV</t>
  </si>
  <si>
    <t>IN001224C053</t>
  </si>
  <si>
    <t>629</t>
  </si>
  <si>
    <t>SBI Fixed Maturity Plan (FMP)- Series 42</t>
  </si>
  <si>
    <t>1901436</t>
  </si>
  <si>
    <t>8.28% State Government of Karnataka 2026</t>
  </si>
  <si>
    <t>IN1920180198</t>
  </si>
  <si>
    <t>1901346</t>
  </si>
  <si>
    <t>8.38% State Government of Tamil Nadu 2026</t>
  </si>
  <si>
    <t>IN3120150187</t>
  </si>
  <si>
    <t>1901016</t>
  </si>
  <si>
    <t>8.27% State Government of Karnataka 2026</t>
  </si>
  <si>
    <t>IN1920150076</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</si>
  <si>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</si>
  <si>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</si>
  <si>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</si>
  <si>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</si>
  <si>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</si>
  <si>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</si>
  <si>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</si>
  <si>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</si>
  <si>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</si>
  <si>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</si>
  <si>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</si>
  <si>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</si>
  <si>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1901312</t>
  </si>
  <si>
    <t>8.36% State Government of Maharashtra 2026</t>
  </si>
  <si>
    <t>IN2220150170</t>
  </si>
  <si>
    <t>1901435</t>
  </si>
  <si>
    <t>8.38% State Government of Rajasthan 2026</t>
  </si>
  <si>
    <t>IN2920150231</t>
  </si>
  <si>
    <t>1901437</t>
  </si>
  <si>
    <t>6.18% State Government of Gujarat 2026</t>
  </si>
  <si>
    <t>IN1520200339</t>
  </si>
  <si>
    <t>1900303</t>
  </si>
  <si>
    <t>8.32% State Government of Chhattisgarh 2026</t>
  </si>
  <si>
    <t>IN3520150043</t>
  </si>
  <si>
    <t>1900781</t>
  </si>
  <si>
    <t>8.51% State Government of Haryana 2026</t>
  </si>
  <si>
    <t>IN1620150137</t>
  </si>
  <si>
    <t>1901527</t>
  </si>
  <si>
    <t>8.31% State Government of West Bengal 2025</t>
  </si>
  <si>
    <t>IN3420150044</t>
  </si>
  <si>
    <t>5100098</t>
  </si>
  <si>
    <t>GOI 12.12.2025 GOV</t>
  </si>
  <si>
    <t>IN001225C043</t>
  </si>
  <si>
    <t>1800687</t>
  </si>
  <si>
    <t>GOI 22.02.2026 GOV</t>
  </si>
  <si>
    <t>IN000226C026</t>
  </si>
  <si>
    <t>5100049</t>
  </si>
  <si>
    <t>GOI 12.03.2026 GOV</t>
  </si>
  <si>
    <t>IN000326C057</t>
  </si>
  <si>
    <t>5100079</t>
  </si>
  <si>
    <t>GOI 19.03.2026 GOV</t>
  </si>
  <si>
    <t>IN000326C040</t>
  </si>
  <si>
    <t>5100008</t>
  </si>
  <si>
    <t>GOI 15.03.2026 GOV</t>
  </si>
  <si>
    <t>IN000326C024</t>
  </si>
  <si>
    <t>5100012</t>
  </si>
  <si>
    <t>GOI 15.12.2025 GOV</t>
  </si>
  <si>
    <t>IN001225C050</t>
  </si>
  <si>
    <t>5100113</t>
  </si>
  <si>
    <t>GOI 22.04.2026 GOV</t>
  </si>
  <si>
    <t>IN000426C048</t>
  </si>
  <si>
    <t>5100041</t>
  </si>
  <si>
    <t>GOI 19.09.2025 GOV</t>
  </si>
  <si>
    <t>IN000925C049</t>
  </si>
  <si>
    <t>5100100</t>
  </si>
  <si>
    <t>GOI 19.12.2025 GOV</t>
  </si>
  <si>
    <t>IN001225C092</t>
  </si>
  <si>
    <t>630</t>
  </si>
  <si>
    <t>SBI Fixed Maturity Plan (FMP)- Series 43</t>
  </si>
  <si>
    <t>1901285</t>
  </si>
  <si>
    <t>IN3120150104</t>
  </si>
  <si>
    <t>1901029</t>
  </si>
  <si>
    <t>8.15% State Government of Gujarat 2025</t>
  </si>
  <si>
    <t>IN1520150054</t>
  </si>
  <si>
    <t>1900956</t>
  </si>
  <si>
    <t>8.25% State Government of Madhya Pradesh 2025</t>
  </si>
  <si>
    <t>IN2120150049</t>
  </si>
  <si>
    <t>1900437</t>
  </si>
  <si>
    <t>8.33% State Government of Andhra Pradesh 2025</t>
  </si>
  <si>
    <t>IN1020150034</t>
  </si>
  <si>
    <t>1900135</t>
  </si>
  <si>
    <t>8.29% State Government of Tamil Nadu 2025</t>
  </si>
  <si>
    <t>IN3120150070</t>
  </si>
  <si>
    <t>1900027</t>
  </si>
  <si>
    <t>8.25% State Government of Maharashtra 2025</t>
  </si>
  <si>
    <t>IN2220150014</t>
  </si>
  <si>
    <t>1900705</t>
  </si>
  <si>
    <t>8.23% State Government of Maharashtra 2025</t>
  </si>
  <si>
    <t>IN2220150089</t>
  </si>
  <si>
    <t>1901453</t>
  </si>
  <si>
    <t>8.16% State Government of Maharashtra 2025</t>
  </si>
  <si>
    <t>IN2220150097</t>
  </si>
  <si>
    <t>5100009</t>
  </si>
  <si>
    <t>GOI 16.06.2025 GOV</t>
  </si>
  <si>
    <t>IN000625C078</t>
  </si>
  <si>
    <t>5100046</t>
  </si>
  <si>
    <t>GOI 12.09.2025 GOV</t>
  </si>
  <si>
    <t>IN000925C056</t>
  </si>
  <si>
    <t>5100099</t>
  </si>
  <si>
    <t>GOI 19.06.2025 GOV</t>
  </si>
  <si>
    <t>IN000625C094</t>
  </si>
  <si>
    <t>5100091</t>
  </si>
  <si>
    <t>GOI 12.06.2025 GOV</t>
  </si>
  <si>
    <t>IN000625C045</t>
  </si>
  <si>
    <t>631</t>
  </si>
  <si>
    <t>SBI Nifty Next 50 Index Fund</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</si>
  <si>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</si>
  <si>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</si>
  <si>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</si>
  <si>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</si>
  <si>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</si>
  <si>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</si>
  <si>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</si>
  <si>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</si>
  <si>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</si>
  <si>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</si>
  <si>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</si>
  <si>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</si>
  <si>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</si>
  <si>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</si>
  <si>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</si>
  <si>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</si>
  <si>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</si>
  <si>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</si>
  <si>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</si>
  <si>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</si>
  <si>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1800637</t>
  </si>
  <si>
    <t>GOI 15.06.2026 GOV</t>
  </si>
  <si>
    <t>IN000626C050</t>
  </si>
  <si>
    <t>5100010</t>
  </si>
  <si>
    <t>GOI 16.06.2026 GOV</t>
  </si>
  <si>
    <t>IN000626C076</t>
  </si>
  <si>
    <t>5100093</t>
  </si>
  <si>
    <t>GOI 19.06.2026 GOV</t>
  </si>
  <si>
    <t>IN000626C092</t>
  </si>
  <si>
    <t>1800638</t>
  </si>
  <si>
    <t>GOI 23.06.2026 GOV</t>
  </si>
  <si>
    <t>IN000626C068</t>
  </si>
  <si>
    <t>1800677</t>
  </si>
  <si>
    <t>GOI 17.06.2026 GOV</t>
  </si>
  <si>
    <t>IN000626C035</t>
  </si>
  <si>
    <t>1800671</t>
  </si>
  <si>
    <t>GOI 12.06.2026 GOV</t>
  </si>
  <si>
    <t>IN000626C043</t>
  </si>
  <si>
    <t>SBI Fixed Maturity Plan (FMP)- Series 45</t>
  </si>
  <si>
    <t>1900929</t>
  </si>
  <si>
    <t>8.60% State Government of Bihar 2026</t>
  </si>
  <si>
    <t>IN1320150056</t>
  </si>
  <si>
    <t>1901469</t>
  </si>
  <si>
    <t>8.01% State Government of Tamil Nadu 2026</t>
  </si>
  <si>
    <t>IN3120160038</t>
  </si>
  <si>
    <t>1901468</t>
  </si>
  <si>
    <t>7.97% State Government of Telangana 2026</t>
  </si>
  <si>
    <t>IN4520160057</t>
  </si>
  <si>
    <t>1900907</t>
  </si>
  <si>
    <t>8.03% State Government of Uttar Pradesh 2026</t>
  </si>
  <si>
    <t>IN3320160028</t>
  </si>
  <si>
    <t>1900825</t>
  </si>
  <si>
    <t>8.08% State Government of Maharashtra 2026</t>
  </si>
  <si>
    <t>IN2220160013</t>
  </si>
  <si>
    <t>1901470</t>
  </si>
  <si>
    <t>7.98% State Government of Kerala 2026</t>
  </si>
  <si>
    <t>IN2020160056</t>
  </si>
  <si>
    <t>634</t>
  </si>
  <si>
    <t>SBI Nifty Consumption ETF</t>
  </si>
  <si>
    <t>637</t>
  </si>
  <si>
    <t>661</t>
  </si>
  <si>
    <t>643</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</si>
  <si>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</si>
  <si>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</si>
  <si>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</si>
  <si>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</si>
  <si>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</si>
  <si>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</si>
  <si>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</si>
  <si>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</si>
  <si>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</si>
  <si>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</si>
  <si>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</si>
  <si>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636</t>
  </si>
  <si>
    <t>SBI Fixed Maturity Plan (FMP)- Series 47</t>
  </si>
  <si>
    <t>1900472</t>
  </si>
  <si>
    <t>8.21% State Government of West Bengal 2025</t>
  </si>
  <si>
    <t>IN3420150036</t>
  </si>
  <si>
    <t>1900857</t>
  </si>
  <si>
    <t>8.21% State Government of Tamil Nadu 2025</t>
  </si>
  <si>
    <t>IN3120150062</t>
  </si>
  <si>
    <t>5100006</t>
  </si>
  <si>
    <t>GOI 15.06.2025 GOV</t>
  </si>
  <si>
    <t>IN000625C052</t>
  </si>
  <si>
    <t>1800681</t>
  </si>
  <si>
    <t>GOI 17.06.2025 GOV</t>
  </si>
  <si>
    <t>IN000625C037</t>
  </si>
  <si>
    <t>5100116</t>
  </si>
  <si>
    <t>GOI 22.04.2025 GOV</t>
  </si>
  <si>
    <t>IN000425C040</t>
  </si>
  <si>
    <t>SBI Fixed Maturity Plan (FMP)- Series 48</t>
  </si>
  <si>
    <t>1900025</t>
  </si>
  <si>
    <t>8.31% State Government of Uttar Pradesh 2025</t>
  </si>
  <si>
    <t>IN3320150250</t>
  </si>
  <si>
    <t>1901521</t>
  </si>
  <si>
    <t>8.15% State Government of Haryana 2025</t>
  </si>
  <si>
    <t>IN1620150020</t>
  </si>
  <si>
    <t>638</t>
  </si>
  <si>
    <t>SBI Balanced Advantage Fund</t>
  </si>
  <si>
    <t>704873</t>
  </si>
  <si>
    <t>INE121A07RX9</t>
  </si>
  <si>
    <t>704278</t>
  </si>
  <si>
    <t>INE306N07NK5</t>
  </si>
  <si>
    <t>704003</t>
  </si>
  <si>
    <t>INE403D08140</t>
  </si>
  <si>
    <t>704304</t>
  </si>
  <si>
    <t>INE813H07317</t>
  </si>
  <si>
    <t>704661</t>
  </si>
  <si>
    <t>INE115A07QI4</t>
  </si>
  <si>
    <t>900249</t>
  </si>
  <si>
    <t>7.10% CGL 2029</t>
  </si>
  <si>
    <t>IN0020220011</t>
  </si>
  <si>
    <t>1905281</t>
  </si>
  <si>
    <t>7.53% State Government of West Bengal 2044</t>
  </si>
  <si>
    <t>IN3420230317</t>
  </si>
  <si>
    <t>1905040</t>
  </si>
  <si>
    <t>7.67% State Government of Karnataka 2036</t>
  </si>
  <si>
    <t>IN1920230076</t>
  </si>
  <si>
    <t>1905210</t>
  </si>
  <si>
    <t>7.37% State Government of Karnataka 2038</t>
  </si>
  <si>
    <t>IN1920230332</t>
  </si>
  <si>
    <t>1905240</t>
  </si>
  <si>
    <t>7.45% State Government of Maharashtra 2037</t>
  </si>
  <si>
    <t>IN2220230295</t>
  </si>
  <si>
    <t>639</t>
  </si>
  <si>
    <t>SBI Fixed Maturity Plan (FMP)- Series 49</t>
  </si>
  <si>
    <t>1901537</t>
  </si>
  <si>
    <t>7.86% State Government of Uttar Pradesh 2026</t>
  </si>
  <si>
    <t>IN3320160184</t>
  </si>
  <si>
    <t>1901540</t>
  </si>
  <si>
    <t>7.98% State Government of Haryana 2026</t>
  </si>
  <si>
    <t>IN1620160060</t>
  </si>
  <si>
    <t>1900724</t>
  </si>
  <si>
    <t>7.61% State Government of Kerala 2026</t>
  </si>
  <si>
    <t>IN2020160072</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</si>
  <si>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</si>
  <si>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</si>
  <si>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</si>
  <si>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</si>
  <si>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</si>
  <si>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</si>
  <si>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</si>
  <si>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</si>
  <si>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</si>
  <si>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</si>
  <si>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</si>
  <si>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640</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</si>
  <si>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</si>
  <si>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</si>
  <si>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</si>
  <si>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</si>
  <si>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</si>
  <si>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</si>
  <si>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</si>
  <si>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</si>
  <si>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</si>
  <si>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</si>
  <si>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</si>
  <si>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</si>
  <si>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</si>
  <si>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</si>
  <si>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</si>
  <si>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</si>
  <si>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</si>
  <si>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</si>
  <si>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</si>
  <si>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</si>
  <si>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</si>
  <si>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1901554</t>
  </si>
  <si>
    <t>7.37% State Government of Maharashtra 2026</t>
  </si>
  <si>
    <t>IN2220160062</t>
  </si>
  <si>
    <t>1901562</t>
  </si>
  <si>
    <t>7.60% State Government of Gujarat 2026</t>
  </si>
  <si>
    <t>IN1520160087</t>
  </si>
  <si>
    <t>1901564</t>
  </si>
  <si>
    <t>7.62% State Government of Telangana 2026</t>
  </si>
  <si>
    <t>IN4520160081</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</si>
  <si>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</si>
  <si>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</si>
  <si>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</si>
  <si>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</si>
  <si>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</si>
  <si>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</si>
  <si>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</si>
  <si>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</si>
  <si>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</si>
  <si>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</si>
  <si>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</si>
  <si>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</si>
  <si>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</si>
  <si>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</si>
  <si>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</si>
  <si>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</si>
  <si>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</si>
  <si>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</si>
  <si>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</si>
  <si>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</si>
  <si>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</si>
  <si>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</si>
  <si>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</si>
  <si>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1900657</t>
  </si>
  <si>
    <t>8.72% State Government of Tamil Nadu 2026</t>
  </si>
  <si>
    <t>IN3120180127</t>
  </si>
  <si>
    <t>1901584</t>
  </si>
  <si>
    <t>7.19% State Government of West Bengal 2026</t>
  </si>
  <si>
    <t>IN3420160068</t>
  </si>
  <si>
    <t>1901586</t>
  </si>
  <si>
    <t>7.69% State Government of West Bengal 2026</t>
  </si>
  <si>
    <t>IN3420160035</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</si>
  <si>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</si>
  <si>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</si>
  <si>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</si>
  <si>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</si>
  <si>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</si>
  <si>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</si>
  <si>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</si>
  <si>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</si>
  <si>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</si>
  <si>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</si>
  <si>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</si>
  <si>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</si>
  <si>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</si>
  <si>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</si>
  <si>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</si>
  <si>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</si>
  <si>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</si>
  <si>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</si>
  <si>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</si>
  <si>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</si>
  <si>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</si>
  <si>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</si>
  <si>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</si>
  <si>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</si>
  <si>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</si>
  <si>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</si>
  <si>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</si>
  <si>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</si>
  <si>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</si>
  <si>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</si>
  <si>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</si>
  <si>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</si>
  <si>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</si>
  <si>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</si>
  <si>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</si>
  <si>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</si>
  <si>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</si>
  <si>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</si>
  <si>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</si>
  <si>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5100114</t>
  </si>
  <si>
    <t>GOI 22.10.2026 GOV</t>
  </si>
  <si>
    <t>IN001026C037</t>
  </si>
  <si>
    <t>645</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</si>
  <si>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</si>
  <si>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</si>
  <si>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</si>
  <si>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</si>
  <si>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</si>
  <si>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</si>
  <si>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</si>
  <si>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</si>
  <si>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</si>
  <si>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</si>
  <si>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</si>
  <si>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</si>
  <si>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</si>
  <si>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</si>
  <si>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</si>
  <si>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</si>
  <si>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</si>
  <si>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</si>
  <si>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</si>
  <si>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</si>
  <si>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</si>
  <si>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</si>
  <si>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</si>
  <si>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</si>
  <si>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</si>
  <si>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5100092</t>
  </si>
  <si>
    <t>GOI 12.12.2026 GOV</t>
  </si>
  <si>
    <t>IN001226C041</t>
  </si>
  <si>
    <t>5100004</t>
  </si>
  <si>
    <t>GOI 01.12.2026 GOV</t>
  </si>
  <si>
    <t>IN001226C082</t>
  </si>
  <si>
    <t>646</t>
  </si>
  <si>
    <t>SBI Fixed Maturity Plan (FMP)- Series 56</t>
  </si>
  <si>
    <t>1901511</t>
  </si>
  <si>
    <t>5.94% State Government of Rajasthan 2025</t>
  </si>
  <si>
    <t>IN2920210019</t>
  </si>
  <si>
    <t>1900024</t>
  </si>
  <si>
    <t>8.09% State Government of Uttar Pradesh 2025</t>
  </si>
  <si>
    <t>IN3320150029</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</si>
  <si>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</si>
  <si>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</si>
  <si>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</si>
  <si>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</si>
  <si>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</si>
  <si>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</si>
  <si>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</si>
  <si>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</si>
  <si>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</si>
  <si>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</si>
  <si>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</si>
  <si>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</si>
  <si>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</si>
  <si>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</si>
  <si>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5100104</t>
  </si>
  <si>
    <t>GOI 19.12.2026 GOV</t>
  </si>
  <si>
    <t>IN001226C090</t>
  </si>
  <si>
    <t>648</t>
  </si>
  <si>
    <t>SBI Fixed Maturity Plan (FMP)- Series 58</t>
  </si>
  <si>
    <t>1901882</t>
  </si>
  <si>
    <t>7.16% State Government of Tamil Nadu 2027</t>
  </si>
  <si>
    <t>IN3120160178</t>
  </si>
  <si>
    <t>1901884</t>
  </si>
  <si>
    <t>7.14% State Government of Gujarat 2027</t>
  </si>
  <si>
    <t>IN1520160178</t>
  </si>
  <si>
    <t>1901883</t>
  </si>
  <si>
    <t>7.15% State Government of Karnataka 2027</t>
  </si>
  <si>
    <t>IN1920160075</t>
  </si>
  <si>
    <t>1901887</t>
  </si>
  <si>
    <t>7.17% State Government of Uttar Pradesh 2027</t>
  </si>
  <si>
    <t>IN3320160291</t>
  </si>
  <si>
    <t>1901889</t>
  </si>
  <si>
    <t>7.15% State Government of Kerala 2027</t>
  </si>
  <si>
    <t>IN2020160130</t>
  </si>
  <si>
    <t>1901893</t>
  </si>
  <si>
    <t>7.15% State Government of Rajasthan 2027</t>
  </si>
  <si>
    <t>IN2920160222</t>
  </si>
  <si>
    <t>649</t>
  </si>
  <si>
    <t>SBI CPSE Bond Plus SDL Sep 2026 50 50 Index Fund</t>
  </si>
  <si>
    <t>703645</t>
  </si>
  <si>
    <t>INE514E08FZ5</t>
  </si>
  <si>
    <t>701899</t>
  </si>
  <si>
    <t>INE134E08IE1</t>
  </si>
  <si>
    <t>703781</t>
  </si>
  <si>
    <t>INE514E08GA6</t>
  </si>
  <si>
    <t>704237</t>
  </si>
  <si>
    <t>INE733E08247</t>
  </si>
  <si>
    <t>703778</t>
  </si>
  <si>
    <t>INE733E07KE8</t>
  </si>
  <si>
    <t>703409</t>
  </si>
  <si>
    <t>INE134E08LG0</t>
  </si>
  <si>
    <t>701978</t>
  </si>
  <si>
    <t>INE053F09HM3</t>
  </si>
  <si>
    <t>703814</t>
  </si>
  <si>
    <t>INE134E08LS5</t>
  </si>
  <si>
    <t>702994</t>
  </si>
  <si>
    <t>INE733E07KC2</t>
  </si>
  <si>
    <t>702623</t>
  </si>
  <si>
    <t>INE053F09HN1</t>
  </si>
  <si>
    <t>701892</t>
  </si>
  <si>
    <t>INE134E08DU8</t>
  </si>
  <si>
    <t>701744</t>
  </si>
  <si>
    <t>INE206D08261</t>
  </si>
  <si>
    <t>701752</t>
  </si>
  <si>
    <t>INE752E07JZ5</t>
  </si>
  <si>
    <t>703687</t>
  </si>
  <si>
    <t>INE848E07864</t>
  </si>
  <si>
    <t>701093</t>
  </si>
  <si>
    <t>INE134E08DS2</t>
  </si>
  <si>
    <t>700780</t>
  </si>
  <si>
    <t>INE752E07MS4</t>
  </si>
  <si>
    <t>703783</t>
  </si>
  <si>
    <t>INE848E07BJ2</t>
  </si>
  <si>
    <t>900157</t>
  </si>
  <si>
    <t>5.63% CGL 2026</t>
  </si>
  <si>
    <t>IN0020210012</t>
  </si>
  <si>
    <t>900101</t>
  </si>
  <si>
    <t>7.27% CGL 2026</t>
  </si>
  <si>
    <t>IN0020190016</t>
  </si>
  <si>
    <t>1904457</t>
  </si>
  <si>
    <t>7.98% State Government of Gujarat 2026</t>
  </si>
  <si>
    <t>IN1520160038</t>
  </si>
  <si>
    <t>1904546</t>
  </si>
  <si>
    <t>7.49% State Government of Gujarat 2026</t>
  </si>
  <si>
    <t>IN1520220097</t>
  </si>
  <si>
    <t>1901921</t>
  </si>
  <si>
    <t>7.63% State Government of West Bengal 2026</t>
  </si>
  <si>
    <t>IN3420160043</t>
  </si>
  <si>
    <t>1901912</t>
  </si>
  <si>
    <t>8.00% State Government of Rajasthan 2026</t>
  </si>
  <si>
    <t>IN2920160024</t>
  </si>
  <si>
    <t>1900826</t>
  </si>
  <si>
    <t>7.96% State Government of Maharashtra 2026</t>
  </si>
  <si>
    <t>IN2220160021</t>
  </si>
  <si>
    <t>1900675</t>
  </si>
  <si>
    <t>7.84% State Government of Tamil Nadu 2026</t>
  </si>
  <si>
    <t>IN3120160061</t>
  </si>
  <si>
    <t>1901243</t>
  </si>
  <si>
    <t>7.02% State Government of Gujarat 2026</t>
  </si>
  <si>
    <t>IN1520190092</t>
  </si>
  <si>
    <t>1904160</t>
  </si>
  <si>
    <t>IN2020160031</t>
  </si>
  <si>
    <t>1904007</t>
  </si>
  <si>
    <t>7.18% State Government of Haryana 2026</t>
  </si>
  <si>
    <t>IN1620160193</t>
  </si>
  <si>
    <t>1901122</t>
  </si>
  <si>
    <t>8.02% State Government of Uttar Pradesh 2026</t>
  </si>
  <si>
    <t>IN3320160010</t>
  </si>
  <si>
    <t>1901905</t>
  </si>
  <si>
    <t>7.84% State Government of Maharashtra 2026</t>
  </si>
  <si>
    <t>IN2220160039</t>
  </si>
  <si>
    <t>1901901</t>
  </si>
  <si>
    <t>7.62% State Government of Madhya Pradesh 2026</t>
  </si>
  <si>
    <t>IN2120160014</t>
  </si>
  <si>
    <t>1900640</t>
  </si>
  <si>
    <t>7.99% State Government of Uttar Pradesh 2026</t>
  </si>
  <si>
    <t>IN3320160176</t>
  </si>
  <si>
    <t>1900231</t>
  </si>
  <si>
    <t>8.67% State Government of Karnataka 2026</t>
  </si>
  <si>
    <t>IN1920150092</t>
  </si>
  <si>
    <t>1900908</t>
  </si>
  <si>
    <t>IN3320160036</t>
  </si>
  <si>
    <t>1901295</t>
  </si>
  <si>
    <t>7.04% State Government of Gujarat 2026</t>
  </si>
  <si>
    <t>IN1520190084</t>
  </si>
  <si>
    <t>1901909</t>
  </si>
  <si>
    <t>7.58% State Government of Maharashtra 2026</t>
  </si>
  <si>
    <t>IN2220160054</t>
  </si>
  <si>
    <t>1901897</t>
  </si>
  <si>
    <t>7.58% State Government of Uttar Pradesh 2026</t>
  </si>
  <si>
    <t>IN3320160218</t>
  </si>
  <si>
    <t>1900469</t>
  </si>
  <si>
    <t>8.08% State Government of Uttar Pradesh 2026</t>
  </si>
  <si>
    <t>IN3320160168</t>
  </si>
  <si>
    <t>1901241</t>
  </si>
  <si>
    <t>6.39% State Government of Andhra Pradesh 2026</t>
  </si>
  <si>
    <t>IN1020200136</t>
  </si>
  <si>
    <t>1904701</t>
  </si>
  <si>
    <t>7.98% State Government of Tamil Nadu 2026</t>
  </si>
  <si>
    <t>IN3120160046</t>
  </si>
  <si>
    <t>1901910</t>
  </si>
  <si>
    <t>7.17% State Government of Rajasthan 2026</t>
  </si>
  <si>
    <t>IN2920160164</t>
  </si>
  <si>
    <t>1900234</t>
  </si>
  <si>
    <t>8.88% State Government of West Bengal 2026</t>
  </si>
  <si>
    <t>IN3420150150</t>
  </si>
  <si>
    <t>1901907</t>
  </si>
  <si>
    <t>8.00% State Government of Gujarat 2026</t>
  </si>
  <si>
    <t>IN1520160012</t>
  </si>
  <si>
    <t>1901542</t>
  </si>
  <si>
    <t>7.58% State Government of Tamil Nadu 2026</t>
  </si>
  <si>
    <t>IN3120160095</t>
  </si>
  <si>
    <t>1904614</t>
  </si>
  <si>
    <t>IN1520160046</t>
  </si>
  <si>
    <t>1904069</t>
  </si>
  <si>
    <t>IN3120160012</t>
  </si>
  <si>
    <t>1901627</t>
  </si>
  <si>
    <t>7.38% State Government of Madhya Pradesh 2026</t>
  </si>
  <si>
    <t>IN2120160030</t>
  </si>
  <si>
    <t>1903473</t>
  </si>
  <si>
    <t>7.69% State Government of Uttar Pradesh 2026</t>
  </si>
  <si>
    <t>IN3320160192</t>
  </si>
  <si>
    <t>1901903</t>
  </si>
  <si>
    <t>7.63% State Government of Uttar Pradesh 2026</t>
  </si>
  <si>
    <t>IN3320160200</t>
  </si>
  <si>
    <t>1901895</t>
  </si>
  <si>
    <t>7.59% State Government of Kerala 2026</t>
  </si>
  <si>
    <t>IN2020160080</t>
  </si>
  <si>
    <t>1904649</t>
  </si>
  <si>
    <t>6.24% State Government of Haryana 2026</t>
  </si>
  <si>
    <t>IN1620200031</t>
  </si>
  <si>
    <t>1901902</t>
  </si>
  <si>
    <t>7.63% State Government of Andhra Pradesh 2026</t>
  </si>
  <si>
    <t>IN1020160066</t>
  </si>
  <si>
    <t>1904793</t>
  </si>
  <si>
    <t>8.39% State Government of Uttar Pradesh 2026</t>
  </si>
  <si>
    <t>IN3320150367</t>
  </si>
  <si>
    <t>1901308</t>
  </si>
  <si>
    <t>8.76% State Government of Madhya Pradesh 2026</t>
  </si>
  <si>
    <t>IN2120150106</t>
  </si>
  <si>
    <t>1900688</t>
  </si>
  <si>
    <t>8.55% State Government of Rajasthan 2026</t>
  </si>
  <si>
    <t>IN2920150264</t>
  </si>
  <si>
    <t>1904448</t>
  </si>
  <si>
    <t>IN2020160015</t>
  </si>
  <si>
    <t>1902198</t>
  </si>
  <si>
    <t>7.69% State Government of Kerala 2026</t>
  </si>
  <si>
    <t>IN2020160064</t>
  </si>
  <si>
    <t>1904532</t>
  </si>
  <si>
    <t>7.69% State Government of Telangana 2026</t>
  </si>
  <si>
    <t>IN4520160073</t>
  </si>
  <si>
    <t>1901129</t>
  </si>
  <si>
    <t>8.10% State Government of West Bengal 2026</t>
  </si>
  <si>
    <t>IN3420150176</t>
  </si>
  <si>
    <t>1901103</t>
  </si>
  <si>
    <t>8.09% State Government of Rajasthan 2026</t>
  </si>
  <si>
    <t>IN2920150363</t>
  </si>
  <si>
    <t>1901055</t>
  </si>
  <si>
    <t>IN1020150158</t>
  </si>
  <si>
    <t>SBI Fixed Maturity Plan (FMP)- Series 59</t>
  </si>
  <si>
    <t>651</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</si>
  <si>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</si>
  <si>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</si>
  <si>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</si>
  <si>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</si>
  <si>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</si>
  <si>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</si>
  <si>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</si>
  <si>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</si>
  <si>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</si>
  <si>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</si>
  <si>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1900459</t>
  </si>
  <si>
    <t>7.62% State Government of Tamil Nadu 2027</t>
  </si>
  <si>
    <t>IN3120161424</t>
  </si>
  <si>
    <t>1901886</t>
  </si>
  <si>
    <t>7.61% State Government of Rajasthan 2027</t>
  </si>
  <si>
    <t>IN2920160446</t>
  </si>
  <si>
    <t>5100042</t>
  </si>
  <si>
    <t>GOI 19.03.2027 GOV</t>
  </si>
  <si>
    <t>IN000327C048</t>
  </si>
  <si>
    <t>5100007</t>
  </si>
  <si>
    <t>GOI 22.02.2027 GOV</t>
  </si>
  <si>
    <t>IN000227C024</t>
  </si>
  <si>
    <t>5100047</t>
  </si>
  <si>
    <t>GOI 12.03.2027 GOV</t>
  </si>
  <si>
    <t>IN000327C055</t>
  </si>
  <si>
    <t>652</t>
  </si>
  <si>
    <t>SBI MultiCap Fund</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</si>
  <si>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</si>
  <si>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</si>
  <si>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</si>
  <si>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</si>
  <si>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</si>
  <si>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</si>
  <si>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</si>
  <si>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</si>
  <si>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</si>
  <si>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</si>
  <si>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</si>
  <si>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</si>
  <si>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</si>
  <si>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</si>
  <si>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</si>
  <si>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</si>
  <si>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</si>
  <si>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</si>
  <si>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</si>
  <si>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</si>
  <si>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</si>
  <si>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</si>
  <si>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</si>
  <si>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</si>
  <si>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</si>
  <si>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</si>
  <si>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</si>
  <si>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</si>
  <si>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</si>
  <si>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</si>
  <si>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</si>
  <si>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</si>
  <si>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</si>
  <si>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</si>
  <si>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</si>
  <si>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5100090</t>
  </si>
  <si>
    <t>GOI 12.06.2027 GOV</t>
  </si>
  <si>
    <t>IN000627C041</t>
  </si>
  <si>
    <t>5100020</t>
  </si>
  <si>
    <t>GOI 16.06.2027 GOV</t>
  </si>
  <si>
    <t>IN000627C074</t>
  </si>
  <si>
    <t>5100115</t>
  </si>
  <si>
    <t>GOI 22.04.2027 GOV</t>
  </si>
  <si>
    <t>IN000427C038</t>
  </si>
  <si>
    <t>5100011</t>
  </si>
  <si>
    <t>GOI 23.12.2026 GOV</t>
  </si>
  <si>
    <t>IN001226C066</t>
  </si>
  <si>
    <t>5100108</t>
  </si>
  <si>
    <t>GOI 19.06.2027 GOV</t>
  </si>
  <si>
    <t>IN000627C090</t>
  </si>
  <si>
    <t>655</t>
  </si>
  <si>
    <t>SBI Fixed Maturity Plan (FMP)- Series 66</t>
  </si>
  <si>
    <t>1900682</t>
  </si>
  <si>
    <t>8.57% State Government of Andhra Pradesh 2026</t>
  </si>
  <si>
    <t>IN1020150141</t>
  </si>
  <si>
    <t>1904469</t>
  </si>
  <si>
    <t>8.65% State Government of Rajasthan 2026</t>
  </si>
  <si>
    <t>IN2920150256</t>
  </si>
  <si>
    <t>1904468</t>
  </si>
  <si>
    <t>8.57% State Government of West Bengal 2026</t>
  </si>
  <si>
    <t>IN3420150168</t>
  </si>
  <si>
    <t>900029</t>
  </si>
  <si>
    <t>8.51% State Government of Maharashtra 2026</t>
  </si>
  <si>
    <t>IN2220150204</t>
  </si>
  <si>
    <t>5100026</t>
  </si>
  <si>
    <t>GOI 16.12.2025 GOV</t>
  </si>
  <si>
    <t>IN001225C076</t>
  </si>
  <si>
    <t>5100025</t>
  </si>
  <si>
    <t>GOI 02.01.2026 GOV</t>
  </si>
  <si>
    <t>IN000126C010</t>
  </si>
  <si>
    <t>5100110</t>
  </si>
  <si>
    <t>GOI 23.12.2025 GOV</t>
  </si>
  <si>
    <t>IN001225C068</t>
  </si>
  <si>
    <t>656</t>
  </si>
  <si>
    <t>SBI Fixed Maturity Plan (FMP)- Series 67</t>
  </si>
  <si>
    <t>1904484</t>
  </si>
  <si>
    <t>8.06% State Government of Uttarakhand 2026</t>
  </si>
  <si>
    <t>IN3620160025</t>
  </si>
  <si>
    <t>5100027</t>
  </si>
  <si>
    <t>GOI 10.05.2026 GOV</t>
  </si>
  <si>
    <t>IN000526C011</t>
  </si>
  <si>
    <t>5100028</t>
  </si>
  <si>
    <t>GOI 07.06.2026 GOV</t>
  </si>
  <si>
    <t>IN000626C019</t>
  </si>
  <si>
    <t>658</t>
  </si>
  <si>
    <t>SBI Fixed Maturity Plan (FMP)- Series 64</t>
  </si>
  <si>
    <t>900152</t>
  </si>
  <si>
    <t>5.15% CGL 2025</t>
  </si>
  <si>
    <t>IN0020200278</t>
  </si>
  <si>
    <t>1901237</t>
  </si>
  <si>
    <t>7.96% State Government of Maharashtra 2025</t>
  </si>
  <si>
    <t>IN2220150105</t>
  </si>
  <si>
    <t>1900706</t>
  </si>
  <si>
    <t>7.99% State Government of Maharashtra 2025</t>
  </si>
  <si>
    <t>IN2220150113</t>
  </si>
  <si>
    <t>1900996</t>
  </si>
  <si>
    <t>8.01% State Government of Punjab 2025</t>
  </si>
  <si>
    <t>IN2820150091</t>
  </si>
  <si>
    <t>1904521</t>
  </si>
  <si>
    <t>7.97% State Government of Tamil Nadu 2025</t>
  </si>
  <si>
    <t>IN3120150112</t>
  </si>
  <si>
    <t>1900414</t>
  </si>
  <si>
    <t>7.97% State Government of West Bengal 2025</t>
  </si>
  <si>
    <t>IN3420150077</t>
  </si>
  <si>
    <t>5100112</t>
  </si>
  <si>
    <t>GOI 06.09.2025 GOV</t>
  </si>
  <si>
    <t>IN001125C029</t>
  </si>
  <si>
    <t>660</t>
  </si>
  <si>
    <t>SBI Fixed Maturity Plan (FMP)- Series 68</t>
  </si>
  <si>
    <t>5100039</t>
  </si>
  <si>
    <t>GOI 12.04.2026 GOV</t>
  </si>
  <si>
    <t>IN000426P016</t>
  </si>
  <si>
    <t>5100034</t>
  </si>
  <si>
    <t>IN000426C030</t>
  </si>
  <si>
    <t>SBI Nifty Midcap 150 Index Fund</t>
  </si>
  <si>
    <t>100358</t>
  </si>
  <si>
    <t>Suzlon Energy Ltd.</t>
  </si>
  <si>
    <t>INE040H01021</t>
  </si>
  <si>
    <t>100127</t>
  </si>
  <si>
    <t>CG Power and Industrial Solutions Ltd.</t>
  </si>
  <si>
    <t>INE067A01029</t>
  </si>
  <si>
    <t>100362</t>
  </si>
  <si>
    <t>JSW Energy Ltd.</t>
  </si>
  <si>
    <t>INE121E01018</t>
  </si>
  <si>
    <t>101617</t>
  </si>
  <si>
    <t>Macrotech Developers Ltd.</t>
  </si>
  <si>
    <t>INE670K01029</t>
  </si>
  <si>
    <t>100056</t>
  </si>
  <si>
    <t>Supreme Industries Ltd.</t>
  </si>
  <si>
    <t>INE195A01028</t>
  </si>
  <si>
    <t>100575</t>
  </si>
  <si>
    <t>BSE Ltd.</t>
  </si>
  <si>
    <t>INE118H01025</t>
  </si>
  <si>
    <t>100913</t>
  </si>
  <si>
    <t>Rail Vikas Nigam Ltd.</t>
  </si>
  <si>
    <t>INE415G01027</t>
  </si>
  <si>
    <t>100872</t>
  </si>
  <si>
    <t>KPIT Technologies Ltd.</t>
  </si>
  <si>
    <t>INE04I401011</t>
  </si>
  <si>
    <t>100461</t>
  </si>
  <si>
    <t>Astral Ltd.</t>
  </si>
  <si>
    <t>INE006I01046</t>
  </si>
  <si>
    <t>100122</t>
  </si>
  <si>
    <t>INE692A01016</t>
  </si>
  <si>
    <t>100315</t>
  </si>
  <si>
    <t>Prestige Estates Projects Ltd.</t>
  </si>
  <si>
    <t>INE811K01011</t>
  </si>
  <si>
    <t>100117</t>
  </si>
  <si>
    <t>Tata Elxsi Ltd.</t>
  </si>
  <si>
    <t>INE670A01012</t>
  </si>
  <si>
    <t>100746</t>
  </si>
  <si>
    <t>KEI Industries Ltd.</t>
  </si>
  <si>
    <t>INE878B01027</t>
  </si>
  <si>
    <t>100060</t>
  </si>
  <si>
    <t>Deepak Nitrite Ltd.</t>
  </si>
  <si>
    <t>INE288B01029</t>
  </si>
  <si>
    <t>100372</t>
  </si>
  <si>
    <t>Apollo Tyres Ltd.</t>
  </si>
  <si>
    <t>INE438A01022</t>
  </si>
  <si>
    <t>101255</t>
  </si>
  <si>
    <t>Kalyan Jewellers India Ltd.</t>
  </si>
  <si>
    <t>INE303R01014</t>
  </si>
  <si>
    <t>100034</t>
  </si>
  <si>
    <t>IPCA Laboratories Ltd.</t>
  </si>
  <si>
    <t>INE571A01038</t>
  </si>
  <si>
    <t>101574</t>
  </si>
  <si>
    <t>Linde India Ltd.</t>
  </si>
  <si>
    <t>INE473A01011</t>
  </si>
  <si>
    <t>100225</t>
  </si>
  <si>
    <t>Hindustan Zinc Ltd.</t>
  </si>
  <si>
    <t>INE267A01025</t>
  </si>
  <si>
    <t>101670</t>
  </si>
  <si>
    <t>Patanjali Foods Ltd.</t>
  </si>
  <si>
    <t>INE619A01035</t>
  </si>
  <si>
    <t>101396</t>
  </si>
  <si>
    <t>One 97 Communications Ltd.</t>
  </si>
  <si>
    <t>INE982J01020</t>
  </si>
  <si>
    <t>101184</t>
  </si>
  <si>
    <t>Mazagon Dock Shipbuilders Ltd.</t>
  </si>
  <si>
    <t>INE249Z01012</t>
  </si>
  <si>
    <t>100469</t>
  </si>
  <si>
    <t>Syngene International Ltd.</t>
  </si>
  <si>
    <t>INE398R01022</t>
  </si>
  <si>
    <t>100186</t>
  </si>
  <si>
    <t>Zee Entertainment Enterprises Ltd.</t>
  </si>
  <si>
    <t>INE256A01028</t>
  </si>
  <si>
    <t>101674</t>
  </si>
  <si>
    <t>Bharat Dynamics Ltd.</t>
  </si>
  <si>
    <t>INE171Z01026</t>
  </si>
  <si>
    <t>100939</t>
  </si>
  <si>
    <t>Gujarat Fluorochemicals Ltd.</t>
  </si>
  <si>
    <t>INE09N301011</t>
  </si>
  <si>
    <t>100356</t>
  </si>
  <si>
    <t>Ajanta Pharma Ltd.</t>
  </si>
  <si>
    <t>INE031B01049</t>
  </si>
  <si>
    <t>100130</t>
  </si>
  <si>
    <t>Gujarat Gas Ltd.</t>
  </si>
  <si>
    <t>INE844O01030</t>
  </si>
  <si>
    <t>100151</t>
  </si>
  <si>
    <t>3M India Ltd.</t>
  </si>
  <si>
    <t>INE470A01017</t>
  </si>
  <si>
    <t>100412</t>
  </si>
  <si>
    <t>SJVN Ltd.</t>
  </si>
  <si>
    <t>INE002L01015</t>
  </si>
  <si>
    <t>100230</t>
  </si>
  <si>
    <t>Poonawalla Fincorp Ltd.</t>
  </si>
  <si>
    <t>INE511C01022</t>
  </si>
  <si>
    <t>101432</t>
  </si>
  <si>
    <t>Star Health &amp; Allied Insurance Co. Ltd.</t>
  </si>
  <si>
    <t>INE575P01011</t>
  </si>
  <si>
    <t>100031</t>
  </si>
  <si>
    <t>Bayer Cropscience Ltd.</t>
  </si>
  <si>
    <t>INE462A01022</t>
  </si>
  <si>
    <t>101959</t>
  </si>
  <si>
    <t>JSW Infrastructure Ltd.</t>
  </si>
  <si>
    <t>INE880J01026</t>
  </si>
  <si>
    <t>101730</t>
  </si>
  <si>
    <t>Lloyds Metals And Energy Ltd.</t>
  </si>
  <si>
    <t>INE281B01032</t>
  </si>
  <si>
    <t>100759</t>
  </si>
  <si>
    <t>The New India Assurance Co. Ltd.</t>
  </si>
  <si>
    <t>INE470Y01017</t>
  </si>
  <si>
    <t>101344</t>
  </si>
  <si>
    <t>Devyani International Ltd.</t>
  </si>
  <si>
    <t>INE872J01023</t>
  </si>
  <si>
    <t>101680</t>
  </si>
  <si>
    <t>The Fertilisers And Chemicals Travancore Ltd.</t>
  </si>
  <si>
    <t>INE188A01015</t>
  </si>
  <si>
    <t>100456</t>
  </si>
  <si>
    <t>INE457A01014</t>
  </si>
  <si>
    <t>101152</t>
  </si>
  <si>
    <t>Sumitomo Chemical India Ltd.</t>
  </si>
  <si>
    <t>INE258G01013</t>
  </si>
  <si>
    <t>100774</t>
  </si>
  <si>
    <t>INE763G01038</t>
  </si>
  <si>
    <t>100068</t>
  </si>
  <si>
    <t>Kansai Nerolac Paints Ltd.</t>
  </si>
  <si>
    <t>INE531A01024</t>
  </si>
  <si>
    <t>100059</t>
  </si>
  <si>
    <t>INE233A01035</t>
  </si>
  <si>
    <t>100079</t>
  </si>
  <si>
    <t>INE008A01015</t>
  </si>
  <si>
    <t>101668</t>
  </si>
  <si>
    <t>Adani Wilmar Ltd.</t>
  </si>
  <si>
    <t>INE699H01024</t>
  </si>
  <si>
    <t>101433</t>
  </si>
  <si>
    <t>Metro Brands Ltd.</t>
  </si>
  <si>
    <t>INE317I01021</t>
  </si>
  <si>
    <t>662</t>
  </si>
  <si>
    <t>SBI Nifty Smallcap 250 Index Fund</t>
  </si>
  <si>
    <t>100661</t>
  </si>
  <si>
    <t>Central Depository Services (I) Ltd.</t>
  </si>
  <si>
    <t>INE736A01011</t>
  </si>
  <si>
    <t>101178</t>
  </si>
  <si>
    <t>Computer Age Management Services Ltd.</t>
  </si>
  <si>
    <t>INE596I01012</t>
  </si>
  <si>
    <t>100253</t>
  </si>
  <si>
    <t>Amara Raja Energy &amp; Mobility Ltd.</t>
  </si>
  <si>
    <t>INE885A01032</t>
  </si>
  <si>
    <t>100667</t>
  </si>
  <si>
    <t>Cochin Shipyard Ltd.</t>
  </si>
  <si>
    <t>INE704P01025</t>
  </si>
  <si>
    <t>100229</t>
  </si>
  <si>
    <t>NCC Ltd.</t>
  </si>
  <si>
    <t>INE868B01028</t>
  </si>
  <si>
    <t>100644</t>
  </si>
  <si>
    <t>INE031A01017</t>
  </si>
  <si>
    <t>100632</t>
  </si>
  <si>
    <t>Apar Industries Ltd.</t>
  </si>
  <si>
    <t>INE372A01015</t>
  </si>
  <si>
    <t>100238</t>
  </si>
  <si>
    <t>Cyient Ltd.</t>
  </si>
  <si>
    <t>INE136B01020</t>
  </si>
  <si>
    <t>100906</t>
  </si>
  <si>
    <t>360 ONE WAM Ltd.</t>
  </si>
  <si>
    <t>INE466L01038</t>
  </si>
  <si>
    <t>100900</t>
  </si>
  <si>
    <t>Sonata Software Ltd.</t>
  </si>
  <si>
    <t>INE269A01021</t>
  </si>
  <si>
    <t>100052</t>
  </si>
  <si>
    <t>The Great Eastern Shipping Co. Ltd.</t>
  </si>
  <si>
    <t>INE017A01032</t>
  </si>
  <si>
    <t>100533</t>
  </si>
  <si>
    <t>Radico Khaitan Ltd.</t>
  </si>
  <si>
    <t>INE944F01028</t>
  </si>
  <si>
    <t>100152</t>
  </si>
  <si>
    <t>Castrol India Ltd.</t>
  </si>
  <si>
    <t>INE172A01027</t>
  </si>
  <si>
    <t>100517</t>
  </si>
  <si>
    <t>Redington Ltd.</t>
  </si>
  <si>
    <t>INE891D01026</t>
  </si>
  <si>
    <t>100170</t>
  </si>
  <si>
    <t>Titagarh Rail Systems Ltd.</t>
  </si>
  <si>
    <t>INE615H01020</t>
  </si>
  <si>
    <t>101632</t>
  </si>
  <si>
    <t>Angel One Ltd.</t>
  </si>
  <si>
    <t>INE732I01013</t>
  </si>
  <si>
    <t>100324</t>
  </si>
  <si>
    <t>NBCC (India) Ltd.</t>
  </si>
  <si>
    <t>INE095N01031</t>
  </si>
  <si>
    <t>100281</t>
  </si>
  <si>
    <t>Century Textiles &amp; Industries Ltd.</t>
  </si>
  <si>
    <t>INE055A01016</t>
  </si>
  <si>
    <t>Paper, Forest &amp; Jute Products</t>
  </si>
  <si>
    <t>101681</t>
  </si>
  <si>
    <t>HFCL Ltd.</t>
  </si>
  <si>
    <t>INE548A01028</t>
  </si>
  <si>
    <t>101962</t>
  </si>
  <si>
    <t>Kaynes Technology India Ltd.</t>
  </si>
  <si>
    <t>INE918Z01012</t>
  </si>
  <si>
    <t>100156</t>
  </si>
  <si>
    <t>Finolex Cables Ltd.</t>
  </si>
  <si>
    <t>INE235A01022</t>
  </si>
  <si>
    <t>100061</t>
  </si>
  <si>
    <t>KEC International Ltd.</t>
  </si>
  <si>
    <t>INE389H01022</t>
  </si>
  <si>
    <t>101623</t>
  </si>
  <si>
    <t>Piramal Pharma Ltd.</t>
  </si>
  <si>
    <t>INE0DK501011</t>
  </si>
  <si>
    <t>100134</t>
  </si>
  <si>
    <t>Inox Wind Ltd.</t>
  </si>
  <si>
    <t>INE066P01011</t>
  </si>
  <si>
    <t>100745</t>
  </si>
  <si>
    <t>Aegis Logistics Ltd.</t>
  </si>
  <si>
    <t>INE208C01025</t>
  </si>
  <si>
    <t>101698</t>
  </si>
  <si>
    <t>Swan Energy Ltd.</t>
  </si>
  <si>
    <t>INE665A01038</t>
  </si>
  <si>
    <t>100636</t>
  </si>
  <si>
    <t>Himadri Speciality Chemical Ltd.</t>
  </si>
  <si>
    <t>INE019C01026</t>
  </si>
  <si>
    <t>100294</t>
  </si>
  <si>
    <t>IIFL Finance Ltd.</t>
  </si>
  <si>
    <t>INE530B01024</t>
  </si>
  <si>
    <t>101489</t>
  </si>
  <si>
    <t>Data Patterns (India) Ltd.</t>
  </si>
  <si>
    <t>INE0IX101010</t>
  </si>
  <si>
    <t>100210</t>
  </si>
  <si>
    <t>IRB Infrastructure Developers Ltd.</t>
  </si>
  <si>
    <t>INE821I01022</t>
  </si>
  <si>
    <t>100827</t>
  </si>
  <si>
    <t>Ircon International Ltd.</t>
  </si>
  <si>
    <t>INE962Y01021</t>
  </si>
  <si>
    <t>100148</t>
  </si>
  <si>
    <t>INE338I01027</t>
  </si>
  <si>
    <t>101701</t>
  </si>
  <si>
    <t>Tejas Networks Ltd.</t>
  </si>
  <si>
    <t>INE010J01012</t>
  </si>
  <si>
    <t>Telecom - Equipment &amp; Accessories</t>
  </si>
  <si>
    <t>100268</t>
  </si>
  <si>
    <t>NLC India Ltd.</t>
  </si>
  <si>
    <t>INE589A01014</t>
  </si>
  <si>
    <t>101803</t>
  </si>
  <si>
    <t>Kfin Technologies Ltd.</t>
  </si>
  <si>
    <t>INE138Y01010</t>
  </si>
  <si>
    <t>100828</t>
  </si>
  <si>
    <t>Zensar Technologies Ltd.</t>
  </si>
  <si>
    <t>INE520A01027</t>
  </si>
  <si>
    <t>101783</t>
  </si>
  <si>
    <t>Five Star Business Finance Ltd.</t>
  </si>
  <si>
    <t>INE128S01021</t>
  </si>
  <si>
    <t>100263</t>
  </si>
  <si>
    <t>BEML Ltd.</t>
  </si>
  <si>
    <t>INE258A01016</t>
  </si>
  <si>
    <t>Praj Industries Ltd.</t>
  </si>
  <si>
    <t>INE074A01025</t>
  </si>
  <si>
    <t>100261</t>
  </si>
  <si>
    <t>Ramkrishna Forgings Ltd.</t>
  </si>
  <si>
    <t>INE399G01023</t>
  </si>
  <si>
    <t>101292</t>
  </si>
  <si>
    <t>Intellect Design Arena Ltd.</t>
  </si>
  <si>
    <t>INE306R01017</t>
  </si>
  <si>
    <t>101690</t>
  </si>
  <si>
    <t>Polymedicure Ltd.</t>
  </si>
  <si>
    <t>INE205C01021</t>
  </si>
  <si>
    <t>Healthcare Equipment &amp; Supplies</t>
  </si>
  <si>
    <t>100728</t>
  </si>
  <si>
    <t>Welspun Corp Ltd.</t>
  </si>
  <si>
    <t>INE191B01025</t>
  </si>
  <si>
    <t>100710</t>
  </si>
  <si>
    <t>Tata Investment Corporation Ltd.</t>
  </si>
  <si>
    <t>INE672A01018</t>
  </si>
  <si>
    <t>101061</t>
  </si>
  <si>
    <t>Ujjivan Small Finance Bank Ltd.</t>
  </si>
  <si>
    <t>INE551W01018</t>
  </si>
  <si>
    <t>100477</t>
  </si>
  <si>
    <t>INE572E01012</t>
  </si>
  <si>
    <t>101616</t>
  </si>
  <si>
    <t>Affle (India) Ltd.</t>
  </si>
  <si>
    <t>INE00WC01027</t>
  </si>
  <si>
    <t>100755</t>
  </si>
  <si>
    <t>Amber Enterprises India Ltd.</t>
  </si>
  <si>
    <t>INE371P01015</t>
  </si>
  <si>
    <t>100449</t>
  </si>
  <si>
    <t>Sammaan Capital Ltd.</t>
  </si>
  <si>
    <t>INE148I01020</t>
  </si>
  <si>
    <t>100938</t>
  </si>
  <si>
    <t>Sterling &amp; Wilson Solar Ltd.</t>
  </si>
  <si>
    <t>INE00M201021</t>
  </si>
  <si>
    <t>101726</t>
  </si>
  <si>
    <t>Jupiter Wagons Ltd.</t>
  </si>
  <si>
    <t>INE209L01016</t>
  </si>
  <si>
    <t>100697</t>
  </si>
  <si>
    <t>Jindal Saw Ltd.</t>
  </si>
  <si>
    <t>INE324A01024</t>
  </si>
  <si>
    <t>100069</t>
  </si>
  <si>
    <t>CIE Automotive India Ltd.</t>
  </si>
  <si>
    <t>INE536H01010</t>
  </si>
  <si>
    <t>100311</t>
  </si>
  <si>
    <t>Asahi India Glass Ltd.</t>
  </si>
  <si>
    <t>INE439A01020</t>
  </si>
  <si>
    <t>100826</t>
  </si>
  <si>
    <t>Garden Reach Shipbuilders &amp; Engineers Ltd.</t>
  </si>
  <si>
    <t>INE382Z01011</t>
  </si>
  <si>
    <t>101496</t>
  </si>
  <si>
    <t>Sapphire Foods India Ltd.</t>
  </si>
  <si>
    <t>INE806T01012</t>
  </si>
  <si>
    <t>100102</t>
  </si>
  <si>
    <t>Jyothy Laboratories Ltd.</t>
  </si>
  <si>
    <t>INE668F01031</t>
  </si>
  <si>
    <t>100240</t>
  </si>
  <si>
    <t>INE477A01020</t>
  </si>
  <si>
    <t>101699</t>
  </si>
  <si>
    <t>Tanla Solutions Ltd.</t>
  </si>
  <si>
    <t>INE483C01032</t>
  </si>
  <si>
    <t>102094</t>
  </si>
  <si>
    <t>HBL Power Systems Ltd.</t>
  </si>
  <si>
    <t>INE292B01021</t>
  </si>
  <si>
    <t>101689</t>
  </si>
  <si>
    <t>Olectra Greentech Ltd.</t>
  </si>
  <si>
    <t>INE260D01016</t>
  </si>
  <si>
    <t>101210</t>
  </si>
  <si>
    <t>Credit Access Grameen Ltd.</t>
  </si>
  <si>
    <t>INE741K01010</t>
  </si>
  <si>
    <t>101284</t>
  </si>
  <si>
    <t>Craftsman Automation Ltd.</t>
  </si>
  <si>
    <t>INE00LO01017</t>
  </si>
  <si>
    <t>100542</t>
  </si>
  <si>
    <t>Raymond Ltd.</t>
  </si>
  <si>
    <t>INE301A01014</t>
  </si>
  <si>
    <t>100051</t>
  </si>
  <si>
    <t>Alembic Pharmaceuticals Ltd.</t>
  </si>
  <si>
    <t>INE901L01018</t>
  </si>
  <si>
    <t>100633</t>
  </si>
  <si>
    <t>Gillette India Ltd.</t>
  </si>
  <si>
    <t>INE322A01010</t>
  </si>
  <si>
    <t>101963</t>
  </si>
  <si>
    <t>Usha Martin Ltd.</t>
  </si>
  <si>
    <t>INE228A01035</t>
  </si>
  <si>
    <t>100045</t>
  </si>
  <si>
    <t>Gujarat Pipavav Port Ltd.</t>
  </si>
  <si>
    <t>INE517F01014</t>
  </si>
  <si>
    <t>100653</t>
  </si>
  <si>
    <t>Deepak Fertilizers and Petrochemicals Corporation Ltd.</t>
  </si>
  <si>
    <t>INE501A01019</t>
  </si>
  <si>
    <t>101380</t>
  </si>
  <si>
    <t>Godawari Power &amp; Ispat Ltd.</t>
  </si>
  <si>
    <t>INE177H01021</t>
  </si>
  <si>
    <t>101176</t>
  </si>
  <si>
    <t>Happiest Minds Technologies Ltd.</t>
  </si>
  <si>
    <t>INE419U01012</t>
  </si>
  <si>
    <t>100411</t>
  </si>
  <si>
    <t>Jubilant Pharmova Ltd.</t>
  </si>
  <si>
    <t>INE700A01033</t>
  </si>
  <si>
    <t>100638</t>
  </si>
  <si>
    <t>Godfrey Phillips India Ltd.</t>
  </si>
  <si>
    <t>INE260B01028</t>
  </si>
  <si>
    <t>100417</t>
  </si>
  <si>
    <t>CEAT Ltd.</t>
  </si>
  <si>
    <t>INE482A01020</t>
  </si>
  <si>
    <t>100444</t>
  </si>
  <si>
    <t>PCBL Ltd.</t>
  </si>
  <si>
    <t>INE602A01031</t>
  </si>
  <si>
    <t>102095</t>
  </si>
  <si>
    <t>Nuvama Wealth Management Ltd.</t>
  </si>
  <si>
    <t>INE531F01015</t>
  </si>
  <si>
    <t>100074</t>
  </si>
  <si>
    <t>JK Lakshmi Cement Ltd.</t>
  </si>
  <si>
    <t>INE786A01032</t>
  </si>
  <si>
    <t>100342</t>
  </si>
  <si>
    <t>Vardhman Textiles Ltd.</t>
  </si>
  <si>
    <t>INE825A01020</t>
  </si>
  <si>
    <t>100057</t>
  </si>
  <si>
    <t>Elecon Engineering Company Ltd.</t>
  </si>
  <si>
    <t>INE205B01031</t>
  </si>
  <si>
    <t>100265</t>
  </si>
  <si>
    <t>Gujarat State Fertilizers &amp; Chemicals Ltd.</t>
  </si>
  <si>
    <t>INE026A01025</t>
  </si>
  <si>
    <t>100072</t>
  </si>
  <si>
    <t>Action Construction Equipment Ltd.</t>
  </si>
  <si>
    <t>INE731H01025</t>
  </si>
  <si>
    <t>102096</t>
  </si>
  <si>
    <t>Signatureglobal (India) Ltd.</t>
  </si>
  <si>
    <t>INE903U01023</t>
  </si>
  <si>
    <t>100662</t>
  </si>
  <si>
    <t>INE406M01024</t>
  </si>
  <si>
    <t>101847</t>
  </si>
  <si>
    <t>Tamilnad Mercantile Bank Ltd.</t>
  </si>
  <si>
    <t>INE668A01016</t>
  </si>
  <si>
    <t>101930</t>
  </si>
  <si>
    <t>Concord Biotech Ltd.</t>
  </si>
  <si>
    <t>INE338H01029</t>
  </si>
  <si>
    <t>100233</t>
  </si>
  <si>
    <t>eClerx Services Ltd.</t>
  </si>
  <si>
    <t>INE738I01010</t>
  </si>
  <si>
    <t>100707</t>
  </si>
  <si>
    <t>Cera Sanitaryware Ltd.</t>
  </si>
  <si>
    <t>INE739E01017</t>
  </si>
  <si>
    <t>101677</t>
  </si>
  <si>
    <t>Capri Global Capital Ltd.</t>
  </si>
  <si>
    <t>INE180C01042</t>
  </si>
  <si>
    <t>101723</t>
  </si>
  <si>
    <t>Jai Balaji Industries Ltd.</t>
  </si>
  <si>
    <t>INE091G01018</t>
  </si>
  <si>
    <t>100585</t>
  </si>
  <si>
    <t>DCM Shriram Ltd.</t>
  </si>
  <si>
    <t>INE499A01024</t>
  </si>
  <si>
    <t>101684</t>
  </si>
  <si>
    <t>INE565A01014</t>
  </si>
  <si>
    <t>100406</t>
  </si>
  <si>
    <t>KSB Ltd.</t>
  </si>
  <si>
    <t>INE999A01023</t>
  </si>
  <si>
    <t>100327</t>
  </si>
  <si>
    <t>Welspun Living Ltd.</t>
  </si>
  <si>
    <t>INE192B01031</t>
  </si>
  <si>
    <t>101671</t>
  </si>
  <si>
    <t>INE517B01013</t>
  </si>
  <si>
    <t>100093</t>
  </si>
  <si>
    <t>Blue Dart Express Ltd.</t>
  </si>
  <si>
    <t>INE233B01017</t>
  </si>
  <si>
    <t>100228</t>
  </si>
  <si>
    <t>The Jammu &amp; Kashmir Bank Ltd.</t>
  </si>
  <si>
    <t>INE168A01041</t>
  </si>
  <si>
    <t>100741</t>
  </si>
  <si>
    <t>Trident Ltd.</t>
  </si>
  <si>
    <t>INE064C01022</t>
  </si>
  <si>
    <t>101168</t>
  </si>
  <si>
    <t>GMM Pfaudler Ltd.</t>
  </si>
  <si>
    <t>INE541A01023</t>
  </si>
  <si>
    <t>100573</t>
  </si>
  <si>
    <t>Chennai Petroleum Corporation Ltd.</t>
  </si>
  <si>
    <t>INE178A01016</t>
  </si>
  <si>
    <t>102013</t>
  </si>
  <si>
    <t>Honasa Consumer Ltd.</t>
  </si>
  <si>
    <t>INE0J5401028</t>
  </si>
  <si>
    <t>100470</t>
  </si>
  <si>
    <t>Schneider Electric Infrastructure Ltd.</t>
  </si>
  <si>
    <t>INE839M01018</t>
  </si>
  <si>
    <t>100544</t>
  </si>
  <si>
    <t>Quess Corp Ltd.</t>
  </si>
  <si>
    <t>INE615P01015</t>
  </si>
  <si>
    <t>101786</t>
  </si>
  <si>
    <t>Bikaji Foods International Ltd.</t>
  </si>
  <si>
    <t>INE00E101023</t>
  </si>
  <si>
    <t>101947</t>
  </si>
  <si>
    <t>R R Kabel Ltd.</t>
  </si>
  <si>
    <t>INE777K01022</t>
  </si>
  <si>
    <t>101229</t>
  </si>
  <si>
    <t>Jubilant Ingrevia Ltd.</t>
  </si>
  <si>
    <t>INE0BY001018</t>
  </si>
  <si>
    <t>100909</t>
  </si>
  <si>
    <t>AstraZeneca Pharma India Ltd.</t>
  </si>
  <si>
    <t>INE203A01020</t>
  </si>
  <si>
    <t>100440</t>
  </si>
  <si>
    <t>Birla Corporation Ltd.</t>
  </si>
  <si>
    <t>INE340A01012</t>
  </si>
  <si>
    <t>101237</t>
  </si>
  <si>
    <t>Railtel Corporation of India Ltd.</t>
  </si>
  <si>
    <t>INE0DD101019</t>
  </si>
  <si>
    <t>101177</t>
  </si>
  <si>
    <t>Route Mobile Ltd.</t>
  </si>
  <si>
    <t>INE450U01017</t>
  </si>
  <si>
    <t>100901</t>
  </si>
  <si>
    <t>Mastek Ltd.</t>
  </si>
  <si>
    <t>INE759A01021</t>
  </si>
  <si>
    <t>100434</t>
  </si>
  <si>
    <t>Century Plyboards (India) Ltd.</t>
  </si>
  <si>
    <t>INE348B01021</t>
  </si>
  <si>
    <t>101181</t>
  </si>
  <si>
    <t>UTI Asset Management Co. Ltd.</t>
  </si>
  <si>
    <t>INE094J01016</t>
  </si>
  <si>
    <t>100783</t>
  </si>
  <si>
    <t>JM Financial Ltd.</t>
  </si>
  <si>
    <t>INE780C01023</t>
  </si>
  <si>
    <t>100369</t>
  </si>
  <si>
    <t>Rajesh Exports Ltd.</t>
  </si>
  <si>
    <t>INE343B01030</t>
  </si>
  <si>
    <t>101289</t>
  </si>
  <si>
    <t>SAREGAMA India Ltd.</t>
  </si>
  <si>
    <t>INE979A01025</t>
  </si>
  <si>
    <t>100691</t>
  </si>
  <si>
    <t>BLS International Services Ltd.</t>
  </si>
  <si>
    <t>INE153T01027</t>
  </si>
  <si>
    <t>101482</t>
  </si>
  <si>
    <t>JBM Auto Ltd.</t>
  </si>
  <si>
    <t>INE927D01044</t>
  </si>
  <si>
    <t>101259</t>
  </si>
  <si>
    <t>Safari Industries (India) Ltd.</t>
  </si>
  <si>
    <t>INE429E01023</t>
  </si>
  <si>
    <t>101693</t>
  </si>
  <si>
    <t>Shree Renuka Sugars Ltd.</t>
  </si>
  <si>
    <t>INE087H01022</t>
  </si>
  <si>
    <t>100297</t>
  </si>
  <si>
    <t>The Bombay Burmah Trading Corporation Ltd.</t>
  </si>
  <si>
    <t>INE050A01025</t>
  </si>
  <si>
    <t>102160</t>
  </si>
  <si>
    <t>Raymond Lifestyle Ltd.</t>
  </si>
  <si>
    <t>INE02ID01020</t>
  </si>
  <si>
    <t>100738</t>
  </si>
  <si>
    <t>Minda Corporation Ltd.</t>
  </si>
  <si>
    <t>INE842C01021</t>
  </si>
  <si>
    <t>100015</t>
  </si>
  <si>
    <t>Mangalore Refinery and Petrochemicals Ltd.</t>
  </si>
  <si>
    <t>INE103A01014</t>
  </si>
  <si>
    <t>101676</t>
  </si>
  <si>
    <t>Central Bank of India</t>
  </si>
  <si>
    <t>INE483A01010</t>
  </si>
  <si>
    <t>101207</t>
  </si>
  <si>
    <t>Restaurant Brands Asia Ltd.</t>
  </si>
  <si>
    <t>INE07T201019</t>
  </si>
  <si>
    <t>100199</t>
  </si>
  <si>
    <t>Jk Paper Ltd.</t>
  </si>
  <si>
    <t>INE789E01012</t>
  </si>
  <si>
    <t>100740</t>
  </si>
  <si>
    <t>Sterlite Technologies Ltd.</t>
  </si>
  <si>
    <t>INE089C01029</t>
  </si>
  <si>
    <t>101235</t>
  </si>
  <si>
    <t>MTAR technologies Ltd.</t>
  </si>
  <si>
    <t>INE864I01014</t>
  </si>
  <si>
    <t>101312</t>
  </si>
  <si>
    <t>Clean Science &amp; Technology Ltd.</t>
  </si>
  <si>
    <t>INE227W01023</t>
  </si>
  <si>
    <t>100337</t>
  </si>
  <si>
    <t>Triveni Engineering &amp; Industries Ltd.</t>
  </si>
  <si>
    <t>INE256C01024</t>
  </si>
  <si>
    <t>101399</t>
  </si>
  <si>
    <t>Latent View Analytics Ltd.</t>
  </si>
  <si>
    <t>INE0I7C01011</t>
  </si>
  <si>
    <t>100561</t>
  </si>
  <si>
    <t>RHI Magnesita India Ltd.</t>
  </si>
  <si>
    <t>INE743M01012</t>
  </si>
  <si>
    <t>101293</t>
  </si>
  <si>
    <t>INE691A01018</t>
  </si>
  <si>
    <t>101703</t>
  </si>
  <si>
    <t>Alok Industries Ltd.</t>
  </si>
  <si>
    <t>INE270A01029</t>
  </si>
  <si>
    <t>100016</t>
  </si>
  <si>
    <t>Gujarat Mineral Development Corporation Ltd.</t>
  </si>
  <si>
    <t>INE131A01031</t>
  </si>
  <si>
    <t>101697</t>
  </si>
  <si>
    <t>Sunteck Realty Ltd.</t>
  </si>
  <si>
    <t>INE805D01034</t>
  </si>
  <si>
    <t>100038</t>
  </si>
  <si>
    <t>TV18 Broadcast Ltd.</t>
  </si>
  <si>
    <t>INE886H01027</t>
  </si>
  <si>
    <t>102093</t>
  </si>
  <si>
    <t>Cello World Ltd.</t>
  </si>
  <si>
    <t>INE0LMW01024</t>
  </si>
  <si>
    <t>101413</t>
  </si>
  <si>
    <t>C.E.Info Systems Ltd.</t>
  </si>
  <si>
    <t>INE0BV301023</t>
  </si>
  <si>
    <t>100476</t>
  </si>
  <si>
    <t>Caplin Point Laboratories Ltd.</t>
  </si>
  <si>
    <t>INE475E01026</t>
  </si>
  <si>
    <t>100136</t>
  </si>
  <si>
    <t>Mahindra Holidays &amp; Resorts India Ltd.</t>
  </si>
  <si>
    <t>INE998I01010</t>
  </si>
  <si>
    <t>100655</t>
  </si>
  <si>
    <t>Rashtriya Chemicals and Fertilizers Ltd.</t>
  </si>
  <si>
    <t>INE027A01015</t>
  </si>
  <si>
    <t>101685</t>
  </si>
  <si>
    <t>ITI Ltd.</t>
  </si>
  <si>
    <t>INE248A01017</t>
  </si>
  <si>
    <t>100472</t>
  </si>
  <si>
    <t>EPL Ltd.</t>
  </si>
  <si>
    <t>INE255A01020</t>
  </si>
  <si>
    <t>100914</t>
  </si>
  <si>
    <t>Alkyl Amines Chemicals Ltd.</t>
  </si>
  <si>
    <t>INE150B01039</t>
  </si>
  <si>
    <t>101618</t>
  </si>
  <si>
    <t>Syrma SGS Technology Ltd.</t>
  </si>
  <si>
    <t>INE0DYJ01015</t>
  </si>
  <si>
    <t>101692</t>
  </si>
  <si>
    <t>Prince Pipes and Fittings Ltd.</t>
  </si>
  <si>
    <t>INE689W01016</t>
  </si>
  <si>
    <t>100375</t>
  </si>
  <si>
    <t>Just Dial Ltd.</t>
  </si>
  <si>
    <t>INE599M01018</t>
  </si>
  <si>
    <t>101694</t>
  </si>
  <si>
    <t>RattanIndia Enterprises Ltd.</t>
  </si>
  <si>
    <t>INE834M01019</t>
  </si>
  <si>
    <t>101491</t>
  </si>
  <si>
    <t>Glenmark Life Sciences Ltd.</t>
  </si>
  <si>
    <t>INE03Q201024</t>
  </si>
  <si>
    <t>100423</t>
  </si>
  <si>
    <t>Maharashtra Seamless Ltd.</t>
  </si>
  <si>
    <t>INE271B01025</t>
  </si>
  <si>
    <t>101673</t>
  </si>
  <si>
    <t>Balaji Amines Ltd.</t>
  </si>
  <si>
    <t>INE050E01027</t>
  </si>
  <si>
    <t>101932</t>
  </si>
  <si>
    <t>TVS Supply Chain Solutions Ltd.</t>
  </si>
  <si>
    <t>INE395N01027</t>
  </si>
  <si>
    <t>101564</t>
  </si>
  <si>
    <t>Borosil Renewables Ltd.</t>
  </si>
  <si>
    <t>INE666D01022</t>
  </si>
  <si>
    <t>101103</t>
  </si>
  <si>
    <t>FDC Ltd.</t>
  </si>
  <si>
    <t>INE258B01022</t>
  </si>
  <si>
    <t>100718</t>
  </si>
  <si>
    <t>Network18 Media &amp; Investments Ltd.</t>
  </si>
  <si>
    <t>INE870H01013</t>
  </si>
  <si>
    <t>100810</t>
  </si>
  <si>
    <t>Varroc Engineering Ltd.</t>
  </si>
  <si>
    <t>INE665L01035</t>
  </si>
  <si>
    <t>101258</t>
  </si>
  <si>
    <t>Easy Trip Planners Ltd.</t>
  </si>
  <si>
    <t>INE07O001026</t>
  </si>
  <si>
    <t>100366</t>
  </si>
  <si>
    <t>Sun Pharma Advanced Research Company Ltd.</t>
  </si>
  <si>
    <t>INE232I01014</t>
  </si>
  <si>
    <t>101687</t>
  </si>
  <si>
    <t>KRBL Ltd.</t>
  </si>
  <si>
    <t>INE001B01026</t>
  </si>
  <si>
    <t>101242</t>
  </si>
  <si>
    <t>Laxmi Organic Industries Ltd.</t>
  </si>
  <si>
    <t>INE576O01020</t>
  </si>
  <si>
    <t>100287</t>
  </si>
  <si>
    <t>Allcargo Logistics Ltd.</t>
  </si>
  <si>
    <t>INE418H01029</t>
  </si>
  <si>
    <t>101196</t>
  </si>
  <si>
    <t>Gujarat Ambuja Exports Ltd.</t>
  </si>
  <si>
    <t>INE036B01030</t>
  </si>
  <si>
    <t>101702</t>
  </si>
  <si>
    <t>Vaibhav Global Ltd.</t>
  </si>
  <si>
    <t>INE884A01027</t>
  </si>
  <si>
    <t>101672</t>
  </si>
  <si>
    <t>Anupam Rasayan India Ltd.</t>
  </si>
  <si>
    <t>INE930P01018</t>
  </si>
  <si>
    <t>101688</t>
  </si>
  <si>
    <t>MMTC LTD</t>
  </si>
  <si>
    <t>INE123F01029</t>
  </si>
  <si>
    <t>101226</t>
  </si>
  <si>
    <t>Indigo Paints Ltd.</t>
  </si>
  <si>
    <t>INE09VQ01012</t>
  </si>
  <si>
    <t>663</t>
  </si>
  <si>
    <t>SBI CRISIL IBX Gilt Index- June 2036 Fund</t>
  </si>
  <si>
    <t>664</t>
  </si>
  <si>
    <t>SBI CRISIL IBX Gilt Index-APR-2029 Fund</t>
  </si>
  <si>
    <t>SBI CRISIL IBX SDL Index-Sept 2027 Fund</t>
  </si>
  <si>
    <t>1900147</t>
  </si>
  <si>
    <t>7.18% State Government of Tamil Nadu 2027</t>
  </si>
  <si>
    <t>IN3120170078</t>
  </si>
  <si>
    <t>1900152</t>
  </si>
  <si>
    <t>7.20% State Government of Maharashtra 2027</t>
  </si>
  <si>
    <t>IN2220170061</t>
  </si>
  <si>
    <t>1900178</t>
  </si>
  <si>
    <t>7.33% State Government of Maharashtra 2027</t>
  </si>
  <si>
    <t>IN2220170103</t>
  </si>
  <si>
    <t>1900652</t>
  </si>
  <si>
    <t>7.45% State Government of Rajasthan 2027</t>
  </si>
  <si>
    <t>IN2920170072</t>
  </si>
  <si>
    <t>1904740</t>
  </si>
  <si>
    <t>7.17% State Government of Gujarat 2027</t>
  </si>
  <si>
    <t>IN1520170078</t>
  </si>
  <si>
    <t>1903442</t>
  </si>
  <si>
    <t>7.27% State Government of Tamil Nadu 2027</t>
  </si>
  <si>
    <t>IN3120170060</t>
  </si>
  <si>
    <t>1902024</t>
  </si>
  <si>
    <t>7.46% State Government of Madhya Pradesh 2027</t>
  </si>
  <si>
    <t>IN2120170047</t>
  </si>
  <si>
    <t>1902062</t>
  </si>
  <si>
    <t>7.47% State Government of Chhattisgarh 2027</t>
  </si>
  <si>
    <t>IN3520170017</t>
  </si>
  <si>
    <t>1900529</t>
  </si>
  <si>
    <t>7.29% State Government of Uttar Pradesh 2027</t>
  </si>
  <si>
    <t>IN3320170050</t>
  </si>
  <si>
    <t>1904822</t>
  </si>
  <si>
    <t>7.78% State Government of Telangana 2027</t>
  </si>
  <si>
    <t>IN4520190021</t>
  </si>
  <si>
    <t>1904761</t>
  </si>
  <si>
    <t>7.25% State Government of Kerala 2027</t>
  </si>
  <si>
    <t>IN2020170055</t>
  </si>
  <si>
    <t>1901994</t>
  </si>
  <si>
    <t>7.19% State Government of Uttar Pradesh 2027</t>
  </si>
  <si>
    <t>IN3320170068</t>
  </si>
  <si>
    <t>1902160</t>
  </si>
  <si>
    <t>7.25% State Government of Gujarat 2027</t>
  </si>
  <si>
    <t>IN1520170094</t>
  </si>
  <si>
    <t>668</t>
  </si>
  <si>
    <t>SBI Fixed Maturity Plan (FMP)- Series 72</t>
  </si>
  <si>
    <t>669</t>
  </si>
  <si>
    <t>SBI Fixed Maturity Plan (FMP)- Series 73</t>
  </si>
  <si>
    <t>670</t>
  </si>
  <si>
    <t>SBI Long Duration Fund</t>
  </si>
  <si>
    <t>900286</t>
  </si>
  <si>
    <t>7.40% CGL 2062</t>
  </si>
  <si>
    <t>IN0020220094</t>
  </si>
  <si>
    <t>900284</t>
  </si>
  <si>
    <t>7.36% CGL 2052</t>
  </si>
  <si>
    <t>IN0020220086</t>
  </si>
  <si>
    <t>900069</t>
  </si>
  <si>
    <t>6.62% CGL 2051</t>
  </si>
  <si>
    <t>IN0020160092</t>
  </si>
  <si>
    <t>900285</t>
  </si>
  <si>
    <t>7.41% CGL 2036</t>
  </si>
  <si>
    <t>IN0020220102</t>
  </si>
  <si>
    <t>900139</t>
  </si>
  <si>
    <t>7.63% CGL 2059</t>
  </si>
  <si>
    <t>IN0020190057</t>
  </si>
  <si>
    <t>900159</t>
  </si>
  <si>
    <t>6.76% CGL 2061</t>
  </si>
  <si>
    <t>IN0020200401</t>
  </si>
  <si>
    <t>900146</t>
  </si>
  <si>
    <t>7.19% CGL 2060</t>
  </si>
  <si>
    <t>IN0020200039</t>
  </si>
  <si>
    <t>900167</t>
  </si>
  <si>
    <t>6.99% CGL 2051</t>
  </si>
  <si>
    <t>IN0020210194</t>
  </si>
  <si>
    <t>900132</t>
  </si>
  <si>
    <t>7.72% CGL 2055</t>
  </si>
  <si>
    <t>IN0020150077</t>
  </si>
  <si>
    <t>671</t>
  </si>
  <si>
    <t>SBI Fixed Maturity Plan (FMP)- Series 74</t>
  </si>
  <si>
    <t>1904663</t>
  </si>
  <si>
    <t>8.53% State Government of Chhattisgarh 2026</t>
  </si>
  <si>
    <t>IN3520150050</t>
  </si>
  <si>
    <t>1901797</t>
  </si>
  <si>
    <t>7.96% State Government of Punjab 2026</t>
  </si>
  <si>
    <t>IN2820160025</t>
  </si>
  <si>
    <t>1901565</t>
  </si>
  <si>
    <t>6.10% State Government of Rajasthan 2026</t>
  </si>
  <si>
    <t>IN2920210084</t>
  </si>
  <si>
    <t>1904664</t>
  </si>
  <si>
    <t>8.53% State Government of Kerala 2026</t>
  </si>
  <si>
    <t>IN2020150172</t>
  </si>
  <si>
    <t>1904665</t>
  </si>
  <si>
    <t>6.99% State Government of Gujarat 2026</t>
  </si>
  <si>
    <t>IN1520190233</t>
  </si>
  <si>
    <t>673</t>
  </si>
  <si>
    <t>SBI Fixed Maturity Plan (FMP)- Series 76</t>
  </si>
  <si>
    <t>5100083</t>
  </si>
  <si>
    <t>GOI 26.04.2026 GOV</t>
  </si>
  <si>
    <t>IN000426C014</t>
  </si>
  <si>
    <t>SBI Fixed Maturity Plan (FMP)- Series 78</t>
  </si>
  <si>
    <t>703782</t>
  </si>
  <si>
    <t>INE556F08KB4</t>
  </si>
  <si>
    <t>1904710</t>
  </si>
  <si>
    <t>8.48% State Government of Rajasthan 2026</t>
  </si>
  <si>
    <t>IN2920150249</t>
  </si>
  <si>
    <t>1900229</t>
  </si>
  <si>
    <t>8.82% State Government of Bihar 2026</t>
  </si>
  <si>
    <t>IN1320150049</t>
  </si>
  <si>
    <t>676</t>
  </si>
  <si>
    <t>SBI Dividend Yield Fund</t>
  </si>
  <si>
    <t>3200005</t>
  </si>
  <si>
    <t>INE0NDH25011</t>
  </si>
  <si>
    <t>677</t>
  </si>
  <si>
    <t>SBI Fixed Maturity Plan (FMP)- Series 79</t>
  </si>
  <si>
    <t>679</t>
  </si>
  <si>
    <t>SBI Fixed Maturity Plan (FMP)- Series 81</t>
  </si>
  <si>
    <t>800316</t>
  </si>
  <si>
    <t>INE975F07IB2</t>
  </si>
  <si>
    <t>704196</t>
  </si>
  <si>
    <t>INE115A07QG8</t>
  </si>
  <si>
    <t>704138</t>
  </si>
  <si>
    <t>INE031A08871</t>
  </si>
  <si>
    <t>702874</t>
  </si>
  <si>
    <t>INE040A08708</t>
  </si>
  <si>
    <t>1904815</t>
  </si>
  <si>
    <t>8.53% State Government of Telangana 2026</t>
  </si>
  <si>
    <t>IN4520150140</t>
  </si>
  <si>
    <t>1902135</t>
  </si>
  <si>
    <t>8.38% State Government of Haryana 2026</t>
  </si>
  <si>
    <t>IN1620150129</t>
  </si>
  <si>
    <t>1901145</t>
  </si>
  <si>
    <t>8.42% State Government of Jharkhand 2026</t>
  </si>
  <si>
    <t>IN3720150066</t>
  </si>
  <si>
    <t>681</t>
  </si>
  <si>
    <t>SBI BSE Sensex Index Fund</t>
  </si>
  <si>
    <t>682</t>
  </si>
  <si>
    <t>SBI Nifty 1 D Rate ETF</t>
  </si>
  <si>
    <t>684</t>
  </si>
  <si>
    <t>SBI Nifty50 Equal Weight Index Fund</t>
  </si>
  <si>
    <t>686</t>
  </si>
  <si>
    <t>SBI Energy Opportunities Fund</t>
  </si>
  <si>
    <t>101625</t>
  </si>
  <si>
    <t>Savita Oil Technologies Ltd.</t>
  </si>
  <si>
    <t>INE035D01020</t>
  </si>
  <si>
    <t>1801148</t>
  </si>
  <si>
    <t>182 DAY T-BILL 12.09.24</t>
  </si>
  <si>
    <t>IN002023Y524</t>
  </si>
  <si>
    <t>687</t>
  </si>
  <si>
    <t>SBI Automotive Opportunities Fund</t>
  </si>
  <si>
    <t>101352</t>
  </si>
  <si>
    <t>Sansera Engineering Ltd.</t>
  </si>
  <si>
    <t>INE953O01021</t>
  </si>
  <si>
    <t>100339</t>
  </si>
  <si>
    <t>Gabriel India Ltd.</t>
  </si>
  <si>
    <t>INE524A01029</t>
  </si>
  <si>
    <t>102134</t>
  </si>
  <si>
    <t>Alicon Castalloy Ltd.</t>
  </si>
  <si>
    <t>INE062D01024</t>
  </si>
  <si>
    <t>688</t>
  </si>
  <si>
    <t>c) Silver</t>
  </si>
  <si>
    <t>500002</t>
  </si>
  <si>
    <t>INE854780000</t>
  </si>
  <si>
    <t>Silver</t>
  </si>
  <si>
    <t>689</t>
  </si>
  <si>
    <t>SBI Silver ETF Fund of Fund</t>
  </si>
  <si>
    <t>690</t>
  </si>
  <si>
    <t>SBI Nifty50 Equal Weight ETF</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</si>
  <si>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</si>
  <si>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</si>
  <si>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</si>
  <si>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</si>
  <si>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</si>
  <si>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</si>
  <si>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</si>
  <si>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</si>
  <si>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</si>
  <si>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</si>
  <si>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</si>
  <si>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</si>
  <si>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</si>
  <si>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</si>
  <si>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</si>
  <si>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</si>
  <si>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</si>
  <si>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</si>
  <si>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</si>
  <si>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</si>
  <si>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</si>
  <si>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</si>
  <si>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</si>
  <si>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</si>
  <si>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</si>
  <si>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</si>
  <si>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</si>
  <si>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</si>
  <si>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</si>
  <si>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</si>
  <si>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</si>
  <si>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</si>
  <si>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</si>
  <si>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</si>
  <si>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</si>
  <si>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</si>
  <si>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</si>
  <si>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</si>
  <si>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SLTAF-I</t>
  </si>
  <si>
    <t>SLTAF-II</t>
  </si>
  <si>
    <t>SBFS</t>
  </si>
  <si>
    <t>SETFNN50</t>
  </si>
  <si>
    <t>SETFNIFBK</t>
  </si>
  <si>
    <t>SETFBSE100</t>
  </si>
  <si>
    <t>SESF</t>
  </si>
  <si>
    <t>SETFNIF50</t>
  </si>
  <si>
    <t>SLTAF-III</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</si>
  <si>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</si>
  <si>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</si>
  <si>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</si>
  <si>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</si>
  <si>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</si>
  <si>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</si>
  <si>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</si>
  <si>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</si>
  <si>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</si>
  <si>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</si>
  <si>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</si>
  <si>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</si>
  <si>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</si>
  <si>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</si>
  <si>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</si>
  <si>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</si>
  <si>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</si>
  <si>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</si>
  <si>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</si>
  <si>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</si>
  <si>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SFMP- Series 41</t>
  </si>
  <si>
    <t>SFMP- Series 42</t>
  </si>
  <si>
    <t>SFMP- Series 43</t>
  </si>
  <si>
    <t>SNN50</t>
  </si>
  <si>
    <t>SFMP- Series 44</t>
  </si>
  <si>
    <t>SFMP- Series 45</t>
  </si>
  <si>
    <t>SBIETFCON</t>
  </si>
  <si>
    <t>SFMP- Series 46</t>
  </si>
  <si>
    <t>SFMP- Series 47</t>
  </si>
  <si>
    <t>SFMP- Series 48</t>
  </si>
  <si>
    <t>SBAF</t>
  </si>
  <si>
    <t>SFMP- Series 49</t>
  </si>
  <si>
    <t>SFMP- Series 50</t>
  </si>
  <si>
    <t>SFMP- Series 51</t>
  </si>
  <si>
    <t>SFMP- Series 52</t>
  </si>
  <si>
    <t>SFMP- Series 53</t>
  </si>
  <si>
    <t>SFMP- Series 54</t>
  </si>
  <si>
    <t>SFMP- Series 55</t>
  </si>
  <si>
    <t>SFMP- Series 56</t>
  </si>
  <si>
    <t>SFMP- Series 57</t>
  </si>
  <si>
    <t>SFMP- Series 58</t>
  </si>
  <si>
    <t>SCPSE</t>
  </si>
  <si>
    <t>SFMP- Series 59</t>
  </si>
  <si>
    <t>SFMP- Series 60</t>
  </si>
  <si>
    <t>SMCF</t>
  </si>
  <si>
    <t>SFMP- Series 61</t>
  </si>
  <si>
    <t>SFMP- Series 66</t>
  </si>
  <si>
    <t>SFMP- Series 67</t>
  </si>
  <si>
    <t>SFMP- Series 64</t>
  </si>
  <si>
    <t>SFMP- Series 68</t>
  </si>
  <si>
    <t>SNM150IF</t>
  </si>
  <si>
    <t>SNS250IF</t>
  </si>
  <si>
    <t>SCIGI-JUN 2036</t>
  </si>
  <si>
    <t>SCIGI-APR 2029</t>
  </si>
  <si>
    <t>SCISI-SEP 2027</t>
  </si>
  <si>
    <t>SFMP- Series 72</t>
  </si>
  <si>
    <t>SFMP- Series 73</t>
  </si>
  <si>
    <t>SLDF</t>
  </si>
  <si>
    <t>SFMP- Series 74</t>
  </si>
  <si>
    <t>SFMP- Series 76</t>
  </si>
  <si>
    <t>SFMP- Series 78</t>
  </si>
  <si>
    <t>SDYF</t>
  </si>
  <si>
    <t>SFMP- Series 79</t>
  </si>
  <si>
    <t>SFMP- Series 81</t>
  </si>
  <si>
    <t>SBI-BSE-SENSEX-IF</t>
  </si>
  <si>
    <t>LIQUIDSBI</t>
  </si>
  <si>
    <t>SN50EWIF</t>
  </si>
  <si>
    <t>SEOF</t>
  </si>
  <si>
    <t>SBI-AOF</t>
  </si>
  <si>
    <t>Back to Index</t>
  </si>
  <si>
    <t>Scheme Code</t>
  </si>
  <si>
    <t>Scheme Short code</t>
  </si>
  <si>
    <t>Scheme Name</t>
  </si>
  <si>
    <t>Bharat Petroleum Corporation Ltd. 29-AUG-24</t>
  </si>
  <si>
    <t>Long</t>
  </si>
  <si>
    <t>Stock Futures</t>
  </si>
  <si>
    <t>Jubilant Foodworks Ltd. 29-AUG-24</t>
  </si>
  <si>
    <t>Name of the Instrument</t>
  </si>
  <si>
    <t>Long / Short</t>
  </si>
  <si>
    <t>Industry ^</t>
  </si>
  <si>
    <t>Market value 
(Rs. in Lakhs)</t>
  </si>
  <si>
    <t>Derivatives Total</t>
  </si>
  <si>
    <t>DERIVATIVES</t>
  </si>
  <si>
    <t>Page Industries Ltd. 29-AUG-24</t>
  </si>
  <si>
    <t>Index Futures</t>
  </si>
  <si>
    <t>Indus Towers Ltd. 29-AUG-24</t>
  </si>
  <si>
    <t>Short</t>
  </si>
  <si>
    <t>Coromandel International Ltd. 29-AUG-24</t>
  </si>
  <si>
    <t>Voltas Ltd. 29-AUG-24</t>
  </si>
  <si>
    <t>Mahindra &amp; Mahindra Financial Services Ltd. 29-AUG-24</t>
  </si>
  <si>
    <t>Larsen &amp; Toubro Ltd. 29-AUG-24</t>
  </si>
  <si>
    <t>HDFC Bank Ltd. 29-AUG-24</t>
  </si>
  <si>
    <t>L&amp;T Technology Services Ltd. 29-AUG-24</t>
  </si>
  <si>
    <t>Coforge Ltd. 29-AUG-24</t>
  </si>
  <si>
    <t>Godrej Properties Ltd. 29-AUG-24</t>
  </si>
  <si>
    <t>Cummins India Ltd. 29-AUG-24</t>
  </si>
  <si>
    <t>Reliance Industries Ltd. 29-AUG-24</t>
  </si>
  <si>
    <t>Adani Enterprises Ltd. 29-AUG-24</t>
  </si>
  <si>
    <t>Hindustan Aeronautics Ltd. 29-AUG-24</t>
  </si>
  <si>
    <t>Bharat Electronics Ltd. 29-AUG-24</t>
  </si>
  <si>
    <t>Tata Power Company Ltd. 29-AUG-24</t>
  </si>
  <si>
    <t>Vodafone Idea Ltd. 29-AUG-24</t>
  </si>
  <si>
    <t>IndusInd Bank Ltd. 29-AUG-24</t>
  </si>
  <si>
    <t>Vedanta Ltd. 29-AUG-24</t>
  </si>
  <si>
    <t>Tata Consultancy Services Ltd. 29-AUG-24</t>
  </si>
  <si>
    <t>ITC Ltd. 29-AUG-24</t>
  </si>
  <si>
    <t>Bajaj Finance Ltd. 29-AUG-24</t>
  </si>
  <si>
    <t>Bank of Baroda 29-AUG-24</t>
  </si>
  <si>
    <t>Canara Bank 29-AUG-24</t>
  </si>
  <si>
    <t>State Bank of India 29-AUG-24</t>
  </si>
  <si>
    <t>ICICI Bank Ltd. 29-AUG-24</t>
  </si>
  <si>
    <t>Indian Oil Corporation Ltd. 29-AUG-24</t>
  </si>
  <si>
    <t>Interglobe Aviation Ltd. 29-AUG-24</t>
  </si>
  <si>
    <t>Bharti Airtel Ltd. 29-AUG-24</t>
  </si>
  <si>
    <t>Bharat Heavy Electricals Ltd. 29-AUG-24</t>
  </si>
  <si>
    <t>DLF Ltd. 29-AUG-24</t>
  </si>
  <si>
    <t>Power Finance Corporation Ltd. 29-AUG-24</t>
  </si>
  <si>
    <t>REC Ltd. 29-AUG-24</t>
  </si>
  <si>
    <t>Axis Bank Ltd. 29-AUG-24</t>
  </si>
  <si>
    <t>Indian Railway Catering &amp; Tourism Corporation Ltd. 29-AUG-24</t>
  </si>
  <si>
    <t>Coal India Ltd. 29-AUG-24</t>
  </si>
  <si>
    <t>Bajaj Auto Ltd. 29-AUG-24</t>
  </si>
  <si>
    <t>Kotak Mahindra Bank Ltd. 29-AUG-24</t>
  </si>
  <si>
    <t>United Spirits Ltd. 29-AUG-24</t>
  </si>
  <si>
    <t>GMR Airports Infrastructure Ltd. 29-AUG-24</t>
  </si>
  <si>
    <t>Zydus Lifesciences Ltd. 29-AUG-24</t>
  </si>
  <si>
    <t>Jindal Steel &amp; Power Ltd. 29-AUG-24</t>
  </si>
  <si>
    <t>Oil &amp; Natural Gas Corporation Ltd. 29-AUG-24</t>
  </si>
  <si>
    <t>Infosys Ltd. 29-AUG-24</t>
  </si>
  <si>
    <t>Samvardhana Motherson International Ltd. 29-AUG-24</t>
  </si>
  <si>
    <t>Oracle Financial Services Software Ltd. 29-AUG-24</t>
  </si>
  <si>
    <t>Hindustan Petroleum Corporation Ltd. 29-AUG-24</t>
  </si>
  <si>
    <t>Trent Ltd. 29-AUG-24</t>
  </si>
  <si>
    <t>Shriram Finance Ltd. 29-AUG-24</t>
  </si>
  <si>
    <t>Aditya Birla Capital Ltd. 29-AUG-24</t>
  </si>
  <si>
    <t>Havells India Ltd. 29-AUG-24</t>
  </si>
  <si>
    <t>Container Corporation of India Ltd. 29-AUG-24</t>
  </si>
  <si>
    <t>Punjab National Bank 29-AUG-24</t>
  </si>
  <si>
    <t>Dixon Technologies (India) Ltd. 29-AUG-24</t>
  </si>
  <si>
    <t>IDFC Ltd. 29-AUG-24</t>
  </si>
  <si>
    <t>Tata Steel Ltd. 29-AUG-24</t>
  </si>
  <si>
    <t>Nestle India Ltd. 29-AUG-24</t>
  </si>
  <si>
    <t>Multi Commodity Exchange of India Ltd. 29-AUG-24</t>
  </si>
  <si>
    <t>Adani Ports and Special Economic Zone Ltd. 29-AUG-24</t>
  </si>
  <si>
    <t>Bandhan Bank Ltd. 29-AUG-24</t>
  </si>
  <si>
    <t>The Federal Bank Ltd. 29-AUG-24</t>
  </si>
  <si>
    <t>Steel Authority of India Ltd. 29-AUG-24</t>
  </si>
  <si>
    <t>JSW Steel Ltd. 29-AUG-24</t>
  </si>
  <si>
    <t>Cipla Ltd. 29-AUG-24</t>
  </si>
  <si>
    <t>Tata Communications Ltd. 29-AUG-24</t>
  </si>
  <si>
    <t>Tata Motors Ltd. 29-AUG-24</t>
  </si>
  <si>
    <t>Polycab India Ltd. 29-AUG-24</t>
  </si>
  <si>
    <t>Mahindra &amp; Mahindra Ltd. 29-AUG-24</t>
  </si>
  <si>
    <t>LIC Housing Finance Ltd. 29-AUG-24</t>
  </si>
  <si>
    <t>Petronet LNG Ltd. 29-AUG-24</t>
  </si>
  <si>
    <t>Aarti Industries Ltd. 29-AUG-24</t>
  </si>
  <si>
    <t>Lupin Ltd. 29-AUG-24</t>
  </si>
  <si>
    <t>HDFC Asset Management Co. Ltd. 29-AUG-24</t>
  </si>
  <si>
    <t>Maruti Suzuki India Ltd. 29-AUG-24</t>
  </si>
  <si>
    <t>Biocon Ltd. 29-AUG-24</t>
  </si>
  <si>
    <t>GAIL (India) Ltd. 29-AUG-24</t>
  </si>
  <si>
    <t>Manappuram Finance Ltd. 29-AUG-24</t>
  </si>
  <si>
    <t>Exide Industries Ltd. 29-AUG-24</t>
  </si>
  <si>
    <t>Indraprastha Gas Ltd. 29-AUG-24</t>
  </si>
  <si>
    <t>Pidilite Industries Ltd. 29-AUG-24</t>
  </si>
  <si>
    <t>Oberoi Realty Ltd. 29-AUG-24</t>
  </si>
  <si>
    <t>Dabur India Ltd. 29-AUG-24</t>
  </si>
  <si>
    <t>UPL Ltd. 29-AUG-24</t>
  </si>
  <si>
    <t>Berger Paints India Ltd. 29-AUG-24</t>
  </si>
  <si>
    <t>Titan Company Ltd. 29-AUG-24</t>
  </si>
  <si>
    <t>Ashok Leyland Ltd. 29-AUG-24</t>
  </si>
  <si>
    <t>Power Grid Corporation of India Ltd. 29-AUG-24</t>
  </si>
  <si>
    <t>Max Financial Services Ltd. 29-AUG-24</t>
  </si>
  <si>
    <t>Hero MotoCorp Ltd. 29-AUG-24</t>
  </si>
  <si>
    <t>HCL Technologies Ltd. 29-AUG-24</t>
  </si>
  <si>
    <t>L&amp;T Finance Ltd. 29-AUG-24</t>
  </si>
  <si>
    <t>Aurobindo Pharma Ltd. 29-AUG-24</t>
  </si>
  <si>
    <t>Wipro Ltd. 29-AUG-24</t>
  </si>
  <si>
    <t>NMDC Ltd. 29-AUG-24</t>
  </si>
  <si>
    <t>LTIMindtree Ltd. 29-AUG-24</t>
  </si>
  <si>
    <t>PI Industries Ltd. 29-AUG-24</t>
  </si>
  <si>
    <t>Piramal Enterprises Ltd. 29-AUG-24</t>
  </si>
  <si>
    <t>NTPC Ltd. 29-AUG-24</t>
  </si>
  <si>
    <t>Laurus Labs Ltd. 29-AUG-24</t>
  </si>
  <si>
    <t>Hindustan Unilever Ltd. 29-AUG-24</t>
  </si>
  <si>
    <t>Alkem Laboratories Ltd. 29-AUG-24</t>
  </si>
  <si>
    <t>HDFC Life Insurance Company Ltd. 29-AUG-24</t>
  </si>
  <si>
    <t>Bajaj Finserv Ltd. 29-AUG-24</t>
  </si>
  <si>
    <t>Persistent Systems Ltd. 29-AUG-24</t>
  </si>
  <si>
    <t>NMDC Ltd. 26-SEP-24</t>
  </si>
  <si>
    <t>Colgate Palmolive (India) Ltd. 29-AUG-24</t>
  </si>
  <si>
    <t>Indian Energy Exchange Ltd. 29-AUG-24</t>
  </si>
  <si>
    <t>Shree Cement Ltd. 29-AUG-24</t>
  </si>
  <si>
    <t>Britannia Industries Ltd. 29-AUG-24</t>
  </si>
  <si>
    <t>RBL Bank Ltd. 29-AUG-24</t>
  </si>
  <si>
    <t>ACC Ltd. 29-AUG-24</t>
  </si>
  <si>
    <t>Tata Consumer Products Ltd. 29-AUG-24</t>
  </si>
  <si>
    <t>City Union Bank Ltd. 29-AUG-24</t>
  </si>
  <si>
    <t>Tech Mahindra Ltd. 29-AUG-24</t>
  </si>
  <si>
    <t>Hindustan Copper Ltd. 29-AUG-24</t>
  </si>
  <si>
    <t>The India Cements Ltd. 29-AUG-24</t>
  </si>
  <si>
    <t>Marico Ltd. 29-AUG-24</t>
  </si>
  <si>
    <t>Hindalco Industries Ltd. 29-AUG-24</t>
  </si>
  <si>
    <t>ABB India Ltd. 29-AUG-24</t>
  </si>
  <si>
    <t>Metropolis Healthcare Ltd. 29-AUG-24</t>
  </si>
  <si>
    <t>Escorts Kubota Ltd. 29-AUG-24</t>
  </si>
  <si>
    <t>Gujarat Narmada Valley Fertilizers &amp; Chemicals Ltd. 29-AUG-24</t>
  </si>
  <si>
    <t>MRF Ltd. 29-AUG-24</t>
  </si>
  <si>
    <t>Abbott India Ltd. 29-AUG-24</t>
  </si>
  <si>
    <t>Aditya Birla Fashion and Retail Ltd. 29-AUG-24</t>
  </si>
  <si>
    <t>Ultratech Cement Ltd. 29-AUG-24</t>
  </si>
  <si>
    <t>Birlasoft Ltd. 29-AUG-24</t>
  </si>
  <si>
    <t>Bharat Forge Ltd. 29-AUG-24</t>
  </si>
  <si>
    <t>Dalmia Bharat Ltd. 29-AUG-24</t>
  </si>
  <si>
    <t>SRF Ltd. 29-AUG-24</t>
  </si>
  <si>
    <t>SBI Life Insurance Co. Ltd. 29-AUG-24</t>
  </si>
  <si>
    <t>Granules India Ltd. 29-AUG-24</t>
  </si>
  <si>
    <t>HDFC Bank Ltd. 26-SEP-24</t>
  </si>
  <si>
    <t>TVS Motor Company Ltd. 29-AUG-24</t>
  </si>
  <si>
    <t>Siemens Ltd. 29-AUG-24</t>
  </si>
  <si>
    <t>Sun Pharmaceutical Industries Ltd. 29-AUG-24</t>
  </si>
  <si>
    <t>Crompton Greaves Consumer Electricals Ltd. 29-AUG-24</t>
  </si>
  <si>
    <t>Atul Ltd. 29-AUG-24</t>
  </si>
  <si>
    <t>Muthoot Finance Ltd. 29-AUG-24</t>
  </si>
  <si>
    <t>Divi's Laboratories Ltd. 29-AUG-24</t>
  </si>
  <si>
    <t>The Ramco Cements Ltd. 29-AUG-24</t>
  </si>
  <si>
    <t>Indus Towers Ltd. 26-SEP-24</t>
  </si>
  <si>
    <t>Mphasis Ltd. 29-AUG-24</t>
  </si>
  <si>
    <t>Info Edge (India) Ltd. 29-AUG-24</t>
  </si>
  <si>
    <t>Apollo Hospitals Enterprise Ltd. 29-AUG-24</t>
  </si>
  <si>
    <t>Ambuja Cements Ltd. 29-AUG-24</t>
  </si>
  <si>
    <t>Chambal Fertilisers and Chemicals Ltd. 29-AUG-24</t>
  </si>
  <si>
    <t>National Aluminium Company Ltd. 29-AUG-24</t>
  </si>
  <si>
    <t>The Indian Hotels Company Ltd. 29-AUG-24</t>
  </si>
  <si>
    <t>Steel Authority of India Ltd. 26-SEP-24</t>
  </si>
  <si>
    <t>IDFC First Bank Ltd. 29-AUG-24</t>
  </si>
  <si>
    <t>Balkrishna Industries Ltd. 29-AUG-24</t>
  </si>
  <si>
    <t>ICICI Lombard General Insurance Company Ltd. 29-AUG-24</t>
  </si>
  <si>
    <t>Cholamandalam Investment &amp; Finance Co. Ltd. 29-AUG-24</t>
  </si>
  <si>
    <t>ICICI Prudential Life Insurance Company Ltd. 29-AUG-24</t>
  </si>
  <si>
    <t>Tata Chemicals Ltd. 29-AUG-24</t>
  </si>
  <si>
    <t>Glenmark Pharmaceuticals Ltd. 29-AUG-24</t>
  </si>
  <si>
    <t>Navin Fluorine International Ltd. 29-AUG-24</t>
  </si>
  <si>
    <t>Bajaj Finance Ltd. 26-SEP-24</t>
  </si>
  <si>
    <t>Mahanagar Gas Ltd. 29-AUG-24</t>
  </si>
  <si>
    <t>Balrampur Chini Mills Ltd. 29-AUG-24</t>
  </si>
  <si>
    <t>National Aluminium Company Ltd. 26-SEP-24</t>
  </si>
  <si>
    <t>Adani Enterprises Ltd. 26-SEP-24</t>
  </si>
  <si>
    <t>Grasim Industries Ltd. 29-AUG-24</t>
  </si>
  <si>
    <t>Bata India Ltd. 29-AUG-24</t>
  </si>
  <si>
    <t>GMR Airports Infrastructure Ltd. 26-SEP-24</t>
  </si>
  <si>
    <t>Axis Bank Ltd. 26-SEP-24</t>
  </si>
  <si>
    <t>Tata Steel Ltd. 26-SEP-24</t>
  </si>
  <si>
    <t>Asian Paints Ltd. 29-AUG-24</t>
  </si>
  <si>
    <t>Siemens Ltd. 26-SEP-24</t>
  </si>
  <si>
    <t>Exide Industries Ltd. 26-SEP-24</t>
  </si>
  <si>
    <t>ACC Ltd. 26-SEP-24</t>
  </si>
  <si>
    <t>Margin amount for Derivative positions</t>
  </si>
  <si>
    <t>#</t>
  </si>
  <si>
    <t>SBI Savings Fund - Direct Plan - Growth Option</t>
  </si>
  <si>
    <t>SBI Magnum Low Duration Fund - Direct Plan - Growth Option</t>
  </si>
  <si>
    <t>5. Aggregate investments by other schemes of SBI Mutual Fund at the end of the period is Rs.62,491.78 Lakhs</t>
  </si>
  <si>
    <t>5. Aggregate investments by other schemes of SBI Mutual Fund at the end of the period is Rs.9,934.80 Lakhs</t>
  </si>
  <si>
    <t>5. Aggregate investments by other schemes of SBI Mutual Fund at the end of the period is Rs.3,01,336.37 Lakhs</t>
  </si>
  <si>
    <t>5. Aggregate investments by other schemes of SBI Mutual Fund at the end of the period is Rs.98,277.06 Lakhs</t>
  </si>
  <si>
    <t>#  -&gt; Less Than 0.005% ; A**  -&gt; Awaiting Listing on Stock Exchanges ;  T** -&gt; Thinly Traded Securities ;  N** -&gt; Non Traded Securities ; I**  -&gt; Illiquid Shares ; R** -&gt; Rights Entitalment ; P**    Preference Shares ; W** Warrants ; PP* Partly Paid; S** --&gt; Suspended for Trading; CP** -&gt; The Company has sent First Call Notice for Partly paid-up equity shares hence shares are suspended temporary for trading.</t>
  </si>
  <si>
    <t>PP**,CP**</t>
  </si>
  <si>
    <t>Corporate Debt Market Development Fund-A2</t>
  </si>
  <si>
    <t>f) Compulsory Convertible Debentures</t>
  </si>
  <si>
    <t>Bank Nifty Index  28-08-2024</t>
  </si>
  <si>
    <t>Nifty Index 29-08-2024</t>
  </si>
  <si>
    <t>d) Real Estate Investment Trust</t>
  </si>
  <si>
    <t>Non Convertible Preference Shares</t>
  </si>
  <si>
    <t>L&amp;T Metro Rail (Hyderabad) Ltd.</t>
  </si>
  <si>
    <t>Tata Power Renewable Energy Ltd.</t>
  </si>
  <si>
    <t>Call/Put</t>
  </si>
  <si>
    <t>Notional Value
(Rs. in Lakhs)</t>
  </si>
  <si>
    <t>INTEREST RATE SWAPS</t>
  </si>
  <si>
    <t>ICICI Securities Primary Dealership Ltd. 30-12-2024</t>
  </si>
  <si>
    <t>BNP Paribas 30-12-2024</t>
  </si>
  <si>
    <t>State Bank of India 30-12-2024</t>
  </si>
  <si>
    <t>SYMBOL / TICKER</t>
  </si>
  <si>
    <t>SBISILVER</t>
  </si>
  <si>
    <t>SBINEQWETF</t>
  </si>
  <si>
    <t>ESG Score</t>
  </si>
  <si>
    <t>Link to Business Responsibility and Sustainability Reporting (BRSR) disclosures</t>
  </si>
  <si>
    <t>Weighted Average ESG Score</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</si>
  <si>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</si>
  <si>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</si>
  <si>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I**</t>
  </si>
  <si>
    <t>S**</t>
  </si>
  <si>
    <t>A**</t>
  </si>
  <si>
    <t>R**, A**</t>
  </si>
  <si>
    <t>https://www.bseindia.com/xml-data/corpfiling/AttachHis/25cc7fbc-154b-4463-928d-c95f2d8c5c9c.pdf</t>
  </si>
  <si>
    <t>https://www.bseindia.com/xml-data/corpfiling/AttachHis//80485da6-ff55-4c3e-ba9c-4d51a3d5ed44.pdf</t>
  </si>
  <si>
    <t>https://www.bseindia.com/xml-data/corpfiling/AttachLive//44be77e0-6afe-4ac4-add8-26943e317479.pdf</t>
  </si>
  <si>
    <t>https://www.bseindia.com/xml-data/corpfiling/AttachHis//39f1ba1b-3b2e-4df4-9e78-c880859bf0df.pdf</t>
  </si>
  <si>
    <t>https://www.bseindia.com/xml-data/corpfiling/AttachHis//870f4f65-7841-4a91-b472-d91921db1635.pdf</t>
  </si>
  <si>
    <t>https://www.bseindia.com/xml-data/corpfiling/AttachHis//b0102152-537a-4575-8183-5c132aba5fdf.pdf</t>
  </si>
  <si>
    <t>https://www.bseindia.com/xml-data/corpfiling/AttachHis//1ec57734-63db-4473-8409-778d60a77c31.pdf</t>
  </si>
  <si>
    <t>https://www.bseindia.com/xml-data/corpfiling/AttachHis//b9e0c871-3353-4ef4-855e-069bcfd848e1.pdf</t>
  </si>
  <si>
    <t>https://www.bseindia.com/xml-data/corpfiling/AttachLive//c12a56d6-1671-4bb8-b2d5-38ce4dee01da.pdf</t>
  </si>
  <si>
    <t>https://www.bseindia.com/xml-data/corpfiling/AttachHis//ca2d3166-75ea-4054-a59d-dbf4ee02fbcd.pdf</t>
  </si>
  <si>
    <t>https://www.bseindia.com/xml-data/corpfiling/AttachHis//15cd352d-f11b-47ee-a127-5cd238cc9bd9.pdf</t>
  </si>
  <si>
    <t>https://www.bseindia.com/xml-data/corpfiling/AttachHis//ac13e628-bbca-4e1e-828f-3568bc011756.pdf</t>
  </si>
  <si>
    <t>https://www.bseindia.com/xml-data/corpfiling/AttachHis//b51157a9-1cd9-46d2-9e2d-09cf64fbbe3f.pdf</t>
  </si>
  <si>
    <t>https://www.bseindia.com/xml-data/corpfiling/AttachHis//66379fbd-b76c-4a0f-8673-983da10753b0.pdf</t>
  </si>
  <si>
    <t>https://www.bseindia.com/xml-data/corpfiling/AttachHis//4af24568-4cb3-485f-9017-c564876dffb0.pdf</t>
  </si>
  <si>
    <t>https://www.bseindia.com/xml-data/corpfiling/AttachHis//52768a13-843f-488e-8749-d839c7c0cb7f.pdf</t>
  </si>
  <si>
    <t>https://www.bseindia.com/xml-data/corpfiling/AttachHis//59a5d43d-aa0f-491f-bf48-5a340519f255.pdf</t>
  </si>
  <si>
    <t>https://www.bseindia.com/xml-data/corpfiling/AttachHis//3173c1d1-cc86-497f-b4c8-445d0dbcb862.pdf</t>
  </si>
  <si>
    <t>https://www.bseindia.com/xml-data/corpfiling/AttachHis//2d00e8b4-0690-4605-a0bc-b840cd6cfa8c.pdf</t>
  </si>
  <si>
    <t>https://www.bseindia.com/xml-data/corpfiling/AttachHis//91cb2b81-214b-4810-97b5-144553021d68.pdf</t>
  </si>
  <si>
    <t>https://www.bseindia.com/xml-data/corpfiling/AttachHis//b55b5dfc-a3bf-4f24-9d7f-ca09774a1dd9.pdf</t>
  </si>
  <si>
    <t>https://www.bseindia.com/xml-data/corpfiling/AttachHis//56f9775c-1fe9-427e-9f3f-6211a9ce0322.pdf</t>
  </si>
  <si>
    <t>https://www.bseindia.com/xml-data/corpfiling/AttachHis//7be1a427-409d-4296-bd92-9f609d26539a.pdf</t>
  </si>
  <si>
    <t>https://www.bseindia.com/xml-data/corpfiling/AttachHis//19e74dd7-8d7a-4475-b4ce-e75640bbeea3.pdf</t>
  </si>
  <si>
    <t>https://www.bseindia.com/xml-data/corpfiling/AttachHis//fc38dc1b-61b6-40fc-a010-b5944b9824fa.pdf</t>
  </si>
  <si>
    <t>https://www.bseindia.com/xml-data/corpfiling/AttachHis//3bc7cec2-b9a7-4cad-96cf-5358988401b0.pdf</t>
  </si>
  <si>
    <t>https://www.bseindia.com/xml-data/corpfiling/AttachHis//9eef219d-bd49-49f3-9709-e7403015e1e1.pdf</t>
  </si>
  <si>
    <t>https://www.bseindia.com/xml-data/corpfiling/AttachHis//ce4586e4-0f64-4cf7-b122-35798e95bdb3.pdf</t>
  </si>
  <si>
    <t>https://www.bseindia.com/xml-data/corpfiling/AttachHis/da5b9f1d-afe3-4515-8e54-79ac3f6df393.pdf</t>
  </si>
  <si>
    <t>https://www.bseindia.com/xml-data/corpfiling/AttachHis//bd60d9ef-0a06-4cdf-b288-5c7bd025ebc0.pdf</t>
  </si>
  <si>
    <t>https://www.bseindia.com/xml-data/corpfiling/AttachHis//365bf981-6bb8-4241-b336-07a36f51a413.pdf</t>
  </si>
  <si>
    <t>https://www.bseindia.com/xml-data/corpfiling/AttachHis/d9d8ab8c-f0a0-487a-b711-4840dee84a79.pdf</t>
  </si>
  <si>
    <t>https://www.bseindia.com/xml-data/corpfiling/AttachHis//cb2f9680-8638-4274-a956-d6b172398bcc.pdf</t>
  </si>
  <si>
    <t>https://www.bseindia.com/xml-data/corpfiling/AttachHis//f97575a4-7267-4f8a-92bf-80e7a5e4c095.pdf</t>
  </si>
  <si>
    <t>https://www.bseindia.com/xml-data/corpfiling/AttachHis//d7845c89-dfef-460b-bf93-275764388d82.pdf</t>
  </si>
  <si>
    <t>https://www.bseindia.com/xml-data/corpfiling/AttachHis//72789976-2818-49d1-8401-8d0d7c93e01b.pdf</t>
  </si>
  <si>
    <t>https://www.bseindia.com/xml-data/corpfiling/AttachHis//88dbe3e9-e2b7-4b50-93ab-5dd4efab7a11.pdf</t>
  </si>
  <si>
    <t>N/A</t>
  </si>
  <si>
    <t>https://query.prod.cms.rt.microsoft.com/cms/api/am/binary/RW1lMjE</t>
  </si>
  <si>
    <t>Not Available</t>
  </si>
  <si>
    <t>Link to Business Responsibility and Sustainability Reporting (BRSR) Core Assured disclosures</t>
  </si>
  <si>
    <t>Scheme Risk-O-Meter</t>
  </si>
  <si>
    <t>Benchmark Risk-O-Meter</t>
  </si>
  <si>
    <t>Benchmark Name : NIFTY100 ESG TRI</t>
  </si>
  <si>
    <t>Benchmark Name : NIFTY LARGE MIDCAP 250 TRI</t>
  </si>
  <si>
    <t>Benchmark Name : BSE 500 TRI</t>
  </si>
  <si>
    <t>Benchmark Name : NIFTY MNC TRI</t>
  </si>
  <si>
    <t>Benchmark Name : CRISIL HYBRID 35+65 - AGGRESSIVE INDEX</t>
  </si>
  <si>
    <t>Benchmark Name : CRISIL MEDIUM TO LONG DURATION DEBT A-III INDEX</t>
  </si>
  <si>
    <t>Benchmark Name : NIFTY INDIA CONSUMPTION TRI</t>
  </si>
  <si>
    <t>Benchmark Name : BSE TECK TRI</t>
  </si>
  <si>
    <t>Benchmark Name : BSE HC TRI</t>
  </si>
  <si>
    <t>Benchmark Name : NIFTY 50 TRI</t>
  </si>
  <si>
    <t>Benchmark Name : NIFTY 50 HYBRID COMPOSITE DEBT 15:85 INDEX</t>
  </si>
  <si>
    <t>Benchmark Name : CRISIL LIQUID OVERNIGHT INDEX</t>
  </si>
  <si>
    <t>Benchmark Name : NIFTY MEDIUM DURATION DEBT INDEX A-III</t>
  </si>
  <si>
    <t>Benchmark Name : NIFTY LIQUID INDEX A-I</t>
  </si>
  <si>
    <t>Benchmark Name : CRISIL DYNAMIC BOND A-III INDEX</t>
  </si>
  <si>
    <t>Benchmark Name : CRISIL MONEY MARKET A-I INDEX</t>
  </si>
  <si>
    <t>Benchmark Name : NIFTY CREDIT RISK BOND INDEX B-II</t>
  </si>
  <si>
    <t>Benchmark Name : CRISIL ULTRA SHORT DURATION DEBT A-I INDEX</t>
  </si>
  <si>
    <t>Benchmark Name : NIFTY MIDCAP 150 TRI</t>
  </si>
  <si>
    <t>Benchmark Name : NIFTY 10 YR BENCHMARK G-SEC</t>
  </si>
  <si>
    <t>Benchmark Name : NIFTY COMMODITIES TRI</t>
  </si>
  <si>
    <t>Benchmark Name : NIFTY ALL DURATION G-SEC INDEX</t>
  </si>
  <si>
    <t>Benchmark Name : 45% BSE 500 TRI + 40% CRISIL COMPOSITE BOND FUND INDEX + 10% DOMESTIC PRICES OF GOLD + 5% DOMESTIC PRICES OF SILVER</t>
  </si>
  <si>
    <t>Benchmark Name : BSE 100 TRI</t>
  </si>
  <si>
    <t>Benchmark Name : NIFTY 50 ARBITRAGE</t>
  </si>
  <si>
    <t>Benchmark Name : NIFTY INFRASTRUCTURE TRI</t>
  </si>
  <si>
    <t>Benchmark Name : CRISIL LOW DURATION DEBT A-I INDEX</t>
  </si>
  <si>
    <t>Benchmark Name : CRISIL SHORT DURATION DEBT A-II INDEX</t>
  </si>
  <si>
    <t>Benchmark Name : PRICE OF GOLD</t>
  </si>
  <si>
    <t>Benchmark Name : BSE PSU TRI</t>
  </si>
  <si>
    <t>Benchmark Name : BSE SENSEX TRI</t>
  </si>
  <si>
    <t>Benchmark Name : BSE 250 SMALL CAP TRI</t>
  </si>
  <si>
    <t>Benchmark Name : NIFTY BANKING &amp; PSU DEBT INDEX A-II</t>
  </si>
  <si>
    <t>Benchmark Name : NIFTY FINANCIAL SERVICES TRI</t>
  </si>
  <si>
    <t>Benchmark Name : NIFTY NEXT 50 TRI</t>
  </si>
  <si>
    <t>Benchmark Name : NIFTY BANK TRI</t>
  </si>
  <si>
    <t>Benchmark Name : NIFTY EQUITY SAVINGS INDEX</t>
  </si>
  <si>
    <t>Benchmark Name : BSE SENSEX NEXT 50 TRI</t>
  </si>
  <si>
    <t>Benchmark Name : NIFTY 200 QUALITY 30 INDEX TRI</t>
  </si>
  <si>
    <t>Benchmark Name : NIFTY CORPORATE BOND INDEX A-II</t>
  </si>
  <si>
    <t>Benchmark Name : CRISIL LONG TERM DEBT INDEX</t>
  </si>
  <si>
    <t>Benchmark Name : CRISIL MEDIUM TERM DEBT INDEX</t>
  </si>
  <si>
    <t>Benchmark Name : NIFTY SHORT DURATION DEBT INDEX A-II</t>
  </si>
  <si>
    <t>Benchmark Name : NIFTY IT TRI</t>
  </si>
  <si>
    <t>Benchmark Name : NIFTY PRIVATE BANK TRI</t>
  </si>
  <si>
    <t>Benchmark Name : CRISIL HYBRID 65+35 - CONSERVATIVE INDEX</t>
  </si>
  <si>
    <t>Benchmark Name : CRISIL HYBRID 85+15 - CONSERVATIVE INDEX</t>
  </si>
  <si>
    <t>Benchmark Name : S&amp;P 500</t>
  </si>
  <si>
    <t>Benchmark Name : CRISIL MEDIUM TO LONG TERM DEBT INDEX</t>
  </si>
  <si>
    <t>Benchmark Name : NIFTY 50 HYBRID COMPOSITE DEBT 50:50 INDEX</t>
  </si>
  <si>
    <t>Benchmark Name : NIFTY CPSE BOND PLUS SDL SEP 2026 50:50 INDEX</t>
  </si>
  <si>
    <t>Benchmark Name : NIFTY 500 MULTICAP 50:25:25 TRI</t>
  </si>
  <si>
    <t>Benchmark Name : NIFTY SMALLCAP 250 TRI</t>
  </si>
  <si>
    <t>Benchmark Name : CRISIL IBX GILT INDEX – JUNE 2036</t>
  </si>
  <si>
    <t>Benchmark Name : CRISIL IBX GILT INDEX – APRIL 2029</t>
  </si>
  <si>
    <t>Benchmark Name : CRISIL IBX SDL INDEX – SEPTEMBER 2027</t>
  </si>
  <si>
    <t>Benchmark Name : CRISIL LONG DURATION DEBT A-III INDEX</t>
  </si>
  <si>
    <t>Benchmark Name : NIFTY 500 TRI</t>
  </si>
  <si>
    <t>Benchmark Name : NIFTY 1D RATE INDEX</t>
  </si>
  <si>
    <t>Benchmark Name : NIFTY50 EQUAL WEIGHT TRI</t>
  </si>
  <si>
    <t>Benchmark Name : NIFTY ENERGY TRI</t>
  </si>
  <si>
    <t>Benchmark Name : NIFTY AUTO TRI</t>
  </si>
  <si>
    <t>Benchmark Name : PRICE OF SILVER</t>
  </si>
  <si>
    <t>5. Weighted Average ESG Score : ESG Score of Unrated Securities, TREPS / Reverse Repo Investments and Other Current Assets / (Liabilities) is considered as 0 for calculation of Weighted Average ESG Score.
    Security wise ESG scores disclosed above are as provided by Stakeholder Empowerment Services (SES) which is SEBI registered ESG rating provider. With effect from Aug 1, 2024, the ERP has been changed from CRISIL to SES, as we find SES’s ESG reports and tools to be more comprehensive enabling us to strengthen our processes on
    the ESG front.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</si>
</sst>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yy;@"/>
    <numFmt numFmtId="166" formatCode="_(* #,##0_);_(* \(#,##0\);_(* &quot;-&quot;??_);_(@_)"/>
    <numFmt numFmtId="167" formatCode="mmmm\ dd\,\ yyyy"/>
  </numFmts>
  <fonts count="16"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b/>
      <u/>
      <sz val="10"/>
      <color theme="1"/>
      <name val="Franklin Gothic Book"/>
      <family val="2"/>
    </font>
  </fonts>
  <fills count="4">
    <fill>
      <patternFill patternType="none"/>
    </fill>
    <fill>
      <patternFill patternType="gray125"/>
    </fill>
    <fill>
      <patternFill patternType="solid">
        <fgColor indexed="9"/>
        <bgColor indexed="64"/>
      </patternFill>
    </fill>
    <fill>
      <patternFill patternType="solid">
        <fgColor theme="4" tint="0.79995117038483843"/>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s>
  <cellStyleXfs count="8">
    <xf numFmtId="0" fontId="0" fillId="0" borderId="0"/>
    <xf numFmtId="164" fontId="4" fillId="0" borderId="0" applyFont="0" applyFill="0" applyBorder="0" applyAlignment="0" applyProtection="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5" fillId="0" borderId="0" applyNumberFormat="0" applyFill="0" applyBorder="0" applyAlignment="0" applyProtection="0">
      <alignment vertical="top"/>
      <protection locked="0"/>
    </xf>
  </cellStyleXfs>
  <cellXfs count="82">
    <xf numFmtId="0" fontId="0" fillId="0" borderId="0" xfId="0"/>
    <xf numFmtId="0" fontId="7" fillId="0" borderId="0" xfId="0" applyFont="1"/>
    <xf numFmtId="0" fontId="8" fillId="0" borderId="0" xfId="0" applyFont="1"/>
    <xf numFmtId="165"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5" fontId="10" fillId="0" borderId="0" xfId="0" applyNumberFormat="1" applyFont="1"/>
    <xf numFmtId="164" fontId="10" fillId="0" borderId="0" xfId="1" applyFont="1"/>
    <xf numFmtId="164" fontId="8" fillId="0" borderId="0" xfId="1" applyFont="1"/>
    <xf numFmtId="164" fontId="2" fillId="0" borderId="2" xfId="1" applyFont="1" applyFill="1" applyBorder="1" applyAlignment="1">
      <alignment vertical="center" wrapText="1"/>
    </xf>
    <xf numFmtId="166" fontId="10" fillId="0" borderId="0" xfId="1" applyNumberFormat="1" applyFont="1"/>
    <xf numFmtId="166" fontId="8" fillId="0" borderId="0" xfId="1" applyNumberFormat="1" applyFont="1"/>
    <xf numFmtId="166" fontId="2" fillId="0" borderId="2" xfId="1" applyNumberFormat="1" applyFont="1" applyFill="1" applyBorder="1" applyAlignment="1">
      <alignment vertical="center"/>
    </xf>
    <xf numFmtId="166" fontId="8" fillId="0" borderId="7" xfId="1" applyNumberFormat="1" applyFont="1" applyBorder="1"/>
    <xf numFmtId="166" fontId="8" fillId="0" borderId="9" xfId="1" applyNumberFormat="1" applyFont="1" applyBorder="1"/>
    <xf numFmtId="166" fontId="8" fillId="0" borderId="8" xfId="1" applyNumberFormat="1" applyFont="1" applyBorder="1"/>
    <xf numFmtId="0" fontId="11" fillId="0" borderId="0" xfId="0" applyFont="1"/>
    <xf numFmtId="167" fontId="12" fillId="0" borderId="0" xfId="0" applyNumberFormat="1" applyFont="1" applyAlignment="1">
      <alignment horizontal="left"/>
    </xf>
    <xf numFmtId="164" fontId="8" fillId="0" borderId="7" xfId="1" applyFont="1" applyBorder="1" applyAlignment="1">
      <alignment horizontal="right"/>
    </xf>
    <xf numFmtId="164" fontId="8" fillId="0" borderId="9" xfId="1" applyFont="1" applyBorder="1" applyAlignment="1">
      <alignment horizontal="right"/>
    </xf>
    <xf numFmtId="164" fontId="2" fillId="2" borderId="1" xfId="1" applyFont="1" applyFill="1" applyBorder="1" applyAlignment="1">
      <alignment horizontal="right"/>
    </xf>
    <xf numFmtId="164" fontId="7" fillId="0" borderId="4" xfId="1" applyFont="1" applyBorder="1" applyAlignment="1">
      <alignment horizontal="right"/>
    </xf>
    <xf numFmtId="0" fontId="6" fillId="0" borderId="0" xfId="0" applyFont="1"/>
    <xf numFmtId="0" fontId="10" fillId="2" borderId="0" xfId="4" applyFont="1" applyFill="1"/>
    <xf numFmtId="164" fontId="2" fillId="0" borderId="5" xfId="1" applyFont="1" applyFill="1" applyBorder="1" applyAlignment="1">
      <alignment vertical="center"/>
    </xf>
    <xf numFmtId="164" fontId="8" fillId="0" borderId="10" xfId="1" applyFont="1" applyBorder="1"/>
    <xf numFmtId="164" fontId="8" fillId="0" borderId="11" xfId="1" applyFont="1" applyBorder="1"/>
    <xf numFmtId="164" fontId="8" fillId="0" borderId="12" xfId="1" applyFont="1" applyBorder="1"/>
    <xf numFmtId="4" fontId="2" fillId="0" borderId="6" xfId="6" applyNumberFormat="1" applyFont="1" applyBorder="1" applyAlignment="1">
      <alignment vertical="center" wrapText="1"/>
    </xf>
    <xf numFmtId="165" fontId="8" fillId="0" borderId="13" xfId="0" applyNumberFormat="1" applyFont="1" applyBorder="1"/>
    <xf numFmtId="165" fontId="8" fillId="0" borderId="14" xfId="0" applyNumberFormat="1" applyFont="1" applyBorder="1"/>
    <xf numFmtId="165" fontId="8" fillId="0" borderId="15" xfId="0" applyNumberFormat="1" applyFont="1" applyBorder="1"/>
    <xf numFmtId="0" fontId="3" fillId="0" borderId="0" xfId="0" applyFont="1" applyAlignment="1">
      <alignment vertical="top"/>
    </xf>
    <xf numFmtId="164"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164" fontId="7" fillId="0" borderId="1" xfId="1" applyFont="1" applyBorder="1" applyAlignment="1">
      <alignment vertical="center"/>
    </xf>
    <xf numFmtId="164" fontId="7" fillId="0" borderId="1" xfId="1" applyFont="1" applyBorder="1" applyAlignment="1">
      <alignment vertical="center" wrapText="1"/>
    </xf>
    <xf numFmtId="0" fontId="8" fillId="0" borderId="1" xfId="0" applyFont="1" applyBorder="1"/>
    <xf numFmtId="164" fontId="8" fillId="0" borderId="1" xfId="1" applyFont="1" applyBorder="1"/>
    <xf numFmtId="0" fontId="7" fillId="0" borderId="1" xfId="0" applyFont="1" applyBorder="1"/>
    <xf numFmtId="164" fontId="7" fillId="0" borderId="1" xfId="1" applyFont="1" applyBorder="1"/>
    <xf numFmtId="0" fontId="14" fillId="0" borderId="0" xfId="0" applyFont="1"/>
    <xf numFmtId="164"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164" fontId="14" fillId="0" borderId="0" xfId="1" applyFont="1" applyFill="1"/>
    <xf numFmtId="164" fontId="7" fillId="0" borderId="1" xfId="1" applyFont="1" applyFill="1" applyBorder="1" applyAlignment="1">
      <alignment vertical="center"/>
    </xf>
    <xf numFmtId="164" fontId="7" fillId="0" borderId="1" xfId="1" applyFont="1" applyFill="1" applyBorder="1" applyAlignment="1">
      <alignment vertical="center" wrapText="1"/>
    </xf>
    <xf numFmtId="0" fontId="8" fillId="0" borderId="1" xfId="0" applyFont="1" applyBorder="1" applyAlignment="1">
      <alignment vertical="center"/>
    </xf>
    <xf numFmtId="164" fontId="8" fillId="0" borderId="1" xfId="1" applyFont="1" applyFill="1" applyBorder="1" applyAlignment="1">
      <alignment vertical="center"/>
    </xf>
    <xf numFmtId="164" fontId="8" fillId="0" borderId="1" xfId="1" applyFont="1" applyFill="1" applyBorder="1" applyAlignment="1">
      <alignment vertical="center" wrapText="1"/>
    </xf>
    <xf numFmtId="164" fontId="8" fillId="0" borderId="1" xfId="1" applyFont="1" applyFill="1" applyBorder="1"/>
    <xf numFmtId="164" fontId="7" fillId="0" borderId="1" xfId="1" applyFont="1" applyFill="1" applyBorder="1"/>
    <xf numFmtId="166" fontId="7" fillId="0" borderId="0" xfId="1" applyNumberFormat="1" applyFont="1"/>
    <xf numFmtId="164" fontId="2" fillId="0" borderId="5" xfId="1" applyFont="1" applyFill="1" applyBorder="1" applyAlignment="1">
      <alignment vertical="center" wrapText="1"/>
    </xf>
    <xf numFmtId="164" fontId="7" fillId="0" borderId="12" xfId="1" applyFont="1" applyFill="1" applyBorder="1"/>
    <xf numFmtId="164" fontId="8" fillId="0" borderId="12" xfId="1" applyFont="1" applyFill="1" applyBorder="1"/>
    <xf numFmtId="164" fontId="5" fillId="0" borderId="11" xfId="3" applyNumberFormat="1" applyBorder="1" applyAlignment="1" applyProtection="1"/>
    <xf numFmtId="0" fontId="15" fillId="3" borderId="0" xfId="0" applyFont="1" applyFill="1"/>
    <xf numFmtId="166" fontId="8" fillId="3" borderId="0" xfId="1" applyNumberFormat="1" applyFont="1" applyFill="1"/>
    <xf numFmtId="0" fontId="13" fillId="0" borderId="0" xfId="0" applyFont="1" applyAlignment="1">
      <alignment horizontal="center"/>
    </xf>
    <xf numFmtId="0" fontId="8" fillId="0" borderId="0" xfId="0" applyFont="1" applyAlignment="1">
      <alignment horizontal="left" vertical="top" wrapText="1"/>
    </xf>
    <xf numFmtId="0" fontId="3" fillId="0" borderId="0" xfId="0" applyFont="1" applyAlignment="1">
      <alignment horizontal="left" vertical="top" wrapText="1"/>
    </xf>
    <xf numFmtId="0" fontId="3" fillId="0" borderId="0" xfId="7" applyFont="1" applyBorder="1" applyAlignment="1" applyProtection="1">
      <alignment wrapText="1"/>
      <protection locked="0"/>
    </xf>
  </cellXfs>
  <cellStyles count="8">
    <cellStyle name="Comma" xfId="1" builtinId="3"/>
    <cellStyle name="Comma 2" xfId="2" xr:uid="{23F2280B-2AEB-4306-A004-A1E9C08F80B0}"/>
    <cellStyle name="Hyperlink" xfId="3" builtinId="8"/>
    <cellStyle name="Hyperlink 2" xfId="7" xr:uid="{3CFE6388-9016-4726-9FEB-E92836695EBB}"/>
    <cellStyle name="Normal" xfId="0" builtinId="0"/>
    <cellStyle name="Normal 2" xfId="4" xr:uid="{9528996F-1F7A-4B8B-B9B4-6FE10B1629BA}"/>
    <cellStyle name="Percent 2" xfId="5" xr:uid="{C518F94B-B2C8-4B30-9EFC-8DE58080B00B}"/>
    <cellStyle name="Style 1" xfId="6" xr:uid="{9996BACC-B465-463F-91DD-92E7CA5CAD1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1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8.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2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3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3.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5.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5.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4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4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5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5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5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5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0.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6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5.jpg"/></Relationships>
</file>

<file path=xl/drawings/_rels/drawing66.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3.jpg"/></Relationships>
</file>

<file path=xl/drawings/_rels/drawing6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6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7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7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7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7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7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78.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3.jpg"/></Relationships>
</file>

<file path=xl/drawings/_rels/drawing7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8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8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8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8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8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8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8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8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8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9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9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9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9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9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9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9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2733675</xdr:colOff>
      <xdr:row>121</xdr:row>
      <xdr:rowOff>120957</xdr:rowOff>
    </xdr:to>
    <xdr:pic>
      <xdr:nvPicPr>
        <xdr:cNvPr id="2" name="Picture 1">
          <a:extLst>
            <a:ext uri="{FF2B5EF4-FFF2-40B4-BE49-F238E27FC236}">
              <a16:creationId xmlns:a16="http://schemas.microsoft.com/office/drawing/2014/main" id="{B03225B1-D021-4577-87F0-FB787E5A05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49417"/>
          <a:ext cx="2733675" cy="1454457"/>
        </a:xfrm>
        <a:prstGeom prst="rect">
          <a:avLst/>
        </a:prstGeom>
      </xdr:spPr>
    </xdr:pic>
    <xdr:clientData/>
  </xdr:twoCellAnchor>
  <xdr:twoCellAnchor editAs="oneCell">
    <xdr:from>
      <xdr:col>4</xdr:col>
      <xdr:colOff>0</xdr:colOff>
      <xdr:row>114</xdr:row>
      <xdr:rowOff>0</xdr:rowOff>
    </xdr:from>
    <xdr:to>
      <xdr:col>5</xdr:col>
      <xdr:colOff>1156758</xdr:colOff>
      <xdr:row>121</xdr:row>
      <xdr:rowOff>133351</xdr:rowOff>
    </xdr:to>
    <xdr:pic>
      <xdr:nvPicPr>
        <xdr:cNvPr id="3" name="Picture 2">
          <a:extLst>
            <a:ext uri="{FF2B5EF4-FFF2-40B4-BE49-F238E27FC236}">
              <a16:creationId xmlns:a16="http://schemas.microsoft.com/office/drawing/2014/main" id="{EE348CF0-4404-4D99-A2FC-A29D89C499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49417"/>
          <a:ext cx="2733675" cy="14668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186</xdr:row>
      <xdr:rowOff>0</xdr:rowOff>
    </xdr:from>
    <xdr:to>
      <xdr:col>2</xdr:col>
      <xdr:colOff>2733675</xdr:colOff>
      <xdr:row>193</xdr:row>
      <xdr:rowOff>120957</xdr:rowOff>
    </xdr:to>
    <xdr:pic>
      <xdr:nvPicPr>
        <xdr:cNvPr id="2" name="Picture 1">
          <a:extLst>
            <a:ext uri="{FF2B5EF4-FFF2-40B4-BE49-F238E27FC236}">
              <a16:creationId xmlns:a16="http://schemas.microsoft.com/office/drawing/2014/main" id="{A450B5DC-A8F7-41E3-AB0F-5BBB5F7E8D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803417"/>
          <a:ext cx="2733675" cy="1454457"/>
        </a:xfrm>
        <a:prstGeom prst="rect">
          <a:avLst/>
        </a:prstGeom>
      </xdr:spPr>
    </xdr:pic>
    <xdr:clientData/>
  </xdr:twoCellAnchor>
  <xdr:twoCellAnchor editAs="oneCell">
    <xdr:from>
      <xdr:col>4</xdr:col>
      <xdr:colOff>0</xdr:colOff>
      <xdr:row>186</xdr:row>
      <xdr:rowOff>0</xdr:rowOff>
    </xdr:from>
    <xdr:to>
      <xdr:col>5</xdr:col>
      <xdr:colOff>1156758</xdr:colOff>
      <xdr:row>193</xdr:row>
      <xdr:rowOff>133351</xdr:rowOff>
    </xdr:to>
    <xdr:pic>
      <xdr:nvPicPr>
        <xdr:cNvPr id="3" name="Picture 2">
          <a:extLst>
            <a:ext uri="{FF2B5EF4-FFF2-40B4-BE49-F238E27FC236}">
              <a16:creationId xmlns:a16="http://schemas.microsoft.com/office/drawing/2014/main" id="{6D905DB3-59C5-4C5C-BEDB-8D4D14D28A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803417"/>
          <a:ext cx="2733675" cy="146685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2686050</xdr:colOff>
      <xdr:row>81</xdr:row>
      <xdr:rowOff>136165</xdr:rowOff>
    </xdr:to>
    <xdr:pic>
      <xdr:nvPicPr>
        <xdr:cNvPr id="2" name="Picture 1">
          <a:extLst>
            <a:ext uri="{FF2B5EF4-FFF2-40B4-BE49-F238E27FC236}">
              <a16:creationId xmlns:a16="http://schemas.microsoft.com/office/drawing/2014/main" id="{EA64962F-766A-4BFF-9C52-0700D66686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86050" cy="1469665"/>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54AF1B88-D560-4374-AE1D-897577856B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2686050</xdr:colOff>
      <xdr:row>79</xdr:row>
      <xdr:rowOff>136165</xdr:rowOff>
    </xdr:to>
    <xdr:pic>
      <xdr:nvPicPr>
        <xdr:cNvPr id="2" name="Picture 1">
          <a:extLst>
            <a:ext uri="{FF2B5EF4-FFF2-40B4-BE49-F238E27FC236}">
              <a16:creationId xmlns:a16="http://schemas.microsoft.com/office/drawing/2014/main" id="{4831BA9C-6AB7-438A-9F5E-87AD808419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686050" cy="1469665"/>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C953F0F0-1F75-4033-A70F-C6CD223312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2724150</xdr:colOff>
      <xdr:row>97</xdr:row>
      <xdr:rowOff>104451</xdr:rowOff>
    </xdr:to>
    <xdr:pic>
      <xdr:nvPicPr>
        <xdr:cNvPr id="2" name="Picture 1">
          <a:extLst>
            <a:ext uri="{FF2B5EF4-FFF2-40B4-BE49-F238E27FC236}">
              <a16:creationId xmlns:a16="http://schemas.microsoft.com/office/drawing/2014/main" id="{785A592B-8531-4131-8931-B0FE78ABFC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724150" cy="1437951"/>
        </a:xfrm>
        <a:prstGeom prst="rect">
          <a:avLst/>
        </a:prstGeom>
      </xdr:spPr>
    </xdr:pic>
    <xdr:clientData/>
  </xdr:twoCellAnchor>
  <xdr:twoCellAnchor editAs="oneCell">
    <xdr:from>
      <xdr:col>4</xdr:col>
      <xdr:colOff>0</xdr:colOff>
      <xdr:row>90</xdr:row>
      <xdr:rowOff>0</xdr:rowOff>
    </xdr:from>
    <xdr:to>
      <xdr:col>5</xdr:col>
      <xdr:colOff>1147233</xdr:colOff>
      <xdr:row>97</xdr:row>
      <xdr:rowOff>133351</xdr:rowOff>
    </xdr:to>
    <xdr:pic>
      <xdr:nvPicPr>
        <xdr:cNvPr id="3" name="Picture 2">
          <a:extLst>
            <a:ext uri="{FF2B5EF4-FFF2-40B4-BE49-F238E27FC236}">
              <a16:creationId xmlns:a16="http://schemas.microsoft.com/office/drawing/2014/main" id="{43B79932-AAEE-4BBB-993B-5CA00DE0C5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724150" cy="1466851"/>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52B3B00F-0FB1-4D48-852B-22796F43FA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D8B14FF9-D581-4A20-848A-3C229FBE92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14EAF75D-2186-4FCB-AC3E-DA38553C6A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91C5CB0D-B561-4AB6-A781-D28E01D8D4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2686050</xdr:colOff>
      <xdr:row>91</xdr:row>
      <xdr:rowOff>136165</xdr:rowOff>
    </xdr:to>
    <xdr:pic>
      <xdr:nvPicPr>
        <xdr:cNvPr id="2" name="Picture 1">
          <a:extLst>
            <a:ext uri="{FF2B5EF4-FFF2-40B4-BE49-F238E27FC236}">
              <a16:creationId xmlns:a16="http://schemas.microsoft.com/office/drawing/2014/main" id="{C543D49C-1A79-45A9-9AE9-5F4CDEF773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86050" cy="1469665"/>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46F63544-BCDD-40D5-91A9-FDCC488213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C625E643-5F8C-4B04-87DA-D3FD7A3902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AAE8928A-C083-4121-A01A-F691D4904F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A6E0EB81-2F27-447E-BA52-E1EE74D6FD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C8172C6D-0650-40B2-97B4-462519F8236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739D0F93-2FC4-4573-BA00-574BDF97D6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A17999AD-A7A8-4D6A-9C77-701398AC3B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2733675</xdr:colOff>
      <xdr:row>125</xdr:row>
      <xdr:rowOff>120957</xdr:rowOff>
    </xdr:to>
    <xdr:pic>
      <xdr:nvPicPr>
        <xdr:cNvPr id="2" name="Picture 1">
          <a:extLst>
            <a:ext uri="{FF2B5EF4-FFF2-40B4-BE49-F238E27FC236}">
              <a16:creationId xmlns:a16="http://schemas.microsoft.com/office/drawing/2014/main" id="{22A1C22E-9AB0-40A5-B68F-18D7C80875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690667"/>
          <a:ext cx="2733675" cy="1454457"/>
        </a:xfrm>
        <a:prstGeom prst="rect">
          <a:avLst/>
        </a:prstGeom>
      </xdr:spPr>
    </xdr:pic>
    <xdr:clientData/>
  </xdr:twoCellAnchor>
  <xdr:twoCellAnchor editAs="oneCell">
    <xdr:from>
      <xdr:col>4</xdr:col>
      <xdr:colOff>0</xdr:colOff>
      <xdr:row>118</xdr:row>
      <xdr:rowOff>0</xdr:rowOff>
    </xdr:from>
    <xdr:to>
      <xdr:col>5</xdr:col>
      <xdr:colOff>1156758</xdr:colOff>
      <xdr:row>125</xdr:row>
      <xdr:rowOff>133351</xdr:rowOff>
    </xdr:to>
    <xdr:pic>
      <xdr:nvPicPr>
        <xdr:cNvPr id="3" name="Picture 2">
          <a:extLst>
            <a:ext uri="{FF2B5EF4-FFF2-40B4-BE49-F238E27FC236}">
              <a16:creationId xmlns:a16="http://schemas.microsoft.com/office/drawing/2014/main" id="{77C2980F-6E4E-4C8F-B98F-6D0E4DB3B2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690667"/>
          <a:ext cx="2733675" cy="14668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127</xdr:row>
      <xdr:rowOff>0</xdr:rowOff>
    </xdr:from>
    <xdr:to>
      <xdr:col>2</xdr:col>
      <xdr:colOff>2733675</xdr:colOff>
      <xdr:row>134</xdr:row>
      <xdr:rowOff>120957</xdr:rowOff>
    </xdr:to>
    <xdr:pic>
      <xdr:nvPicPr>
        <xdr:cNvPr id="2" name="Picture 1">
          <a:extLst>
            <a:ext uri="{FF2B5EF4-FFF2-40B4-BE49-F238E27FC236}">
              <a16:creationId xmlns:a16="http://schemas.microsoft.com/office/drawing/2014/main" id="{4A12EA61-6564-44BC-9EF4-6B94177E64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500417"/>
          <a:ext cx="2733675" cy="1454457"/>
        </a:xfrm>
        <a:prstGeom prst="rect">
          <a:avLst/>
        </a:prstGeom>
      </xdr:spPr>
    </xdr:pic>
    <xdr:clientData/>
  </xdr:twoCellAnchor>
  <xdr:twoCellAnchor editAs="oneCell">
    <xdr:from>
      <xdr:col>4</xdr:col>
      <xdr:colOff>0</xdr:colOff>
      <xdr:row>127</xdr:row>
      <xdr:rowOff>0</xdr:rowOff>
    </xdr:from>
    <xdr:to>
      <xdr:col>5</xdr:col>
      <xdr:colOff>1156758</xdr:colOff>
      <xdr:row>134</xdr:row>
      <xdr:rowOff>133351</xdr:rowOff>
    </xdr:to>
    <xdr:pic>
      <xdr:nvPicPr>
        <xdr:cNvPr id="3" name="Picture 2">
          <a:extLst>
            <a:ext uri="{FF2B5EF4-FFF2-40B4-BE49-F238E27FC236}">
              <a16:creationId xmlns:a16="http://schemas.microsoft.com/office/drawing/2014/main" id="{7B2684B7-2103-4EAD-8AB7-2D675469136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500417"/>
          <a:ext cx="2733675" cy="146685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3CAF3641-7099-4F1A-B5B4-269C1A422C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6C5A63DC-6377-4EC3-8FB5-B433875353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2724150</xdr:colOff>
      <xdr:row>100</xdr:row>
      <xdr:rowOff>104451</xdr:rowOff>
    </xdr:to>
    <xdr:pic>
      <xdr:nvPicPr>
        <xdr:cNvPr id="2" name="Picture 1">
          <a:extLst>
            <a:ext uri="{FF2B5EF4-FFF2-40B4-BE49-F238E27FC236}">
              <a16:creationId xmlns:a16="http://schemas.microsoft.com/office/drawing/2014/main" id="{5A8AFB23-C2EE-431E-A39D-E190C7BCF0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724150" cy="1437951"/>
        </a:xfrm>
        <a:prstGeom prst="rect">
          <a:avLst/>
        </a:prstGeom>
      </xdr:spPr>
    </xdr:pic>
    <xdr:clientData/>
  </xdr:twoCellAnchor>
  <xdr:twoCellAnchor editAs="oneCell">
    <xdr:from>
      <xdr:col>4</xdr:col>
      <xdr:colOff>0</xdr:colOff>
      <xdr:row>93</xdr:row>
      <xdr:rowOff>0</xdr:rowOff>
    </xdr:from>
    <xdr:to>
      <xdr:col>5</xdr:col>
      <xdr:colOff>1166284</xdr:colOff>
      <xdr:row>100</xdr:row>
      <xdr:rowOff>152400</xdr:rowOff>
    </xdr:to>
    <xdr:pic>
      <xdr:nvPicPr>
        <xdr:cNvPr id="3" name="Picture 2">
          <a:extLst>
            <a:ext uri="{FF2B5EF4-FFF2-40B4-BE49-F238E27FC236}">
              <a16:creationId xmlns:a16="http://schemas.microsoft.com/office/drawing/2014/main" id="{DD568C97-B1B1-4AD0-82C7-74203C19AB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743201" cy="14859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2733675</xdr:colOff>
      <xdr:row>108</xdr:row>
      <xdr:rowOff>120957</xdr:rowOff>
    </xdr:to>
    <xdr:pic>
      <xdr:nvPicPr>
        <xdr:cNvPr id="2" name="Picture 1">
          <a:extLst>
            <a:ext uri="{FF2B5EF4-FFF2-40B4-BE49-F238E27FC236}">
              <a16:creationId xmlns:a16="http://schemas.microsoft.com/office/drawing/2014/main" id="{5D3C5A0F-AEBB-4E32-9C4F-AAE241A7CD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52167"/>
          <a:ext cx="2733675" cy="1454457"/>
        </a:xfrm>
        <a:prstGeom prst="rect">
          <a:avLst/>
        </a:prstGeom>
      </xdr:spPr>
    </xdr:pic>
    <xdr:clientData/>
  </xdr:twoCellAnchor>
  <xdr:twoCellAnchor editAs="oneCell">
    <xdr:from>
      <xdr:col>4</xdr:col>
      <xdr:colOff>0</xdr:colOff>
      <xdr:row>101</xdr:row>
      <xdr:rowOff>0</xdr:rowOff>
    </xdr:from>
    <xdr:to>
      <xdr:col>5</xdr:col>
      <xdr:colOff>1156758</xdr:colOff>
      <xdr:row>108</xdr:row>
      <xdr:rowOff>133351</xdr:rowOff>
    </xdr:to>
    <xdr:pic>
      <xdr:nvPicPr>
        <xdr:cNvPr id="3" name="Picture 2">
          <a:extLst>
            <a:ext uri="{FF2B5EF4-FFF2-40B4-BE49-F238E27FC236}">
              <a16:creationId xmlns:a16="http://schemas.microsoft.com/office/drawing/2014/main" id="{7A24C20E-50E1-4935-885B-96B0E0F56A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52167"/>
          <a:ext cx="2733675" cy="1466851"/>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2724150</xdr:colOff>
      <xdr:row>78</xdr:row>
      <xdr:rowOff>104775</xdr:rowOff>
    </xdr:to>
    <xdr:pic>
      <xdr:nvPicPr>
        <xdr:cNvPr id="2" name="Picture 1">
          <a:extLst>
            <a:ext uri="{FF2B5EF4-FFF2-40B4-BE49-F238E27FC236}">
              <a16:creationId xmlns:a16="http://schemas.microsoft.com/office/drawing/2014/main" id="{753F5736-14FD-49DD-9955-53EF0E4A1B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24150" cy="1438275"/>
        </a:xfrm>
        <a:prstGeom prst="rect">
          <a:avLst/>
        </a:prstGeom>
      </xdr:spPr>
    </xdr:pic>
    <xdr:clientData/>
  </xdr:twoCellAnchor>
  <xdr:twoCellAnchor editAs="oneCell">
    <xdr:from>
      <xdr:col>4</xdr:col>
      <xdr:colOff>0</xdr:colOff>
      <xdr:row>71</xdr:row>
      <xdr:rowOff>0</xdr:rowOff>
    </xdr:from>
    <xdr:to>
      <xdr:col>5</xdr:col>
      <xdr:colOff>1147234</xdr:colOff>
      <xdr:row>78</xdr:row>
      <xdr:rowOff>124014</xdr:rowOff>
    </xdr:to>
    <xdr:pic>
      <xdr:nvPicPr>
        <xdr:cNvPr id="3" name="Picture 2">
          <a:extLst>
            <a:ext uri="{FF2B5EF4-FFF2-40B4-BE49-F238E27FC236}">
              <a16:creationId xmlns:a16="http://schemas.microsoft.com/office/drawing/2014/main" id="{6C3C40E2-F0B4-46AB-A9CA-31E3F94C56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24151" cy="1457514"/>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2733675</xdr:colOff>
      <xdr:row>129</xdr:row>
      <xdr:rowOff>120957</xdr:rowOff>
    </xdr:to>
    <xdr:pic>
      <xdr:nvPicPr>
        <xdr:cNvPr id="2" name="Picture 1">
          <a:extLst>
            <a:ext uri="{FF2B5EF4-FFF2-40B4-BE49-F238E27FC236}">
              <a16:creationId xmlns:a16="http://schemas.microsoft.com/office/drawing/2014/main" id="{46BB1372-6056-48F4-B50B-9F07D38E33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733675" cy="1454457"/>
        </a:xfrm>
        <a:prstGeom prst="rect">
          <a:avLst/>
        </a:prstGeom>
      </xdr:spPr>
    </xdr:pic>
    <xdr:clientData/>
  </xdr:twoCellAnchor>
  <xdr:twoCellAnchor editAs="oneCell">
    <xdr:from>
      <xdr:col>4</xdr:col>
      <xdr:colOff>0</xdr:colOff>
      <xdr:row>122</xdr:row>
      <xdr:rowOff>0</xdr:rowOff>
    </xdr:from>
    <xdr:to>
      <xdr:col>5</xdr:col>
      <xdr:colOff>1156758</xdr:colOff>
      <xdr:row>129</xdr:row>
      <xdr:rowOff>133351</xdr:rowOff>
    </xdr:to>
    <xdr:pic>
      <xdr:nvPicPr>
        <xdr:cNvPr id="3" name="Picture 2">
          <a:extLst>
            <a:ext uri="{FF2B5EF4-FFF2-40B4-BE49-F238E27FC236}">
              <a16:creationId xmlns:a16="http://schemas.microsoft.com/office/drawing/2014/main" id="{78034964-00AC-4EBA-AB80-F03EDA7AF1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733675" cy="1466851"/>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2733675</xdr:colOff>
      <xdr:row>105</xdr:row>
      <xdr:rowOff>120957</xdr:rowOff>
    </xdr:to>
    <xdr:pic>
      <xdr:nvPicPr>
        <xdr:cNvPr id="2" name="Picture 1">
          <a:extLst>
            <a:ext uri="{FF2B5EF4-FFF2-40B4-BE49-F238E27FC236}">
              <a16:creationId xmlns:a16="http://schemas.microsoft.com/office/drawing/2014/main" id="{1AE2FEF0-41C1-4768-83F1-E0A3905968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733675" cy="1454457"/>
        </a:xfrm>
        <a:prstGeom prst="rect">
          <a:avLst/>
        </a:prstGeom>
      </xdr:spPr>
    </xdr:pic>
    <xdr:clientData/>
  </xdr:twoCellAnchor>
  <xdr:twoCellAnchor editAs="oneCell">
    <xdr:from>
      <xdr:col>4</xdr:col>
      <xdr:colOff>0</xdr:colOff>
      <xdr:row>98</xdr:row>
      <xdr:rowOff>0</xdr:rowOff>
    </xdr:from>
    <xdr:to>
      <xdr:col>5</xdr:col>
      <xdr:colOff>1156758</xdr:colOff>
      <xdr:row>105</xdr:row>
      <xdr:rowOff>133351</xdr:rowOff>
    </xdr:to>
    <xdr:pic>
      <xdr:nvPicPr>
        <xdr:cNvPr id="3" name="Picture 2">
          <a:extLst>
            <a:ext uri="{FF2B5EF4-FFF2-40B4-BE49-F238E27FC236}">
              <a16:creationId xmlns:a16="http://schemas.microsoft.com/office/drawing/2014/main" id="{4189657C-D935-4F9E-BC72-2313F0666C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733675" cy="1466851"/>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2733675</xdr:colOff>
      <xdr:row>104</xdr:row>
      <xdr:rowOff>120957</xdr:rowOff>
    </xdr:to>
    <xdr:pic>
      <xdr:nvPicPr>
        <xdr:cNvPr id="2" name="Picture 1">
          <a:extLst>
            <a:ext uri="{FF2B5EF4-FFF2-40B4-BE49-F238E27FC236}">
              <a16:creationId xmlns:a16="http://schemas.microsoft.com/office/drawing/2014/main" id="{B8037135-2CE3-47FB-8FC2-281BF45FD2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690167"/>
          <a:ext cx="2733675" cy="1454457"/>
        </a:xfrm>
        <a:prstGeom prst="rect">
          <a:avLst/>
        </a:prstGeom>
      </xdr:spPr>
    </xdr:pic>
    <xdr:clientData/>
  </xdr:twoCellAnchor>
  <xdr:twoCellAnchor editAs="oneCell">
    <xdr:from>
      <xdr:col>4</xdr:col>
      <xdr:colOff>0</xdr:colOff>
      <xdr:row>97</xdr:row>
      <xdr:rowOff>0</xdr:rowOff>
    </xdr:from>
    <xdr:to>
      <xdr:col>5</xdr:col>
      <xdr:colOff>1156758</xdr:colOff>
      <xdr:row>104</xdr:row>
      <xdr:rowOff>133351</xdr:rowOff>
    </xdr:to>
    <xdr:pic>
      <xdr:nvPicPr>
        <xdr:cNvPr id="3" name="Picture 2">
          <a:extLst>
            <a:ext uri="{FF2B5EF4-FFF2-40B4-BE49-F238E27FC236}">
              <a16:creationId xmlns:a16="http://schemas.microsoft.com/office/drawing/2014/main" id="{B62BB03A-EC97-4428-88A6-404AB17739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690167"/>
          <a:ext cx="2733675" cy="1466851"/>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2733675</xdr:colOff>
      <xdr:row>81</xdr:row>
      <xdr:rowOff>120957</xdr:rowOff>
    </xdr:to>
    <xdr:pic>
      <xdr:nvPicPr>
        <xdr:cNvPr id="2" name="Picture 1">
          <a:extLst>
            <a:ext uri="{FF2B5EF4-FFF2-40B4-BE49-F238E27FC236}">
              <a16:creationId xmlns:a16="http://schemas.microsoft.com/office/drawing/2014/main" id="{C0E70CD3-33C0-41AA-946C-40D656D7EC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733675" cy="1454457"/>
        </a:xfrm>
        <a:prstGeom prst="rect">
          <a:avLst/>
        </a:prstGeom>
      </xdr:spPr>
    </xdr:pic>
    <xdr:clientData/>
  </xdr:twoCellAnchor>
  <xdr:twoCellAnchor editAs="oneCell">
    <xdr:from>
      <xdr:col>4</xdr:col>
      <xdr:colOff>0</xdr:colOff>
      <xdr:row>74</xdr:row>
      <xdr:rowOff>0</xdr:rowOff>
    </xdr:from>
    <xdr:to>
      <xdr:col>5</xdr:col>
      <xdr:colOff>1156758</xdr:colOff>
      <xdr:row>81</xdr:row>
      <xdr:rowOff>133351</xdr:rowOff>
    </xdr:to>
    <xdr:pic>
      <xdr:nvPicPr>
        <xdr:cNvPr id="3" name="Picture 2">
          <a:extLst>
            <a:ext uri="{FF2B5EF4-FFF2-40B4-BE49-F238E27FC236}">
              <a16:creationId xmlns:a16="http://schemas.microsoft.com/office/drawing/2014/main" id="{2B69F89F-45EC-4EE2-B4C1-D3A07CC30E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33675" cy="1466851"/>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2733675</xdr:colOff>
      <xdr:row>80</xdr:row>
      <xdr:rowOff>120957</xdr:rowOff>
    </xdr:to>
    <xdr:pic>
      <xdr:nvPicPr>
        <xdr:cNvPr id="2" name="Picture 1">
          <a:extLst>
            <a:ext uri="{FF2B5EF4-FFF2-40B4-BE49-F238E27FC236}">
              <a16:creationId xmlns:a16="http://schemas.microsoft.com/office/drawing/2014/main" id="{CADEA861-6659-4996-9B7B-7C15BCEC46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33675" cy="1454457"/>
        </a:xfrm>
        <a:prstGeom prst="rect">
          <a:avLst/>
        </a:prstGeom>
      </xdr:spPr>
    </xdr:pic>
    <xdr:clientData/>
  </xdr:twoCellAnchor>
  <xdr:twoCellAnchor editAs="oneCell">
    <xdr:from>
      <xdr:col>4</xdr:col>
      <xdr:colOff>0</xdr:colOff>
      <xdr:row>73</xdr:row>
      <xdr:rowOff>0</xdr:rowOff>
    </xdr:from>
    <xdr:to>
      <xdr:col>5</xdr:col>
      <xdr:colOff>1156758</xdr:colOff>
      <xdr:row>80</xdr:row>
      <xdr:rowOff>133351</xdr:rowOff>
    </xdr:to>
    <xdr:pic>
      <xdr:nvPicPr>
        <xdr:cNvPr id="3" name="Picture 2">
          <a:extLst>
            <a:ext uri="{FF2B5EF4-FFF2-40B4-BE49-F238E27FC236}">
              <a16:creationId xmlns:a16="http://schemas.microsoft.com/office/drawing/2014/main" id="{F0E2DD33-7BFF-4C30-AFA6-08E2B1A26B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33675" cy="1466851"/>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2733675</xdr:colOff>
      <xdr:row>129</xdr:row>
      <xdr:rowOff>120957</xdr:rowOff>
    </xdr:to>
    <xdr:pic>
      <xdr:nvPicPr>
        <xdr:cNvPr id="2" name="Picture 1">
          <a:extLst>
            <a:ext uri="{FF2B5EF4-FFF2-40B4-BE49-F238E27FC236}">
              <a16:creationId xmlns:a16="http://schemas.microsoft.com/office/drawing/2014/main" id="{5ED73BD3-2C55-4140-8508-C815350D07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733675" cy="1454457"/>
        </a:xfrm>
        <a:prstGeom prst="rect">
          <a:avLst/>
        </a:prstGeom>
      </xdr:spPr>
    </xdr:pic>
    <xdr:clientData/>
  </xdr:twoCellAnchor>
  <xdr:twoCellAnchor editAs="oneCell">
    <xdr:from>
      <xdr:col>4</xdr:col>
      <xdr:colOff>0</xdr:colOff>
      <xdr:row>122</xdr:row>
      <xdr:rowOff>0</xdr:rowOff>
    </xdr:from>
    <xdr:to>
      <xdr:col>5</xdr:col>
      <xdr:colOff>1156758</xdr:colOff>
      <xdr:row>129</xdr:row>
      <xdr:rowOff>133351</xdr:rowOff>
    </xdr:to>
    <xdr:pic>
      <xdr:nvPicPr>
        <xdr:cNvPr id="3" name="Picture 2">
          <a:extLst>
            <a:ext uri="{FF2B5EF4-FFF2-40B4-BE49-F238E27FC236}">
              <a16:creationId xmlns:a16="http://schemas.microsoft.com/office/drawing/2014/main" id="{F8CC6848-0620-47E7-8D37-1A2476CFC9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733675" cy="146685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2743200</xdr:colOff>
      <xdr:row>116</xdr:row>
      <xdr:rowOff>123825</xdr:rowOff>
    </xdr:to>
    <xdr:pic>
      <xdr:nvPicPr>
        <xdr:cNvPr id="2" name="Picture 1">
          <a:extLst>
            <a:ext uri="{FF2B5EF4-FFF2-40B4-BE49-F238E27FC236}">
              <a16:creationId xmlns:a16="http://schemas.microsoft.com/office/drawing/2014/main" id="{35B16B36-5FCD-46B5-B545-13DCE863A0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976167"/>
          <a:ext cx="2743200" cy="1457325"/>
        </a:xfrm>
        <a:prstGeom prst="rect">
          <a:avLst/>
        </a:prstGeom>
      </xdr:spPr>
    </xdr:pic>
    <xdr:clientData/>
  </xdr:twoCellAnchor>
  <xdr:twoCellAnchor editAs="oneCell">
    <xdr:from>
      <xdr:col>4</xdr:col>
      <xdr:colOff>0</xdr:colOff>
      <xdr:row>109</xdr:row>
      <xdr:rowOff>0</xdr:rowOff>
    </xdr:from>
    <xdr:to>
      <xdr:col>5</xdr:col>
      <xdr:colOff>1166283</xdr:colOff>
      <xdr:row>116</xdr:row>
      <xdr:rowOff>142875</xdr:rowOff>
    </xdr:to>
    <xdr:pic>
      <xdr:nvPicPr>
        <xdr:cNvPr id="3" name="Picture 2">
          <a:extLst>
            <a:ext uri="{FF2B5EF4-FFF2-40B4-BE49-F238E27FC236}">
              <a16:creationId xmlns:a16="http://schemas.microsoft.com/office/drawing/2014/main" id="{F14CCFF8-B088-4953-A2D6-F17EEF22CB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976167"/>
          <a:ext cx="2743200" cy="14763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2724150</xdr:colOff>
      <xdr:row>81</xdr:row>
      <xdr:rowOff>104775</xdr:rowOff>
    </xdr:to>
    <xdr:pic>
      <xdr:nvPicPr>
        <xdr:cNvPr id="2" name="Picture 1">
          <a:extLst>
            <a:ext uri="{FF2B5EF4-FFF2-40B4-BE49-F238E27FC236}">
              <a16:creationId xmlns:a16="http://schemas.microsoft.com/office/drawing/2014/main" id="{B6E7E8AF-03AB-4B29-8E52-0BF6522429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724150" cy="1438275"/>
        </a:xfrm>
        <a:prstGeom prst="rect">
          <a:avLst/>
        </a:prstGeom>
      </xdr:spPr>
    </xdr:pic>
    <xdr:clientData/>
  </xdr:twoCellAnchor>
  <xdr:twoCellAnchor editAs="oneCell">
    <xdr:from>
      <xdr:col>4</xdr:col>
      <xdr:colOff>0</xdr:colOff>
      <xdr:row>74</xdr:row>
      <xdr:rowOff>0</xdr:rowOff>
    </xdr:from>
    <xdr:to>
      <xdr:col>5</xdr:col>
      <xdr:colOff>1147234</xdr:colOff>
      <xdr:row>81</xdr:row>
      <xdr:rowOff>124014</xdr:rowOff>
    </xdr:to>
    <xdr:pic>
      <xdr:nvPicPr>
        <xdr:cNvPr id="3" name="Picture 2">
          <a:extLst>
            <a:ext uri="{FF2B5EF4-FFF2-40B4-BE49-F238E27FC236}">
              <a16:creationId xmlns:a16="http://schemas.microsoft.com/office/drawing/2014/main" id="{01F924FF-3FAC-456D-BE04-52473B705C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24151" cy="145751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117</xdr:row>
      <xdr:rowOff>0</xdr:rowOff>
    </xdr:from>
    <xdr:to>
      <xdr:col>2</xdr:col>
      <xdr:colOff>2752724</xdr:colOff>
      <xdr:row>124</xdr:row>
      <xdr:rowOff>123825</xdr:rowOff>
    </xdr:to>
    <xdr:pic>
      <xdr:nvPicPr>
        <xdr:cNvPr id="2" name="Picture 1">
          <a:extLst>
            <a:ext uri="{FF2B5EF4-FFF2-40B4-BE49-F238E27FC236}">
              <a16:creationId xmlns:a16="http://schemas.microsoft.com/office/drawing/2014/main" id="{6F12AACC-CB55-4AFA-83E1-2BF71F65E1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91750"/>
          <a:ext cx="2752724" cy="1457325"/>
        </a:xfrm>
        <a:prstGeom prst="rect">
          <a:avLst/>
        </a:prstGeom>
      </xdr:spPr>
    </xdr:pic>
    <xdr:clientData/>
  </xdr:twoCellAnchor>
  <xdr:twoCellAnchor editAs="oneCell">
    <xdr:from>
      <xdr:col>4</xdr:col>
      <xdr:colOff>0</xdr:colOff>
      <xdr:row>117</xdr:row>
      <xdr:rowOff>0</xdr:rowOff>
    </xdr:from>
    <xdr:to>
      <xdr:col>5</xdr:col>
      <xdr:colOff>1166284</xdr:colOff>
      <xdr:row>124</xdr:row>
      <xdr:rowOff>152400</xdr:rowOff>
    </xdr:to>
    <xdr:pic>
      <xdr:nvPicPr>
        <xdr:cNvPr id="3" name="Picture 2">
          <a:extLst>
            <a:ext uri="{FF2B5EF4-FFF2-40B4-BE49-F238E27FC236}">
              <a16:creationId xmlns:a16="http://schemas.microsoft.com/office/drawing/2014/main" id="{C2F411D3-607E-438C-AE1C-ADE9FFEFBC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91750"/>
          <a:ext cx="2743201" cy="14859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152</xdr:row>
      <xdr:rowOff>0</xdr:rowOff>
    </xdr:from>
    <xdr:to>
      <xdr:col>2</xdr:col>
      <xdr:colOff>2686050</xdr:colOff>
      <xdr:row>159</xdr:row>
      <xdr:rowOff>136165</xdr:rowOff>
    </xdr:to>
    <xdr:pic>
      <xdr:nvPicPr>
        <xdr:cNvPr id="2" name="Picture 1">
          <a:extLst>
            <a:ext uri="{FF2B5EF4-FFF2-40B4-BE49-F238E27FC236}">
              <a16:creationId xmlns:a16="http://schemas.microsoft.com/office/drawing/2014/main" id="{9CE7E546-E686-40CF-85A7-33CD7051B7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167667"/>
          <a:ext cx="2686050" cy="1469665"/>
        </a:xfrm>
        <a:prstGeom prst="rect">
          <a:avLst/>
        </a:prstGeom>
      </xdr:spPr>
    </xdr:pic>
    <xdr:clientData/>
  </xdr:twoCellAnchor>
  <xdr:twoCellAnchor editAs="oneCell">
    <xdr:from>
      <xdr:col>4</xdr:col>
      <xdr:colOff>0</xdr:colOff>
      <xdr:row>152</xdr:row>
      <xdr:rowOff>0</xdr:rowOff>
    </xdr:from>
    <xdr:to>
      <xdr:col>5</xdr:col>
      <xdr:colOff>1147233</xdr:colOff>
      <xdr:row>159</xdr:row>
      <xdr:rowOff>133351</xdr:rowOff>
    </xdr:to>
    <xdr:pic>
      <xdr:nvPicPr>
        <xdr:cNvPr id="3" name="Picture 2">
          <a:extLst>
            <a:ext uri="{FF2B5EF4-FFF2-40B4-BE49-F238E27FC236}">
              <a16:creationId xmlns:a16="http://schemas.microsoft.com/office/drawing/2014/main" id="{BA587D35-ED5D-4DB5-926C-ABE877860F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167667"/>
          <a:ext cx="2724150" cy="146685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2686050</xdr:colOff>
      <xdr:row>95</xdr:row>
      <xdr:rowOff>136165</xdr:rowOff>
    </xdr:to>
    <xdr:pic>
      <xdr:nvPicPr>
        <xdr:cNvPr id="2" name="Picture 1">
          <a:extLst>
            <a:ext uri="{FF2B5EF4-FFF2-40B4-BE49-F238E27FC236}">
              <a16:creationId xmlns:a16="http://schemas.microsoft.com/office/drawing/2014/main" id="{8E63F2BA-AAC9-44AB-8BC3-276B1AE391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86050" cy="1469665"/>
        </a:xfrm>
        <a:prstGeom prst="rect">
          <a:avLst/>
        </a:prstGeom>
      </xdr:spPr>
    </xdr:pic>
    <xdr:clientData/>
  </xdr:twoCellAnchor>
  <xdr:twoCellAnchor editAs="oneCell">
    <xdr:from>
      <xdr:col>4</xdr:col>
      <xdr:colOff>0</xdr:colOff>
      <xdr:row>88</xdr:row>
      <xdr:rowOff>0</xdr:rowOff>
    </xdr:from>
    <xdr:to>
      <xdr:col>5</xdr:col>
      <xdr:colOff>1166284</xdr:colOff>
      <xdr:row>95</xdr:row>
      <xdr:rowOff>152400</xdr:rowOff>
    </xdr:to>
    <xdr:pic>
      <xdr:nvPicPr>
        <xdr:cNvPr id="3" name="Picture 2">
          <a:extLst>
            <a:ext uri="{FF2B5EF4-FFF2-40B4-BE49-F238E27FC236}">
              <a16:creationId xmlns:a16="http://schemas.microsoft.com/office/drawing/2014/main" id="{80319512-3293-4C3A-AACD-5144CCA0F4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743201" cy="14859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183</xdr:row>
      <xdr:rowOff>0</xdr:rowOff>
    </xdr:from>
    <xdr:to>
      <xdr:col>2</xdr:col>
      <xdr:colOff>2686050</xdr:colOff>
      <xdr:row>190</xdr:row>
      <xdr:rowOff>136165</xdr:rowOff>
    </xdr:to>
    <xdr:pic>
      <xdr:nvPicPr>
        <xdr:cNvPr id="2" name="Picture 1">
          <a:extLst>
            <a:ext uri="{FF2B5EF4-FFF2-40B4-BE49-F238E27FC236}">
              <a16:creationId xmlns:a16="http://schemas.microsoft.com/office/drawing/2014/main" id="{D8DFA168-FB7D-446F-9F8F-769B6471D5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073167"/>
          <a:ext cx="2686050" cy="1469665"/>
        </a:xfrm>
        <a:prstGeom prst="rect">
          <a:avLst/>
        </a:prstGeom>
      </xdr:spPr>
    </xdr:pic>
    <xdr:clientData/>
  </xdr:twoCellAnchor>
  <xdr:twoCellAnchor editAs="oneCell">
    <xdr:from>
      <xdr:col>4</xdr:col>
      <xdr:colOff>0</xdr:colOff>
      <xdr:row>183</xdr:row>
      <xdr:rowOff>0</xdr:rowOff>
    </xdr:from>
    <xdr:to>
      <xdr:col>5</xdr:col>
      <xdr:colOff>1147233</xdr:colOff>
      <xdr:row>190</xdr:row>
      <xdr:rowOff>133351</xdr:rowOff>
    </xdr:to>
    <xdr:pic>
      <xdr:nvPicPr>
        <xdr:cNvPr id="3" name="Picture 2">
          <a:extLst>
            <a:ext uri="{FF2B5EF4-FFF2-40B4-BE49-F238E27FC236}">
              <a16:creationId xmlns:a16="http://schemas.microsoft.com/office/drawing/2014/main" id="{AA886B0F-1CB2-4418-8050-B543B6BE1B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073167"/>
          <a:ext cx="2724150" cy="146685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116</xdr:row>
      <xdr:rowOff>0</xdr:rowOff>
    </xdr:from>
    <xdr:to>
      <xdr:col>2</xdr:col>
      <xdr:colOff>2743200</xdr:colOff>
      <xdr:row>123</xdr:row>
      <xdr:rowOff>123825</xdr:rowOff>
    </xdr:to>
    <xdr:pic>
      <xdr:nvPicPr>
        <xdr:cNvPr id="2" name="Picture 1">
          <a:extLst>
            <a:ext uri="{FF2B5EF4-FFF2-40B4-BE49-F238E27FC236}">
              <a16:creationId xmlns:a16="http://schemas.microsoft.com/office/drawing/2014/main" id="{6F211A58-E795-4AF7-9923-982913E7F0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309667"/>
          <a:ext cx="2743200" cy="1457325"/>
        </a:xfrm>
        <a:prstGeom prst="rect">
          <a:avLst/>
        </a:prstGeom>
      </xdr:spPr>
    </xdr:pic>
    <xdr:clientData/>
  </xdr:twoCellAnchor>
  <xdr:twoCellAnchor editAs="oneCell">
    <xdr:from>
      <xdr:col>4</xdr:col>
      <xdr:colOff>0</xdr:colOff>
      <xdr:row>116</xdr:row>
      <xdr:rowOff>0</xdr:rowOff>
    </xdr:from>
    <xdr:to>
      <xdr:col>5</xdr:col>
      <xdr:colOff>1166283</xdr:colOff>
      <xdr:row>123</xdr:row>
      <xdr:rowOff>142875</xdr:rowOff>
    </xdr:to>
    <xdr:pic>
      <xdr:nvPicPr>
        <xdr:cNvPr id="3" name="Picture 2">
          <a:extLst>
            <a:ext uri="{FF2B5EF4-FFF2-40B4-BE49-F238E27FC236}">
              <a16:creationId xmlns:a16="http://schemas.microsoft.com/office/drawing/2014/main" id="{F3B3BF79-0AF0-46DD-A287-61DF1184E0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309667"/>
          <a:ext cx="2743200" cy="14763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DB065FCB-CA38-4559-B9D3-0742A4CCD2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6103362B-465F-44C9-B80B-FFE1FE2850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159</xdr:row>
      <xdr:rowOff>0</xdr:rowOff>
    </xdr:from>
    <xdr:to>
      <xdr:col>2</xdr:col>
      <xdr:colOff>2733675</xdr:colOff>
      <xdr:row>166</xdr:row>
      <xdr:rowOff>120957</xdr:rowOff>
    </xdr:to>
    <xdr:pic>
      <xdr:nvPicPr>
        <xdr:cNvPr id="2" name="Picture 1">
          <a:extLst>
            <a:ext uri="{FF2B5EF4-FFF2-40B4-BE49-F238E27FC236}">
              <a16:creationId xmlns:a16="http://schemas.microsoft.com/office/drawing/2014/main" id="{605F9FBD-A95E-4203-98E1-89EF90F693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575250"/>
          <a:ext cx="2733675" cy="1454457"/>
        </a:xfrm>
        <a:prstGeom prst="rect">
          <a:avLst/>
        </a:prstGeom>
      </xdr:spPr>
    </xdr:pic>
    <xdr:clientData/>
  </xdr:twoCellAnchor>
  <xdr:twoCellAnchor editAs="oneCell">
    <xdr:from>
      <xdr:col>4</xdr:col>
      <xdr:colOff>0</xdr:colOff>
      <xdr:row>159</xdr:row>
      <xdr:rowOff>0</xdr:rowOff>
    </xdr:from>
    <xdr:to>
      <xdr:col>5</xdr:col>
      <xdr:colOff>1156758</xdr:colOff>
      <xdr:row>166</xdr:row>
      <xdr:rowOff>133351</xdr:rowOff>
    </xdr:to>
    <xdr:pic>
      <xdr:nvPicPr>
        <xdr:cNvPr id="3" name="Picture 2">
          <a:extLst>
            <a:ext uri="{FF2B5EF4-FFF2-40B4-BE49-F238E27FC236}">
              <a16:creationId xmlns:a16="http://schemas.microsoft.com/office/drawing/2014/main" id="{59852ABC-D834-4C8E-920F-C17A0DC9F8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575250"/>
          <a:ext cx="2733675" cy="14668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180</xdr:row>
      <xdr:rowOff>0</xdr:rowOff>
    </xdr:from>
    <xdr:to>
      <xdr:col>2</xdr:col>
      <xdr:colOff>2743200</xdr:colOff>
      <xdr:row>187</xdr:row>
      <xdr:rowOff>123825</xdr:rowOff>
    </xdr:to>
    <xdr:pic>
      <xdr:nvPicPr>
        <xdr:cNvPr id="2" name="Picture 1">
          <a:extLst>
            <a:ext uri="{FF2B5EF4-FFF2-40B4-BE49-F238E27FC236}">
              <a16:creationId xmlns:a16="http://schemas.microsoft.com/office/drawing/2014/main" id="{6C7DCA12-ECFE-4F9A-8211-9BABCEDBCB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501667"/>
          <a:ext cx="2743200" cy="1457325"/>
        </a:xfrm>
        <a:prstGeom prst="rect">
          <a:avLst/>
        </a:prstGeom>
      </xdr:spPr>
    </xdr:pic>
    <xdr:clientData/>
  </xdr:twoCellAnchor>
  <xdr:twoCellAnchor editAs="oneCell">
    <xdr:from>
      <xdr:col>4</xdr:col>
      <xdr:colOff>0</xdr:colOff>
      <xdr:row>180</xdr:row>
      <xdr:rowOff>0</xdr:rowOff>
    </xdr:from>
    <xdr:to>
      <xdr:col>5</xdr:col>
      <xdr:colOff>1166283</xdr:colOff>
      <xdr:row>187</xdr:row>
      <xdr:rowOff>142875</xdr:rowOff>
    </xdr:to>
    <xdr:pic>
      <xdr:nvPicPr>
        <xdr:cNvPr id="3" name="Picture 2">
          <a:extLst>
            <a:ext uri="{FF2B5EF4-FFF2-40B4-BE49-F238E27FC236}">
              <a16:creationId xmlns:a16="http://schemas.microsoft.com/office/drawing/2014/main" id="{A41651AD-33DB-4F76-8D57-50608AD569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501667"/>
          <a:ext cx="2743200" cy="14763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153</xdr:row>
      <xdr:rowOff>0</xdr:rowOff>
    </xdr:from>
    <xdr:to>
      <xdr:col>2</xdr:col>
      <xdr:colOff>2686050</xdr:colOff>
      <xdr:row>160</xdr:row>
      <xdr:rowOff>136165</xdr:rowOff>
    </xdr:to>
    <xdr:pic>
      <xdr:nvPicPr>
        <xdr:cNvPr id="2" name="Picture 1">
          <a:extLst>
            <a:ext uri="{FF2B5EF4-FFF2-40B4-BE49-F238E27FC236}">
              <a16:creationId xmlns:a16="http://schemas.microsoft.com/office/drawing/2014/main" id="{3745A7D7-6C8B-4F2E-B051-A2549EA167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665083"/>
          <a:ext cx="2686050" cy="1469665"/>
        </a:xfrm>
        <a:prstGeom prst="rect">
          <a:avLst/>
        </a:prstGeom>
      </xdr:spPr>
    </xdr:pic>
    <xdr:clientData/>
  </xdr:twoCellAnchor>
  <xdr:twoCellAnchor editAs="oneCell">
    <xdr:from>
      <xdr:col>4</xdr:col>
      <xdr:colOff>0</xdr:colOff>
      <xdr:row>153</xdr:row>
      <xdr:rowOff>0</xdr:rowOff>
    </xdr:from>
    <xdr:to>
      <xdr:col>5</xdr:col>
      <xdr:colOff>1147233</xdr:colOff>
      <xdr:row>160</xdr:row>
      <xdr:rowOff>133351</xdr:rowOff>
    </xdr:to>
    <xdr:pic>
      <xdr:nvPicPr>
        <xdr:cNvPr id="3" name="Picture 2">
          <a:extLst>
            <a:ext uri="{FF2B5EF4-FFF2-40B4-BE49-F238E27FC236}">
              <a16:creationId xmlns:a16="http://schemas.microsoft.com/office/drawing/2014/main" id="{7B75D783-8C5A-46A3-B343-245FDB3537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665083"/>
          <a:ext cx="2724150" cy="146685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150</xdr:row>
      <xdr:rowOff>0</xdr:rowOff>
    </xdr:from>
    <xdr:to>
      <xdr:col>2</xdr:col>
      <xdr:colOff>2733675</xdr:colOff>
      <xdr:row>157</xdr:row>
      <xdr:rowOff>120957</xdr:rowOff>
    </xdr:to>
    <xdr:pic>
      <xdr:nvPicPr>
        <xdr:cNvPr id="2" name="Picture 1">
          <a:extLst>
            <a:ext uri="{FF2B5EF4-FFF2-40B4-BE49-F238E27FC236}">
              <a16:creationId xmlns:a16="http://schemas.microsoft.com/office/drawing/2014/main" id="{DA146B70-32B6-42D6-A32D-EB18E8F503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839583"/>
          <a:ext cx="2733675" cy="1454457"/>
        </a:xfrm>
        <a:prstGeom prst="rect">
          <a:avLst/>
        </a:prstGeom>
      </xdr:spPr>
    </xdr:pic>
    <xdr:clientData/>
  </xdr:twoCellAnchor>
  <xdr:twoCellAnchor editAs="oneCell">
    <xdr:from>
      <xdr:col>4</xdr:col>
      <xdr:colOff>0</xdr:colOff>
      <xdr:row>150</xdr:row>
      <xdr:rowOff>0</xdr:rowOff>
    </xdr:from>
    <xdr:to>
      <xdr:col>5</xdr:col>
      <xdr:colOff>1156758</xdr:colOff>
      <xdr:row>157</xdr:row>
      <xdr:rowOff>133351</xdr:rowOff>
    </xdr:to>
    <xdr:pic>
      <xdr:nvPicPr>
        <xdr:cNvPr id="3" name="Picture 2">
          <a:extLst>
            <a:ext uri="{FF2B5EF4-FFF2-40B4-BE49-F238E27FC236}">
              <a16:creationId xmlns:a16="http://schemas.microsoft.com/office/drawing/2014/main" id="{AABDF411-3894-4932-B4A9-52E41053ED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839583"/>
          <a:ext cx="2733675" cy="146685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2686050</xdr:colOff>
      <xdr:row>81</xdr:row>
      <xdr:rowOff>136165</xdr:rowOff>
    </xdr:to>
    <xdr:pic>
      <xdr:nvPicPr>
        <xdr:cNvPr id="2" name="Picture 1">
          <a:extLst>
            <a:ext uri="{FF2B5EF4-FFF2-40B4-BE49-F238E27FC236}">
              <a16:creationId xmlns:a16="http://schemas.microsoft.com/office/drawing/2014/main" id="{62B4ED8A-0C07-49C1-80A9-5536A2E943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86050" cy="1469665"/>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76B4C8E5-06EF-4CDA-B872-0B99B5F930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4F986E14-28E6-4987-931A-5915B05B1A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DF294615-C339-42F3-A7D5-E2F57AD35E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2686050</xdr:colOff>
      <xdr:row>90</xdr:row>
      <xdr:rowOff>136165</xdr:rowOff>
    </xdr:to>
    <xdr:pic>
      <xdr:nvPicPr>
        <xdr:cNvPr id="2" name="Picture 1">
          <a:extLst>
            <a:ext uri="{FF2B5EF4-FFF2-40B4-BE49-F238E27FC236}">
              <a16:creationId xmlns:a16="http://schemas.microsoft.com/office/drawing/2014/main" id="{066F6A2B-4A92-47B2-ACAF-33042F952B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340667"/>
          <a:ext cx="2686050" cy="1469665"/>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92DE46B9-1F58-4950-B065-7856A9D63C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340667"/>
          <a:ext cx="2743201" cy="14859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172</xdr:row>
      <xdr:rowOff>0</xdr:rowOff>
    </xdr:from>
    <xdr:to>
      <xdr:col>2</xdr:col>
      <xdr:colOff>2733675</xdr:colOff>
      <xdr:row>179</xdr:row>
      <xdr:rowOff>120957</xdr:rowOff>
    </xdr:to>
    <xdr:pic>
      <xdr:nvPicPr>
        <xdr:cNvPr id="2" name="Picture 1">
          <a:extLst>
            <a:ext uri="{FF2B5EF4-FFF2-40B4-BE49-F238E27FC236}">
              <a16:creationId xmlns:a16="http://schemas.microsoft.com/office/drawing/2014/main" id="{FC9C2718-C80C-4CDA-B72A-EB01C37B61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977667"/>
          <a:ext cx="2733675" cy="1454457"/>
        </a:xfrm>
        <a:prstGeom prst="rect">
          <a:avLst/>
        </a:prstGeom>
      </xdr:spPr>
    </xdr:pic>
    <xdr:clientData/>
  </xdr:twoCellAnchor>
  <xdr:twoCellAnchor editAs="oneCell">
    <xdr:from>
      <xdr:col>4</xdr:col>
      <xdr:colOff>0</xdr:colOff>
      <xdr:row>172</xdr:row>
      <xdr:rowOff>0</xdr:rowOff>
    </xdr:from>
    <xdr:to>
      <xdr:col>5</xdr:col>
      <xdr:colOff>1156758</xdr:colOff>
      <xdr:row>179</xdr:row>
      <xdr:rowOff>133351</xdr:rowOff>
    </xdr:to>
    <xdr:pic>
      <xdr:nvPicPr>
        <xdr:cNvPr id="3" name="Picture 2">
          <a:extLst>
            <a:ext uri="{FF2B5EF4-FFF2-40B4-BE49-F238E27FC236}">
              <a16:creationId xmlns:a16="http://schemas.microsoft.com/office/drawing/2014/main" id="{10E44D3A-0383-4C92-9314-AA86521231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977667"/>
          <a:ext cx="2733675" cy="146685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169</xdr:row>
      <xdr:rowOff>0</xdr:rowOff>
    </xdr:from>
    <xdr:to>
      <xdr:col>2</xdr:col>
      <xdr:colOff>2733675</xdr:colOff>
      <xdr:row>176</xdr:row>
      <xdr:rowOff>120957</xdr:rowOff>
    </xdr:to>
    <xdr:pic>
      <xdr:nvPicPr>
        <xdr:cNvPr id="2" name="Picture 1">
          <a:extLst>
            <a:ext uri="{FF2B5EF4-FFF2-40B4-BE49-F238E27FC236}">
              <a16:creationId xmlns:a16="http://schemas.microsoft.com/office/drawing/2014/main" id="{4198BA9A-99AE-4107-A707-D40F1AABF2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755417"/>
          <a:ext cx="2733675" cy="1454457"/>
        </a:xfrm>
        <a:prstGeom prst="rect">
          <a:avLst/>
        </a:prstGeom>
      </xdr:spPr>
    </xdr:pic>
    <xdr:clientData/>
  </xdr:twoCellAnchor>
  <xdr:twoCellAnchor editAs="oneCell">
    <xdr:from>
      <xdr:col>4</xdr:col>
      <xdr:colOff>0</xdr:colOff>
      <xdr:row>169</xdr:row>
      <xdr:rowOff>0</xdr:rowOff>
    </xdr:from>
    <xdr:to>
      <xdr:col>5</xdr:col>
      <xdr:colOff>1147233</xdr:colOff>
      <xdr:row>176</xdr:row>
      <xdr:rowOff>133350</xdr:rowOff>
    </xdr:to>
    <xdr:pic>
      <xdr:nvPicPr>
        <xdr:cNvPr id="3" name="Picture 2">
          <a:extLst>
            <a:ext uri="{FF2B5EF4-FFF2-40B4-BE49-F238E27FC236}">
              <a16:creationId xmlns:a16="http://schemas.microsoft.com/office/drawing/2014/main" id="{3AAB8CD2-0851-49B7-A524-D2DF7E4EEE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755417"/>
          <a:ext cx="2724150" cy="14668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129</xdr:row>
      <xdr:rowOff>0</xdr:rowOff>
    </xdr:from>
    <xdr:to>
      <xdr:col>2</xdr:col>
      <xdr:colOff>2733675</xdr:colOff>
      <xdr:row>136</xdr:row>
      <xdr:rowOff>120957</xdr:rowOff>
    </xdr:to>
    <xdr:pic>
      <xdr:nvPicPr>
        <xdr:cNvPr id="2" name="Picture 1">
          <a:extLst>
            <a:ext uri="{FF2B5EF4-FFF2-40B4-BE49-F238E27FC236}">
              <a16:creationId xmlns:a16="http://schemas.microsoft.com/office/drawing/2014/main" id="{F642258C-2CF9-4EA3-B66D-5A5AC1B65F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839083"/>
          <a:ext cx="2733675" cy="1454457"/>
        </a:xfrm>
        <a:prstGeom prst="rect">
          <a:avLst/>
        </a:prstGeom>
      </xdr:spPr>
    </xdr:pic>
    <xdr:clientData/>
  </xdr:twoCellAnchor>
  <xdr:twoCellAnchor editAs="oneCell">
    <xdr:from>
      <xdr:col>4</xdr:col>
      <xdr:colOff>0</xdr:colOff>
      <xdr:row>129</xdr:row>
      <xdr:rowOff>0</xdr:rowOff>
    </xdr:from>
    <xdr:to>
      <xdr:col>5</xdr:col>
      <xdr:colOff>1156758</xdr:colOff>
      <xdr:row>136</xdr:row>
      <xdr:rowOff>133351</xdr:rowOff>
    </xdr:to>
    <xdr:pic>
      <xdr:nvPicPr>
        <xdr:cNvPr id="3" name="Picture 2">
          <a:extLst>
            <a:ext uri="{FF2B5EF4-FFF2-40B4-BE49-F238E27FC236}">
              <a16:creationId xmlns:a16="http://schemas.microsoft.com/office/drawing/2014/main" id="{16B9B2A5-872B-49EF-9305-CEA9483B26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839083"/>
          <a:ext cx="2733675" cy="146685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440</xdr:row>
      <xdr:rowOff>0</xdr:rowOff>
    </xdr:from>
    <xdr:to>
      <xdr:col>2</xdr:col>
      <xdr:colOff>2724150</xdr:colOff>
      <xdr:row>447</xdr:row>
      <xdr:rowOff>104775</xdr:rowOff>
    </xdr:to>
    <xdr:pic>
      <xdr:nvPicPr>
        <xdr:cNvPr id="2" name="Picture 1">
          <a:extLst>
            <a:ext uri="{FF2B5EF4-FFF2-40B4-BE49-F238E27FC236}">
              <a16:creationId xmlns:a16="http://schemas.microsoft.com/office/drawing/2014/main" id="{5719AA44-5186-449C-A16E-14E8D5451E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80920167"/>
          <a:ext cx="2724150" cy="1438275"/>
        </a:xfrm>
        <a:prstGeom prst="rect">
          <a:avLst/>
        </a:prstGeom>
      </xdr:spPr>
    </xdr:pic>
    <xdr:clientData/>
  </xdr:twoCellAnchor>
  <xdr:twoCellAnchor editAs="oneCell">
    <xdr:from>
      <xdr:col>4</xdr:col>
      <xdr:colOff>0</xdr:colOff>
      <xdr:row>440</xdr:row>
      <xdr:rowOff>0</xdr:rowOff>
    </xdr:from>
    <xdr:to>
      <xdr:col>5</xdr:col>
      <xdr:colOff>1147234</xdr:colOff>
      <xdr:row>447</xdr:row>
      <xdr:rowOff>124014</xdr:rowOff>
    </xdr:to>
    <xdr:pic>
      <xdr:nvPicPr>
        <xdr:cNvPr id="3" name="Picture 2">
          <a:extLst>
            <a:ext uri="{FF2B5EF4-FFF2-40B4-BE49-F238E27FC236}">
              <a16:creationId xmlns:a16="http://schemas.microsoft.com/office/drawing/2014/main" id="{FD85E7B4-6A9A-49A0-8B9B-272B89F033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80920167"/>
          <a:ext cx="2724151" cy="14575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2733675</xdr:colOff>
      <xdr:row>140</xdr:row>
      <xdr:rowOff>120957</xdr:rowOff>
    </xdr:to>
    <xdr:pic>
      <xdr:nvPicPr>
        <xdr:cNvPr id="2" name="Picture 1">
          <a:extLst>
            <a:ext uri="{FF2B5EF4-FFF2-40B4-BE49-F238E27FC236}">
              <a16:creationId xmlns:a16="http://schemas.microsoft.com/office/drawing/2014/main" id="{BC95BA72-2A82-4BEB-8622-F35BEEAA57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548167"/>
          <a:ext cx="2733675" cy="1454457"/>
        </a:xfrm>
        <a:prstGeom prst="rect">
          <a:avLst/>
        </a:prstGeom>
      </xdr:spPr>
    </xdr:pic>
    <xdr:clientData/>
  </xdr:twoCellAnchor>
  <xdr:twoCellAnchor editAs="oneCell">
    <xdr:from>
      <xdr:col>4</xdr:col>
      <xdr:colOff>0</xdr:colOff>
      <xdr:row>133</xdr:row>
      <xdr:rowOff>0</xdr:rowOff>
    </xdr:from>
    <xdr:to>
      <xdr:col>5</xdr:col>
      <xdr:colOff>1156758</xdr:colOff>
      <xdr:row>140</xdr:row>
      <xdr:rowOff>133351</xdr:rowOff>
    </xdr:to>
    <xdr:pic>
      <xdr:nvPicPr>
        <xdr:cNvPr id="3" name="Picture 2">
          <a:extLst>
            <a:ext uri="{FF2B5EF4-FFF2-40B4-BE49-F238E27FC236}">
              <a16:creationId xmlns:a16="http://schemas.microsoft.com/office/drawing/2014/main" id="{714ED997-215B-47DC-A5A5-3EF6FB6BFA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548167"/>
          <a:ext cx="2733675" cy="14668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2733675</xdr:colOff>
      <xdr:row>129</xdr:row>
      <xdr:rowOff>120957</xdr:rowOff>
    </xdr:to>
    <xdr:pic>
      <xdr:nvPicPr>
        <xdr:cNvPr id="2" name="Picture 1">
          <a:extLst>
            <a:ext uri="{FF2B5EF4-FFF2-40B4-BE49-F238E27FC236}">
              <a16:creationId xmlns:a16="http://schemas.microsoft.com/office/drawing/2014/main" id="{464FBC90-36D6-4B17-81CD-D403F90228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64333"/>
          <a:ext cx="2733675" cy="1454457"/>
        </a:xfrm>
        <a:prstGeom prst="rect">
          <a:avLst/>
        </a:prstGeom>
      </xdr:spPr>
    </xdr:pic>
    <xdr:clientData/>
  </xdr:twoCellAnchor>
  <xdr:twoCellAnchor editAs="oneCell">
    <xdr:from>
      <xdr:col>4</xdr:col>
      <xdr:colOff>0</xdr:colOff>
      <xdr:row>122</xdr:row>
      <xdr:rowOff>0</xdr:rowOff>
    </xdr:from>
    <xdr:to>
      <xdr:col>5</xdr:col>
      <xdr:colOff>1156758</xdr:colOff>
      <xdr:row>129</xdr:row>
      <xdr:rowOff>133351</xdr:rowOff>
    </xdr:to>
    <xdr:pic>
      <xdr:nvPicPr>
        <xdr:cNvPr id="3" name="Picture 2">
          <a:extLst>
            <a:ext uri="{FF2B5EF4-FFF2-40B4-BE49-F238E27FC236}">
              <a16:creationId xmlns:a16="http://schemas.microsoft.com/office/drawing/2014/main" id="{609984B3-4379-4510-8BD0-1CFC6951C2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64333"/>
          <a:ext cx="2733675" cy="146685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169</xdr:row>
      <xdr:rowOff>0</xdr:rowOff>
    </xdr:from>
    <xdr:to>
      <xdr:col>2</xdr:col>
      <xdr:colOff>2724150</xdr:colOff>
      <xdr:row>176</xdr:row>
      <xdr:rowOff>104451</xdr:rowOff>
    </xdr:to>
    <xdr:pic>
      <xdr:nvPicPr>
        <xdr:cNvPr id="2" name="Picture 1">
          <a:extLst>
            <a:ext uri="{FF2B5EF4-FFF2-40B4-BE49-F238E27FC236}">
              <a16:creationId xmlns:a16="http://schemas.microsoft.com/office/drawing/2014/main" id="{C9D5C3D0-10B8-43BA-869F-F2DF949C20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914167"/>
          <a:ext cx="2724150" cy="1437951"/>
        </a:xfrm>
        <a:prstGeom prst="rect">
          <a:avLst/>
        </a:prstGeom>
      </xdr:spPr>
    </xdr:pic>
    <xdr:clientData/>
  </xdr:twoCellAnchor>
  <xdr:twoCellAnchor editAs="oneCell">
    <xdr:from>
      <xdr:col>4</xdr:col>
      <xdr:colOff>0</xdr:colOff>
      <xdr:row>169</xdr:row>
      <xdr:rowOff>0</xdr:rowOff>
    </xdr:from>
    <xdr:to>
      <xdr:col>5</xdr:col>
      <xdr:colOff>1147233</xdr:colOff>
      <xdr:row>176</xdr:row>
      <xdr:rowOff>133351</xdr:rowOff>
    </xdr:to>
    <xdr:pic>
      <xdr:nvPicPr>
        <xdr:cNvPr id="3" name="Picture 2">
          <a:extLst>
            <a:ext uri="{FF2B5EF4-FFF2-40B4-BE49-F238E27FC236}">
              <a16:creationId xmlns:a16="http://schemas.microsoft.com/office/drawing/2014/main" id="{E21EB3DE-00D9-4497-A3AE-20FDA80853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914167"/>
          <a:ext cx="2724150" cy="146685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150</xdr:row>
      <xdr:rowOff>0</xdr:rowOff>
    </xdr:from>
    <xdr:to>
      <xdr:col>2</xdr:col>
      <xdr:colOff>2686050</xdr:colOff>
      <xdr:row>157</xdr:row>
      <xdr:rowOff>136165</xdr:rowOff>
    </xdr:to>
    <xdr:pic>
      <xdr:nvPicPr>
        <xdr:cNvPr id="2" name="Picture 1">
          <a:extLst>
            <a:ext uri="{FF2B5EF4-FFF2-40B4-BE49-F238E27FC236}">
              <a16:creationId xmlns:a16="http://schemas.microsoft.com/office/drawing/2014/main" id="{708318D1-4991-4DB1-BABA-991DECF3E9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083000"/>
          <a:ext cx="2686050" cy="1469665"/>
        </a:xfrm>
        <a:prstGeom prst="rect">
          <a:avLst/>
        </a:prstGeom>
      </xdr:spPr>
    </xdr:pic>
    <xdr:clientData/>
  </xdr:twoCellAnchor>
  <xdr:twoCellAnchor editAs="oneCell">
    <xdr:from>
      <xdr:col>4</xdr:col>
      <xdr:colOff>0</xdr:colOff>
      <xdr:row>150</xdr:row>
      <xdr:rowOff>0</xdr:rowOff>
    </xdr:from>
    <xdr:to>
      <xdr:col>5</xdr:col>
      <xdr:colOff>1147233</xdr:colOff>
      <xdr:row>157</xdr:row>
      <xdr:rowOff>133351</xdr:rowOff>
    </xdr:to>
    <xdr:pic>
      <xdr:nvPicPr>
        <xdr:cNvPr id="3" name="Picture 2">
          <a:extLst>
            <a:ext uri="{FF2B5EF4-FFF2-40B4-BE49-F238E27FC236}">
              <a16:creationId xmlns:a16="http://schemas.microsoft.com/office/drawing/2014/main" id="{C0663462-7659-4D67-A473-F27BBF05AE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083000"/>
          <a:ext cx="2724150" cy="146685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2743200</xdr:colOff>
      <xdr:row>81</xdr:row>
      <xdr:rowOff>123825</xdr:rowOff>
    </xdr:to>
    <xdr:pic>
      <xdr:nvPicPr>
        <xdr:cNvPr id="2" name="Picture 1">
          <a:extLst>
            <a:ext uri="{FF2B5EF4-FFF2-40B4-BE49-F238E27FC236}">
              <a16:creationId xmlns:a16="http://schemas.microsoft.com/office/drawing/2014/main" id="{2B5E27B5-1F8B-4CD9-8D18-731636B381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743200" cy="1457325"/>
        </a:xfrm>
        <a:prstGeom prst="rect">
          <a:avLst/>
        </a:prstGeom>
      </xdr:spPr>
    </xdr:pic>
    <xdr:clientData/>
  </xdr:twoCellAnchor>
  <xdr:twoCellAnchor editAs="oneCell">
    <xdr:from>
      <xdr:col>4</xdr:col>
      <xdr:colOff>0</xdr:colOff>
      <xdr:row>74</xdr:row>
      <xdr:rowOff>0</xdr:rowOff>
    </xdr:from>
    <xdr:to>
      <xdr:col>5</xdr:col>
      <xdr:colOff>1147233</xdr:colOff>
      <xdr:row>81</xdr:row>
      <xdr:rowOff>133350</xdr:rowOff>
    </xdr:to>
    <xdr:pic>
      <xdr:nvPicPr>
        <xdr:cNvPr id="3" name="Picture 2">
          <a:extLst>
            <a:ext uri="{FF2B5EF4-FFF2-40B4-BE49-F238E27FC236}">
              <a16:creationId xmlns:a16="http://schemas.microsoft.com/office/drawing/2014/main" id="{CE733D16-B6A3-4EDD-9846-2353398B48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24150" cy="1466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2733675</xdr:colOff>
      <xdr:row>103</xdr:row>
      <xdr:rowOff>120957</xdr:rowOff>
    </xdr:to>
    <xdr:pic>
      <xdr:nvPicPr>
        <xdr:cNvPr id="2" name="Picture 1">
          <a:extLst>
            <a:ext uri="{FF2B5EF4-FFF2-40B4-BE49-F238E27FC236}">
              <a16:creationId xmlns:a16="http://schemas.microsoft.com/office/drawing/2014/main" id="{13D40B7E-1A29-4B2D-AA9B-133479DDEA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733675" cy="1454457"/>
        </a:xfrm>
        <a:prstGeom prst="rect">
          <a:avLst/>
        </a:prstGeom>
      </xdr:spPr>
    </xdr:pic>
    <xdr:clientData/>
  </xdr:twoCellAnchor>
  <xdr:twoCellAnchor editAs="oneCell">
    <xdr:from>
      <xdr:col>4</xdr:col>
      <xdr:colOff>0</xdr:colOff>
      <xdr:row>96</xdr:row>
      <xdr:rowOff>0</xdr:rowOff>
    </xdr:from>
    <xdr:to>
      <xdr:col>5</xdr:col>
      <xdr:colOff>1156758</xdr:colOff>
      <xdr:row>103</xdr:row>
      <xdr:rowOff>133351</xdr:rowOff>
    </xdr:to>
    <xdr:pic>
      <xdr:nvPicPr>
        <xdr:cNvPr id="3" name="Picture 2">
          <a:extLst>
            <a:ext uri="{FF2B5EF4-FFF2-40B4-BE49-F238E27FC236}">
              <a16:creationId xmlns:a16="http://schemas.microsoft.com/office/drawing/2014/main" id="{40BB327C-E438-4B5A-AE2C-9DB7904630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733675" cy="146685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2743200</xdr:colOff>
      <xdr:row>80</xdr:row>
      <xdr:rowOff>123825</xdr:rowOff>
    </xdr:to>
    <xdr:pic>
      <xdr:nvPicPr>
        <xdr:cNvPr id="2" name="Picture 1">
          <a:extLst>
            <a:ext uri="{FF2B5EF4-FFF2-40B4-BE49-F238E27FC236}">
              <a16:creationId xmlns:a16="http://schemas.microsoft.com/office/drawing/2014/main" id="{CCD35584-07BC-4D25-BCAA-7BFB8A160C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43200" cy="1457325"/>
        </a:xfrm>
        <a:prstGeom prst="rect">
          <a:avLst/>
        </a:prstGeom>
      </xdr:spPr>
    </xdr:pic>
    <xdr:clientData/>
  </xdr:twoCellAnchor>
  <xdr:twoCellAnchor editAs="oneCell">
    <xdr:from>
      <xdr:col>4</xdr:col>
      <xdr:colOff>0</xdr:colOff>
      <xdr:row>73</xdr:row>
      <xdr:rowOff>0</xdr:rowOff>
    </xdr:from>
    <xdr:to>
      <xdr:col>5</xdr:col>
      <xdr:colOff>1147233</xdr:colOff>
      <xdr:row>80</xdr:row>
      <xdr:rowOff>133350</xdr:rowOff>
    </xdr:to>
    <xdr:pic>
      <xdr:nvPicPr>
        <xdr:cNvPr id="3" name="Picture 2">
          <a:extLst>
            <a:ext uri="{FF2B5EF4-FFF2-40B4-BE49-F238E27FC236}">
              <a16:creationId xmlns:a16="http://schemas.microsoft.com/office/drawing/2014/main" id="{CE70F754-61E9-4501-9F4C-68C8EDC781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24150" cy="14668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2733675</xdr:colOff>
      <xdr:row>108</xdr:row>
      <xdr:rowOff>120957</xdr:rowOff>
    </xdr:to>
    <xdr:pic>
      <xdr:nvPicPr>
        <xdr:cNvPr id="2" name="Picture 1">
          <a:extLst>
            <a:ext uri="{FF2B5EF4-FFF2-40B4-BE49-F238E27FC236}">
              <a16:creationId xmlns:a16="http://schemas.microsoft.com/office/drawing/2014/main" id="{2FC2B510-96FB-4047-8581-9379651796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52167"/>
          <a:ext cx="2733675" cy="1454457"/>
        </a:xfrm>
        <a:prstGeom prst="rect">
          <a:avLst/>
        </a:prstGeom>
      </xdr:spPr>
    </xdr:pic>
    <xdr:clientData/>
  </xdr:twoCellAnchor>
  <xdr:twoCellAnchor editAs="oneCell">
    <xdr:from>
      <xdr:col>4</xdr:col>
      <xdr:colOff>0</xdr:colOff>
      <xdr:row>101</xdr:row>
      <xdr:rowOff>0</xdr:rowOff>
    </xdr:from>
    <xdr:to>
      <xdr:col>5</xdr:col>
      <xdr:colOff>1156758</xdr:colOff>
      <xdr:row>108</xdr:row>
      <xdr:rowOff>133351</xdr:rowOff>
    </xdr:to>
    <xdr:pic>
      <xdr:nvPicPr>
        <xdr:cNvPr id="3" name="Picture 2">
          <a:extLst>
            <a:ext uri="{FF2B5EF4-FFF2-40B4-BE49-F238E27FC236}">
              <a16:creationId xmlns:a16="http://schemas.microsoft.com/office/drawing/2014/main" id="{786B4411-228C-4703-BE09-6F83C7CC2C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52167"/>
          <a:ext cx="2733675" cy="146685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2733675</xdr:colOff>
      <xdr:row>140</xdr:row>
      <xdr:rowOff>120957</xdr:rowOff>
    </xdr:to>
    <xdr:pic>
      <xdr:nvPicPr>
        <xdr:cNvPr id="2" name="Picture 1">
          <a:extLst>
            <a:ext uri="{FF2B5EF4-FFF2-40B4-BE49-F238E27FC236}">
              <a16:creationId xmlns:a16="http://schemas.microsoft.com/office/drawing/2014/main" id="{F1A85650-F3D7-4C47-B6A6-D68F317EC4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643417"/>
          <a:ext cx="2733675" cy="1454457"/>
        </a:xfrm>
        <a:prstGeom prst="rect">
          <a:avLst/>
        </a:prstGeom>
      </xdr:spPr>
    </xdr:pic>
    <xdr:clientData/>
  </xdr:twoCellAnchor>
  <xdr:twoCellAnchor editAs="oneCell">
    <xdr:from>
      <xdr:col>4</xdr:col>
      <xdr:colOff>0</xdr:colOff>
      <xdr:row>133</xdr:row>
      <xdr:rowOff>0</xdr:rowOff>
    </xdr:from>
    <xdr:to>
      <xdr:col>5</xdr:col>
      <xdr:colOff>1156758</xdr:colOff>
      <xdr:row>140</xdr:row>
      <xdr:rowOff>133351</xdr:rowOff>
    </xdr:to>
    <xdr:pic>
      <xdr:nvPicPr>
        <xdr:cNvPr id="3" name="Picture 2">
          <a:extLst>
            <a:ext uri="{FF2B5EF4-FFF2-40B4-BE49-F238E27FC236}">
              <a16:creationId xmlns:a16="http://schemas.microsoft.com/office/drawing/2014/main" id="{0DA72B9D-8B2F-4E51-A526-36013A4633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643417"/>
          <a:ext cx="2733675" cy="146685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2686050</xdr:colOff>
      <xdr:row>131</xdr:row>
      <xdr:rowOff>136165</xdr:rowOff>
    </xdr:to>
    <xdr:pic>
      <xdr:nvPicPr>
        <xdr:cNvPr id="2" name="Picture 1">
          <a:extLst>
            <a:ext uri="{FF2B5EF4-FFF2-40B4-BE49-F238E27FC236}">
              <a16:creationId xmlns:a16="http://schemas.microsoft.com/office/drawing/2014/main" id="{442585CF-80AC-444B-A020-7CDAA75F35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193500"/>
          <a:ext cx="2686050" cy="1469665"/>
        </a:xfrm>
        <a:prstGeom prst="rect">
          <a:avLst/>
        </a:prstGeom>
      </xdr:spPr>
    </xdr:pic>
    <xdr:clientData/>
  </xdr:twoCellAnchor>
  <xdr:twoCellAnchor editAs="oneCell">
    <xdr:from>
      <xdr:col>4</xdr:col>
      <xdr:colOff>0</xdr:colOff>
      <xdr:row>124</xdr:row>
      <xdr:rowOff>0</xdr:rowOff>
    </xdr:from>
    <xdr:to>
      <xdr:col>5</xdr:col>
      <xdr:colOff>1147233</xdr:colOff>
      <xdr:row>131</xdr:row>
      <xdr:rowOff>133351</xdr:rowOff>
    </xdr:to>
    <xdr:pic>
      <xdr:nvPicPr>
        <xdr:cNvPr id="3" name="Picture 2">
          <a:extLst>
            <a:ext uri="{FF2B5EF4-FFF2-40B4-BE49-F238E27FC236}">
              <a16:creationId xmlns:a16="http://schemas.microsoft.com/office/drawing/2014/main" id="{844A0FDA-CB3B-436C-B927-48AC066BD3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193500"/>
          <a:ext cx="2724150" cy="146685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2733675</xdr:colOff>
      <xdr:row>104</xdr:row>
      <xdr:rowOff>120957</xdr:rowOff>
    </xdr:to>
    <xdr:pic>
      <xdr:nvPicPr>
        <xdr:cNvPr id="2" name="Picture 1">
          <a:extLst>
            <a:ext uri="{FF2B5EF4-FFF2-40B4-BE49-F238E27FC236}">
              <a16:creationId xmlns:a16="http://schemas.microsoft.com/office/drawing/2014/main" id="{163C5047-97EB-49BD-B3E5-D5259DAB7C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690167"/>
          <a:ext cx="2733675" cy="1454457"/>
        </a:xfrm>
        <a:prstGeom prst="rect">
          <a:avLst/>
        </a:prstGeom>
      </xdr:spPr>
    </xdr:pic>
    <xdr:clientData/>
  </xdr:twoCellAnchor>
  <xdr:twoCellAnchor editAs="oneCell">
    <xdr:from>
      <xdr:col>4</xdr:col>
      <xdr:colOff>0</xdr:colOff>
      <xdr:row>97</xdr:row>
      <xdr:rowOff>0</xdr:rowOff>
    </xdr:from>
    <xdr:to>
      <xdr:col>5</xdr:col>
      <xdr:colOff>1156758</xdr:colOff>
      <xdr:row>104</xdr:row>
      <xdr:rowOff>133351</xdr:rowOff>
    </xdr:to>
    <xdr:pic>
      <xdr:nvPicPr>
        <xdr:cNvPr id="3" name="Picture 2">
          <a:extLst>
            <a:ext uri="{FF2B5EF4-FFF2-40B4-BE49-F238E27FC236}">
              <a16:creationId xmlns:a16="http://schemas.microsoft.com/office/drawing/2014/main" id="{C2ADDE9C-82BA-49E6-BE28-91A94E5EEE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690167"/>
          <a:ext cx="2733675" cy="14668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2733675</xdr:colOff>
      <xdr:row>105</xdr:row>
      <xdr:rowOff>120957</xdr:rowOff>
    </xdr:to>
    <xdr:pic>
      <xdr:nvPicPr>
        <xdr:cNvPr id="2" name="Picture 1">
          <a:extLst>
            <a:ext uri="{FF2B5EF4-FFF2-40B4-BE49-F238E27FC236}">
              <a16:creationId xmlns:a16="http://schemas.microsoft.com/office/drawing/2014/main" id="{C46DEBCF-5DD7-4F72-91CA-E42B38ABC1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733675" cy="1454457"/>
        </a:xfrm>
        <a:prstGeom prst="rect">
          <a:avLst/>
        </a:prstGeom>
      </xdr:spPr>
    </xdr:pic>
    <xdr:clientData/>
  </xdr:twoCellAnchor>
  <xdr:twoCellAnchor editAs="oneCell">
    <xdr:from>
      <xdr:col>4</xdr:col>
      <xdr:colOff>0</xdr:colOff>
      <xdr:row>98</xdr:row>
      <xdr:rowOff>0</xdr:rowOff>
    </xdr:from>
    <xdr:to>
      <xdr:col>5</xdr:col>
      <xdr:colOff>1156758</xdr:colOff>
      <xdr:row>105</xdr:row>
      <xdr:rowOff>133351</xdr:rowOff>
    </xdr:to>
    <xdr:pic>
      <xdr:nvPicPr>
        <xdr:cNvPr id="3" name="Picture 2">
          <a:extLst>
            <a:ext uri="{FF2B5EF4-FFF2-40B4-BE49-F238E27FC236}">
              <a16:creationId xmlns:a16="http://schemas.microsoft.com/office/drawing/2014/main" id="{F804A14E-DF47-4F3F-951B-9E4C86A82F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733675" cy="146685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2733675</xdr:colOff>
      <xdr:row>103</xdr:row>
      <xdr:rowOff>120957</xdr:rowOff>
    </xdr:to>
    <xdr:pic>
      <xdr:nvPicPr>
        <xdr:cNvPr id="2" name="Picture 1">
          <a:extLst>
            <a:ext uri="{FF2B5EF4-FFF2-40B4-BE49-F238E27FC236}">
              <a16:creationId xmlns:a16="http://schemas.microsoft.com/office/drawing/2014/main" id="{B809EB9C-1ACB-4FEA-A9BC-88C7501289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733675" cy="1454457"/>
        </a:xfrm>
        <a:prstGeom prst="rect">
          <a:avLst/>
        </a:prstGeom>
      </xdr:spPr>
    </xdr:pic>
    <xdr:clientData/>
  </xdr:twoCellAnchor>
  <xdr:twoCellAnchor editAs="oneCell">
    <xdr:from>
      <xdr:col>4</xdr:col>
      <xdr:colOff>0</xdr:colOff>
      <xdr:row>96</xdr:row>
      <xdr:rowOff>0</xdr:rowOff>
    </xdr:from>
    <xdr:to>
      <xdr:col>5</xdr:col>
      <xdr:colOff>1156758</xdr:colOff>
      <xdr:row>103</xdr:row>
      <xdr:rowOff>133351</xdr:rowOff>
    </xdr:to>
    <xdr:pic>
      <xdr:nvPicPr>
        <xdr:cNvPr id="3" name="Picture 2">
          <a:extLst>
            <a:ext uri="{FF2B5EF4-FFF2-40B4-BE49-F238E27FC236}">
              <a16:creationId xmlns:a16="http://schemas.microsoft.com/office/drawing/2014/main" id="{657FC059-AD3B-4FAE-975B-4F561C710A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733675" cy="146685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2733675</xdr:colOff>
      <xdr:row>109</xdr:row>
      <xdr:rowOff>120957</xdr:rowOff>
    </xdr:to>
    <xdr:pic>
      <xdr:nvPicPr>
        <xdr:cNvPr id="2" name="Picture 1">
          <a:extLst>
            <a:ext uri="{FF2B5EF4-FFF2-40B4-BE49-F238E27FC236}">
              <a16:creationId xmlns:a16="http://schemas.microsoft.com/office/drawing/2014/main" id="{A58A97E1-D30A-4073-91FA-47B8C1DF6A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95583"/>
          <a:ext cx="2733675" cy="1454457"/>
        </a:xfrm>
        <a:prstGeom prst="rect">
          <a:avLst/>
        </a:prstGeom>
      </xdr:spPr>
    </xdr:pic>
    <xdr:clientData/>
  </xdr:twoCellAnchor>
  <xdr:twoCellAnchor editAs="oneCell">
    <xdr:from>
      <xdr:col>4</xdr:col>
      <xdr:colOff>0</xdr:colOff>
      <xdr:row>102</xdr:row>
      <xdr:rowOff>0</xdr:rowOff>
    </xdr:from>
    <xdr:to>
      <xdr:col>5</xdr:col>
      <xdr:colOff>1156758</xdr:colOff>
      <xdr:row>109</xdr:row>
      <xdr:rowOff>133351</xdr:rowOff>
    </xdr:to>
    <xdr:pic>
      <xdr:nvPicPr>
        <xdr:cNvPr id="3" name="Picture 2">
          <a:extLst>
            <a:ext uri="{FF2B5EF4-FFF2-40B4-BE49-F238E27FC236}">
              <a16:creationId xmlns:a16="http://schemas.microsoft.com/office/drawing/2014/main" id="{01C32B4A-2589-4B8F-A08E-67117DE8D3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95583"/>
          <a:ext cx="2733675" cy="146685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B906AA78-A804-4CAF-9DA1-E744190502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E4C41101-0AF9-4D4C-90F9-EFBC5BAA19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33675" cy="146685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2733675</xdr:colOff>
      <xdr:row>90</xdr:row>
      <xdr:rowOff>120957</xdr:rowOff>
    </xdr:to>
    <xdr:pic>
      <xdr:nvPicPr>
        <xdr:cNvPr id="2" name="Picture 1">
          <a:extLst>
            <a:ext uri="{FF2B5EF4-FFF2-40B4-BE49-F238E27FC236}">
              <a16:creationId xmlns:a16="http://schemas.microsoft.com/office/drawing/2014/main" id="{9C38378E-54D6-459A-9426-5CBAA7C748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33675" cy="1454457"/>
        </a:xfrm>
        <a:prstGeom prst="rect">
          <a:avLst/>
        </a:prstGeom>
      </xdr:spPr>
    </xdr:pic>
    <xdr:clientData/>
  </xdr:twoCellAnchor>
  <xdr:twoCellAnchor editAs="oneCell">
    <xdr:from>
      <xdr:col>4</xdr:col>
      <xdr:colOff>0</xdr:colOff>
      <xdr:row>83</xdr:row>
      <xdr:rowOff>0</xdr:rowOff>
    </xdr:from>
    <xdr:to>
      <xdr:col>5</xdr:col>
      <xdr:colOff>1156758</xdr:colOff>
      <xdr:row>90</xdr:row>
      <xdr:rowOff>133351</xdr:rowOff>
    </xdr:to>
    <xdr:pic>
      <xdr:nvPicPr>
        <xdr:cNvPr id="3" name="Picture 2">
          <a:extLst>
            <a:ext uri="{FF2B5EF4-FFF2-40B4-BE49-F238E27FC236}">
              <a16:creationId xmlns:a16="http://schemas.microsoft.com/office/drawing/2014/main" id="{9DB8AD02-C181-44A2-AAC3-B450E75297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33675" cy="146685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172</xdr:row>
      <xdr:rowOff>0</xdr:rowOff>
    </xdr:from>
    <xdr:to>
      <xdr:col>2</xdr:col>
      <xdr:colOff>2733675</xdr:colOff>
      <xdr:row>179</xdr:row>
      <xdr:rowOff>120957</xdr:rowOff>
    </xdr:to>
    <xdr:pic>
      <xdr:nvPicPr>
        <xdr:cNvPr id="2" name="Picture 1">
          <a:extLst>
            <a:ext uri="{FF2B5EF4-FFF2-40B4-BE49-F238E27FC236}">
              <a16:creationId xmlns:a16="http://schemas.microsoft.com/office/drawing/2014/main" id="{21023072-A5BC-42AA-9DC4-AC70809505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977667"/>
          <a:ext cx="2733675" cy="1454457"/>
        </a:xfrm>
        <a:prstGeom prst="rect">
          <a:avLst/>
        </a:prstGeom>
      </xdr:spPr>
    </xdr:pic>
    <xdr:clientData/>
  </xdr:twoCellAnchor>
  <xdr:twoCellAnchor editAs="oneCell">
    <xdr:from>
      <xdr:col>4</xdr:col>
      <xdr:colOff>0</xdr:colOff>
      <xdr:row>172</xdr:row>
      <xdr:rowOff>0</xdr:rowOff>
    </xdr:from>
    <xdr:to>
      <xdr:col>5</xdr:col>
      <xdr:colOff>1156758</xdr:colOff>
      <xdr:row>179</xdr:row>
      <xdr:rowOff>133351</xdr:rowOff>
    </xdr:to>
    <xdr:pic>
      <xdr:nvPicPr>
        <xdr:cNvPr id="3" name="Picture 2">
          <a:extLst>
            <a:ext uri="{FF2B5EF4-FFF2-40B4-BE49-F238E27FC236}">
              <a16:creationId xmlns:a16="http://schemas.microsoft.com/office/drawing/2014/main" id="{FD49C261-73F1-4E40-88DA-64FEDD3C99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977667"/>
          <a:ext cx="2733675" cy="146685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320</xdr:row>
      <xdr:rowOff>0</xdr:rowOff>
    </xdr:from>
    <xdr:to>
      <xdr:col>2</xdr:col>
      <xdr:colOff>2752724</xdr:colOff>
      <xdr:row>327</xdr:row>
      <xdr:rowOff>123825</xdr:rowOff>
    </xdr:to>
    <xdr:pic>
      <xdr:nvPicPr>
        <xdr:cNvPr id="2" name="Picture 1">
          <a:extLst>
            <a:ext uri="{FF2B5EF4-FFF2-40B4-BE49-F238E27FC236}">
              <a16:creationId xmlns:a16="http://schemas.microsoft.com/office/drawing/2014/main" id="{92A6B1BC-ECCB-4784-9E03-C399E4FFF9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9742917"/>
          <a:ext cx="2752724" cy="1457325"/>
        </a:xfrm>
        <a:prstGeom prst="rect">
          <a:avLst/>
        </a:prstGeom>
      </xdr:spPr>
    </xdr:pic>
    <xdr:clientData/>
  </xdr:twoCellAnchor>
  <xdr:twoCellAnchor editAs="oneCell">
    <xdr:from>
      <xdr:col>4</xdr:col>
      <xdr:colOff>0</xdr:colOff>
      <xdr:row>320</xdr:row>
      <xdr:rowOff>0</xdr:rowOff>
    </xdr:from>
    <xdr:to>
      <xdr:col>5</xdr:col>
      <xdr:colOff>1166284</xdr:colOff>
      <xdr:row>327</xdr:row>
      <xdr:rowOff>152400</xdr:rowOff>
    </xdr:to>
    <xdr:pic>
      <xdr:nvPicPr>
        <xdr:cNvPr id="3" name="Picture 2">
          <a:extLst>
            <a:ext uri="{FF2B5EF4-FFF2-40B4-BE49-F238E27FC236}">
              <a16:creationId xmlns:a16="http://schemas.microsoft.com/office/drawing/2014/main" id="{9DE68A4D-4020-42BF-81A3-C331CC1862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9742917"/>
          <a:ext cx="2743201" cy="14859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2733675</xdr:colOff>
      <xdr:row>129</xdr:row>
      <xdr:rowOff>120957</xdr:rowOff>
    </xdr:to>
    <xdr:pic>
      <xdr:nvPicPr>
        <xdr:cNvPr id="2" name="Picture 1">
          <a:extLst>
            <a:ext uri="{FF2B5EF4-FFF2-40B4-BE49-F238E27FC236}">
              <a16:creationId xmlns:a16="http://schemas.microsoft.com/office/drawing/2014/main" id="{092B8F37-9791-4529-8835-45914DBA64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733675" cy="1454457"/>
        </a:xfrm>
        <a:prstGeom prst="rect">
          <a:avLst/>
        </a:prstGeom>
      </xdr:spPr>
    </xdr:pic>
    <xdr:clientData/>
  </xdr:twoCellAnchor>
  <xdr:twoCellAnchor editAs="oneCell">
    <xdr:from>
      <xdr:col>4</xdr:col>
      <xdr:colOff>0</xdr:colOff>
      <xdr:row>122</xdr:row>
      <xdr:rowOff>0</xdr:rowOff>
    </xdr:from>
    <xdr:to>
      <xdr:col>5</xdr:col>
      <xdr:colOff>1156758</xdr:colOff>
      <xdr:row>129</xdr:row>
      <xdr:rowOff>133351</xdr:rowOff>
    </xdr:to>
    <xdr:pic>
      <xdr:nvPicPr>
        <xdr:cNvPr id="3" name="Picture 2">
          <a:extLst>
            <a:ext uri="{FF2B5EF4-FFF2-40B4-BE49-F238E27FC236}">
              <a16:creationId xmlns:a16="http://schemas.microsoft.com/office/drawing/2014/main" id="{083C0601-51BA-4611-9269-231FE02A36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733675" cy="146685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2733675</xdr:colOff>
      <xdr:row>104</xdr:row>
      <xdr:rowOff>120957</xdr:rowOff>
    </xdr:to>
    <xdr:pic>
      <xdr:nvPicPr>
        <xdr:cNvPr id="2" name="Picture 1">
          <a:extLst>
            <a:ext uri="{FF2B5EF4-FFF2-40B4-BE49-F238E27FC236}">
              <a16:creationId xmlns:a16="http://schemas.microsoft.com/office/drawing/2014/main" id="{21E27959-ECDF-4D1C-9FD5-C9AE9BC114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690167"/>
          <a:ext cx="2733675" cy="1454457"/>
        </a:xfrm>
        <a:prstGeom prst="rect">
          <a:avLst/>
        </a:prstGeom>
      </xdr:spPr>
    </xdr:pic>
    <xdr:clientData/>
  </xdr:twoCellAnchor>
  <xdr:twoCellAnchor editAs="oneCell">
    <xdr:from>
      <xdr:col>4</xdr:col>
      <xdr:colOff>0</xdr:colOff>
      <xdr:row>97</xdr:row>
      <xdr:rowOff>0</xdr:rowOff>
    </xdr:from>
    <xdr:to>
      <xdr:col>5</xdr:col>
      <xdr:colOff>1156758</xdr:colOff>
      <xdr:row>104</xdr:row>
      <xdr:rowOff>133351</xdr:rowOff>
    </xdr:to>
    <xdr:pic>
      <xdr:nvPicPr>
        <xdr:cNvPr id="3" name="Picture 2">
          <a:extLst>
            <a:ext uri="{FF2B5EF4-FFF2-40B4-BE49-F238E27FC236}">
              <a16:creationId xmlns:a16="http://schemas.microsoft.com/office/drawing/2014/main" id="{23C44C48-FA8C-4B84-AD48-FDFEDB21DE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690167"/>
          <a:ext cx="2733675" cy="146685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2686050</xdr:colOff>
      <xdr:row>79</xdr:row>
      <xdr:rowOff>136165</xdr:rowOff>
    </xdr:to>
    <xdr:pic>
      <xdr:nvPicPr>
        <xdr:cNvPr id="2" name="Picture 1">
          <a:extLst>
            <a:ext uri="{FF2B5EF4-FFF2-40B4-BE49-F238E27FC236}">
              <a16:creationId xmlns:a16="http://schemas.microsoft.com/office/drawing/2014/main" id="{05990FDB-2E17-4D3C-9580-02751DAE91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686050" cy="1469665"/>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0DCB8D9F-1353-4F6C-A147-E131A463AE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2733675</xdr:colOff>
      <xdr:row>99</xdr:row>
      <xdr:rowOff>120957</xdr:rowOff>
    </xdr:to>
    <xdr:pic>
      <xdr:nvPicPr>
        <xdr:cNvPr id="2" name="Picture 1">
          <a:extLst>
            <a:ext uri="{FF2B5EF4-FFF2-40B4-BE49-F238E27FC236}">
              <a16:creationId xmlns:a16="http://schemas.microsoft.com/office/drawing/2014/main" id="{537B6FB8-8DC8-4BEA-BD47-57BD378968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733675" cy="1454457"/>
        </a:xfrm>
        <a:prstGeom prst="rect">
          <a:avLst/>
        </a:prstGeom>
      </xdr:spPr>
    </xdr:pic>
    <xdr:clientData/>
  </xdr:twoCellAnchor>
  <xdr:twoCellAnchor editAs="oneCell">
    <xdr:from>
      <xdr:col>4</xdr:col>
      <xdr:colOff>0</xdr:colOff>
      <xdr:row>92</xdr:row>
      <xdr:rowOff>0</xdr:rowOff>
    </xdr:from>
    <xdr:to>
      <xdr:col>5</xdr:col>
      <xdr:colOff>1156758</xdr:colOff>
      <xdr:row>99</xdr:row>
      <xdr:rowOff>133351</xdr:rowOff>
    </xdr:to>
    <xdr:pic>
      <xdr:nvPicPr>
        <xdr:cNvPr id="3" name="Picture 2">
          <a:extLst>
            <a:ext uri="{FF2B5EF4-FFF2-40B4-BE49-F238E27FC236}">
              <a16:creationId xmlns:a16="http://schemas.microsoft.com/office/drawing/2014/main" id="{D856FEC8-4247-4C89-A61B-B31BEBA2FD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733675" cy="14668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160</xdr:row>
      <xdr:rowOff>0</xdr:rowOff>
    </xdr:from>
    <xdr:to>
      <xdr:col>2</xdr:col>
      <xdr:colOff>2733675</xdr:colOff>
      <xdr:row>167</xdr:row>
      <xdr:rowOff>120957</xdr:rowOff>
    </xdr:to>
    <xdr:pic>
      <xdr:nvPicPr>
        <xdr:cNvPr id="2" name="Picture 1">
          <a:extLst>
            <a:ext uri="{FF2B5EF4-FFF2-40B4-BE49-F238E27FC236}">
              <a16:creationId xmlns:a16="http://schemas.microsoft.com/office/drawing/2014/main" id="{F947EEBC-EC1D-44A0-8623-D613285AC0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691667"/>
          <a:ext cx="2733675" cy="1454457"/>
        </a:xfrm>
        <a:prstGeom prst="rect">
          <a:avLst/>
        </a:prstGeom>
      </xdr:spPr>
    </xdr:pic>
    <xdr:clientData/>
  </xdr:twoCellAnchor>
  <xdr:twoCellAnchor editAs="oneCell">
    <xdr:from>
      <xdr:col>4</xdr:col>
      <xdr:colOff>0</xdr:colOff>
      <xdr:row>160</xdr:row>
      <xdr:rowOff>0</xdr:rowOff>
    </xdr:from>
    <xdr:to>
      <xdr:col>5</xdr:col>
      <xdr:colOff>1156758</xdr:colOff>
      <xdr:row>167</xdr:row>
      <xdr:rowOff>133351</xdr:rowOff>
    </xdr:to>
    <xdr:pic>
      <xdr:nvPicPr>
        <xdr:cNvPr id="3" name="Picture 2">
          <a:extLst>
            <a:ext uri="{FF2B5EF4-FFF2-40B4-BE49-F238E27FC236}">
              <a16:creationId xmlns:a16="http://schemas.microsoft.com/office/drawing/2014/main" id="{087FBF93-5612-4267-BB8A-1974F8660F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691667"/>
          <a:ext cx="2733675" cy="146685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2733675</xdr:colOff>
      <xdr:row>105</xdr:row>
      <xdr:rowOff>120957</xdr:rowOff>
    </xdr:to>
    <xdr:pic>
      <xdr:nvPicPr>
        <xdr:cNvPr id="2" name="Picture 1">
          <a:extLst>
            <a:ext uri="{FF2B5EF4-FFF2-40B4-BE49-F238E27FC236}">
              <a16:creationId xmlns:a16="http://schemas.microsoft.com/office/drawing/2014/main" id="{D9CEC261-64AD-410C-90BE-6140225DB2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733675" cy="1454457"/>
        </a:xfrm>
        <a:prstGeom prst="rect">
          <a:avLst/>
        </a:prstGeom>
      </xdr:spPr>
    </xdr:pic>
    <xdr:clientData/>
  </xdr:twoCellAnchor>
  <xdr:twoCellAnchor editAs="oneCell">
    <xdr:from>
      <xdr:col>4</xdr:col>
      <xdr:colOff>0</xdr:colOff>
      <xdr:row>98</xdr:row>
      <xdr:rowOff>0</xdr:rowOff>
    </xdr:from>
    <xdr:to>
      <xdr:col>5</xdr:col>
      <xdr:colOff>1156758</xdr:colOff>
      <xdr:row>105</xdr:row>
      <xdr:rowOff>133351</xdr:rowOff>
    </xdr:to>
    <xdr:pic>
      <xdr:nvPicPr>
        <xdr:cNvPr id="3" name="Picture 2">
          <a:extLst>
            <a:ext uri="{FF2B5EF4-FFF2-40B4-BE49-F238E27FC236}">
              <a16:creationId xmlns:a16="http://schemas.microsoft.com/office/drawing/2014/main" id="{CF2183E7-D70E-4BFC-9F5F-0989302F8C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733675" cy="146685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117</xdr:row>
      <xdr:rowOff>0</xdr:rowOff>
    </xdr:from>
    <xdr:to>
      <xdr:col>2</xdr:col>
      <xdr:colOff>2733675</xdr:colOff>
      <xdr:row>124</xdr:row>
      <xdr:rowOff>120957</xdr:rowOff>
    </xdr:to>
    <xdr:pic>
      <xdr:nvPicPr>
        <xdr:cNvPr id="2" name="Picture 1">
          <a:extLst>
            <a:ext uri="{FF2B5EF4-FFF2-40B4-BE49-F238E27FC236}">
              <a16:creationId xmlns:a16="http://schemas.microsoft.com/office/drawing/2014/main" id="{58D10D75-3FAD-42F2-B0E8-8F3870DCB3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500167"/>
          <a:ext cx="2733675" cy="1454457"/>
        </a:xfrm>
        <a:prstGeom prst="rect">
          <a:avLst/>
        </a:prstGeom>
      </xdr:spPr>
    </xdr:pic>
    <xdr:clientData/>
  </xdr:twoCellAnchor>
  <xdr:twoCellAnchor editAs="oneCell">
    <xdr:from>
      <xdr:col>4</xdr:col>
      <xdr:colOff>0</xdr:colOff>
      <xdr:row>117</xdr:row>
      <xdr:rowOff>0</xdr:rowOff>
    </xdr:from>
    <xdr:to>
      <xdr:col>5</xdr:col>
      <xdr:colOff>1156758</xdr:colOff>
      <xdr:row>124</xdr:row>
      <xdr:rowOff>133351</xdr:rowOff>
    </xdr:to>
    <xdr:pic>
      <xdr:nvPicPr>
        <xdr:cNvPr id="3" name="Picture 2">
          <a:extLst>
            <a:ext uri="{FF2B5EF4-FFF2-40B4-BE49-F238E27FC236}">
              <a16:creationId xmlns:a16="http://schemas.microsoft.com/office/drawing/2014/main" id="{4C417AC7-A74E-49EF-9F92-ACE4B06141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500167"/>
          <a:ext cx="2733675" cy="146685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120</xdr:row>
      <xdr:rowOff>0</xdr:rowOff>
    </xdr:from>
    <xdr:to>
      <xdr:col>2</xdr:col>
      <xdr:colOff>2733675</xdr:colOff>
      <xdr:row>127</xdr:row>
      <xdr:rowOff>120957</xdr:rowOff>
    </xdr:to>
    <xdr:pic>
      <xdr:nvPicPr>
        <xdr:cNvPr id="2" name="Picture 1">
          <a:extLst>
            <a:ext uri="{FF2B5EF4-FFF2-40B4-BE49-F238E27FC236}">
              <a16:creationId xmlns:a16="http://schemas.microsoft.com/office/drawing/2014/main" id="{A5120ADE-1521-4699-BEB5-650B37E88E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071667"/>
          <a:ext cx="2733675" cy="1454457"/>
        </a:xfrm>
        <a:prstGeom prst="rect">
          <a:avLst/>
        </a:prstGeom>
      </xdr:spPr>
    </xdr:pic>
    <xdr:clientData/>
  </xdr:twoCellAnchor>
  <xdr:twoCellAnchor editAs="oneCell">
    <xdr:from>
      <xdr:col>4</xdr:col>
      <xdr:colOff>0</xdr:colOff>
      <xdr:row>120</xdr:row>
      <xdr:rowOff>0</xdr:rowOff>
    </xdr:from>
    <xdr:to>
      <xdr:col>5</xdr:col>
      <xdr:colOff>1156758</xdr:colOff>
      <xdr:row>127</xdr:row>
      <xdr:rowOff>133351</xdr:rowOff>
    </xdr:to>
    <xdr:pic>
      <xdr:nvPicPr>
        <xdr:cNvPr id="3" name="Picture 2">
          <a:extLst>
            <a:ext uri="{FF2B5EF4-FFF2-40B4-BE49-F238E27FC236}">
              <a16:creationId xmlns:a16="http://schemas.microsoft.com/office/drawing/2014/main" id="{71CF6385-80E5-4A72-90FB-EE05682014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071667"/>
          <a:ext cx="2733675" cy="146685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2733675</xdr:colOff>
      <xdr:row>108</xdr:row>
      <xdr:rowOff>120957</xdr:rowOff>
    </xdr:to>
    <xdr:pic>
      <xdr:nvPicPr>
        <xdr:cNvPr id="2" name="Picture 1">
          <a:extLst>
            <a:ext uri="{FF2B5EF4-FFF2-40B4-BE49-F238E27FC236}">
              <a16:creationId xmlns:a16="http://schemas.microsoft.com/office/drawing/2014/main" id="{DB3BC3D2-28A7-472E-BD91-9AC3EBC477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52167"/>
          <a:ext cx="2733675" cy="1454457"/>
        </a:xfrm>
        <a:prstGeom prst="rect">
          <a:avLst/>
        </a:prstGeom>
      </xdr:spPr>
    </xdr:pic>
    <xdr:clientData/>
  </xdr:twoCellAnchor>
  <xdr:twoCellAnchor editAs="oneCell">
    <xdr:from>
      <xdr:col>4</xdr:col>
      <xdr:colOff>0</xdr:colOff>
      <xdr:row>101</xdr:row>
      <xdr:rowOff>0</xdr:rowOff>
    </xdr:from>
    <xdr:to>
      <xdr:col>5</xdr:col>
      <xdr:colOff>1156758</xdr:colOff>
      <xdr:row>108</xdr:row>
      <xdr:rowOff>133351</xdr:rowOff>
    </xdr:to>
    <xdr:pic>
      <xdr:nvPicPr>
        <xdr:cNvPr id="3" name="Picture 2">
          <a:extLst>
            <a:ext uri="{FF2B5EF4-FFF2-40B4-BE49-F238E27FC236}">
              <a16:creationId xmlns:a16="http://schemas.microsoft.com/office/drawing/2014/main" id="{899F0C1B-ED59-42A8-BBB6-B6B681B7F2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52167"/>
          <a:ext cx="2733675" cy="146685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165</xdr:row>
      <xdr:rowOff>0</xdr:rowOff>
    </xdr:from>
    <xdr:to>
      <xdr:col>2</xdr:col>
      <xdr:colOff>2686050</xdr:colOff>
      <xdr:row>172</xdr:row>
      <xdr:rowOff>136165</xdr:rowOff>
    </xdr:to>
    <xdr:pic>
      <xdr:nvPicPr>
        <xdr:cNvPr id="2" name="Picture 1">
          <a:extLst>
            <a:ext uri="{FF2B5EF4-FFF2-40B4-BE49-F238E27FC236}">
              <a16:creationId xmlns:a16="http://schemas.microsoft.com/office/drawing/2014/main" id="{50AF9C4C-9CD4-479A-9B17-EC7393DF4D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644167"/>
          <a:ext cx="2686050" cy="1469665"/>
        </a:xfrm>
        <a:prstGeom prst="rect">
          <a:avLst/>
        </a:prstGeom>
      </xdr:spPr>
    </xdr:pic>
    <xdr:clientData/>
  </xdr:twoCellAnchor>
  <xdr:twoCellAnchor editAs="oneCell">
    <xdr:from>
      <xdr:col>4</xdr:col>
      <xdr:colOff>0</xdr:colOff>
      <xdr:row>165</xdr:row>
      <xdr:rowOff>0</xdr:rowOff>
    </xdr:from>
    <xdr:to>
      <xdr:col>5</xdr:col>
      <xdr:colOff>1166284</xdr:colOff>
      <xdr:row>172</xdr:row>
      <xdr:rowOff>152400</xdr:rowOff>
    </xdr:to>
    <xdr:pic>
      <xdr:nvPicPr>
        <xdr:cNvPr id="3" name="Picture 2">
          <a:extLst>
            <a:ext uri="{FF2B5EF4-FFF2-40B4-BE49-F238E27FC236}">
              <a16:creationId xmlns:a16="http://schemas.microsoft.com/office/drawing/2014/main" id="{A1087B27-EAAE-4156-8021-78220BA048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644167"/>
          <a:ext cx="2743201" cy="14859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2733675</xdr:colOff>
      <xdr:row>129</xdr:row>
      <xdr:rowOff>120957</xdr:rowOff>
    </xdr:to>
    <xdr:pic>
      <xdr:nvPicPr>
        <xdr:cNvPr id="2" name="Picture 1">
          <a:extLst>
            <a:ext uri="{FF2B5EF4-FFF2-40B4-BE49-F238E27FC236}">
              <a16:creationId xmlns:a16="http://schemas.microsoft.com/office/drawing/2014/main" id="{015DE1D3-867B-4F54-899D-2461FA98C5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733675" cy="1454457"/>
        </a:xfrm>
        <a:prstGeom prst="rect">
          <a:avLst/>
        </a:prstGeom>
      </xdr:spPr>
    </xdr:pic>
    <xdr:clientData/>
  </xdr:twoCellAnchor>
  <xdr:twoCellAnchor editAs="oneCell">
    <xdr:from>
      <xdr:col>4</xdr:col>
      <xdr:colOff>0</xdr:colOff>
      <xdr:row>122</xdr:row>
      <xdr:rowOff>0</xdr:rowOff>
    </xdr:from>
    <xdr:to>
      <xdr:col>5</xdr:col>
      <xdr:colOff>1156758</xdr:colOff>
      <xdr:row>129</xdr:row>
      <xdr:rowOff>133351</xdr:rowOff>
    </xdr:to>
    <xdr:pic>
      <xdr:nvPicPr>
        <xdr:cNvPr id="3" name="Picture 2">
          <a:extLst>
            <a:ext uri="{FF2B5EF4-FFF2-40B4-BE49-F238E27FC236}">
              <a16:creationId xmlns:a16="http://schemas.microsoft.com/office/drawing/2014/main" id="{83E5CDC9-7732-41E5-87E8-0BA9B1A314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733675" cy="146685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2686050</xdr:colOff>
      <xdr:row>90</xdr:row>
      <xdr:rowOff>136165</xdr:rowOff>
    </xdr:to>
    <xdr:pic>
      <xdr:nvPicPr>
        <xdr:cNvPr id="2" name="Picture 1">
          <a:extLst>
            <a:ext uri="{FF2B5EF4-FFF2-40B4-BE49-F238E27FC236}">
              <a16:creationId xmlns:a16="http://schemas.microsoft.com/office/drawing/2014/main" id="{16628385-8591-455A-8A14-28B237DED6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86050" cy="1469665"/>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A25288A9-89D3-44E4-8F9C-CC5307E4C2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2686050</xdr:colOff>
      <xdr:row>88</xdr:row>
      <xdr:rowOff>136165</xdr:rowOff>
    </xdr:to>
    <xdr:pic>
      <xdr:nvPicPr>
        <xdr:cNvPr id="2" name="Picture 1">
          <a:extLst>
            <a:ext uri="{FF2B5EF4-FFF2-40B4-BE49-F238E27FC236}">
              <a16:creationId xmlns:a16="http://schemas.microsoft.com/office/drawing/2014/main" id="{50FDC8A6-1E0C-4C23-9C54-DD401ED633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686050" cy="1469665"/>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68FA8376-CC7D-42D1-9E9A-60A4AAC344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2686050</xdr:colOff>
      <xdr:row>83</xdr:row>
      <xdr:rowOff>136165</xdr:rowOff>
    </xdr:to>
    <xdr:pic>
      <xdr:nvPicPr>
        <xdr:cNvPr id="2" name="Picture 1">
          <a:extLst>
            <a:ext uri="{FF2B5EF4-FFF2-40B4-BE49-F238E27FC236}">
              <a16:creationId xmlns:a16="http://schemas.microsoft.com/office/drawing/2014/main" id="{4182E045-A566-434B-9FA0-1074D7386F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86050" cy="1469665"/>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DF1A3667-5B22-449B-9D62-52C9F8FF3D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2733675</xdr:colOff>
      <xdr:row>117</xdr:row>
      <xdr:rowOff>120957</xdr:rowOff>
    </xdr:to>
    <xdr:pic>
      <xdr:nvPicPr>
        <xdr:cNvPr id="2" name="Picture 1">
          <a:extLst>
            <a:ext uri="{FF2B5EF4-FFF2-40B4-BE49-F238E27FC236}">
              <a16:creationId xmlns:a16="http://schemas.microsoft.com/office/drawing/2014/main" id="{8AE25F43-6170-49A2-A4A8-EDF4C1A69E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66667"/>
          <a:ext cx="2733675" cy="1454457"/>
        </a:xfrm>
        <a:prstGeom prst="rect">
          <a:avLst/>
        </a:prstGeom>
      </xdr:spPr>
    </xdr:pic>
    <xdr:clientData/>
  </xdr:twoCellAnchor>
  <xdr:twoCellAnchor editAs="oneCell">
    <xdr:from>
      <xdr:col>4</xdr:col>
      <xdr:colOff>0</xdr:colOff>
      <xdr:row>110</xdr:row>
      <xdr:rowOff>0</xdr:rowOff>
    </xdr:from>
    <xdr:to>
      <xdr:col>5</xdr:col>
      <xdr:colOff>1156758</xdr:colOff>
      <xdr:row>117</xdr:row>
      <xdr:rowOff>133351</xdr:rowOff>
    </xdr:to>
    <xdr:pic>
      <xdr:nvPicPr>
        <xdr:cNvPr id="3" name="Picture 2">
          <a:extLst>
            <a:ext uri="{FF2B5EF4-FFF2-40B4-BE49-F238E27FC236}">
              <a16:creationId xmlns:a16="http://schemas.microsoft.com/office/drawing/2014/main" id="{AA0405AA-B008-479A-8C31-94AEC11B36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166667"/>
          <a:ext cx="2733675" cy="14668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2752724</xdr:colOff>
      <xdr:row>103</xdr:row>
      <xdr:rowOff>123825</xdr:rowOff>
    </xdr:to>
    <xdr:pic>
      <xdr:nvPicPr>
        <xdr:cNvPr id="2" name="Picture 1">
          <a:extLst>
            <a:ext uri="{FF2B5EF4-FFF2-40B4-BE49-F238E27FC236}">
              <a16:creationId xmlns:a16="http://schemas.microsoft.com/office/drawing/2014/main" id="{5898D3B5-E1AF-4EAE-9D41-1641DB5179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752724" cy="1457325"/>
        </a:xfrm>
        <a:prstGeom prst="rect">
          <a:avLst/>
        </a:prstGeom>
      </xdr:spPr>
    </xdr:pic>
    <xdr:clientData/>
  </xdr:twoCellAnchor>
  <xdr:twoCellAnchor editAs="oneCell">
    <xdr:from>
      <xdr:col>4</xdr:col>
      <xdr:colOff>0</xdr:colOff>
      <xdr:row>96</xdr:row>
      <xdr:rowOff>0</xdr:rowOff>
    </xdr:from>
    <xdr:to>
      <xdr:col>5</xdr:col>
      <xdr:colOff>1166284</xdr:colOff>
      <xdr:row>103</xdr:row>
      <xdr:rowOff>152400</xdr:rowOff>
    </xdr:to>
    <xdr:pic>
      <xdr:nvPicPr>
        <xdr:cNvPr id="3" name="Picture 2">
          <a:extLst>
            <a:ext uri="{FF2B5EF4-FFF2-40B4-BE49-F238E27FC236}">
              <a16:creationId xmlns:a16="http://schemas.microsoft.com/office/drawing/2014/main" id="{EAB5FD6E-EA1E-4446-968E-55A1231C2A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743201" cy="14859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2724150</xdr:colOff>
      <xdr:row>92</xdr:row>
      <xdr:rowOff>104451</xdr:rowOff>
    </xdr:to>
    <xdr:pic>
      <xdr:nvPicPr>
        <xdr:cNvPr id="2" name="Picture 1">
          <a:extLst>
            <a:ext uri="{FF2B5EF4-FFF2-40B4-BE49-F238E27FC236}">
              <a16:creationId xmlns:a16="http://schemas.microsoft.com/office/drawing/2014/main" id="{F9F29DC4-40C3-4F19-A5E5-D119C900D0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74583"/>
          <a:ext cx="2724150" cy="1437951"/>
        </a:xfrm>
        <a:prstGeom prst="rect">
          <a:avLst/>
        </a:prstGeom>
      </xdr:spPr>
    </xdr:pic>
    <xdr:clientData/>
  </xdr:twoCellAnchor>
  <xdr:twoCellAnchor editAs="oneCell">
    <xdr:from>
      <xdr:col>4</xdr:col>
      <xdr:colOff>0</xdr:colOff>
      <xdr:row>85</xdr:row>
      <xdr:rowOff>0</xdr:rowOff>
    </xdr:from>
    <xdr:to>
      <xdr:col>5</xdr:col>
      <xdr:colOff>1147233</xdr:colOff>
      <xdr:row>92</xdr:row>
      <xdr:rowOff>133351</xdr:rowOff>
    </xdr:to>
    <xdr:pic>
      <xdr:nvPicPr>
        <xdr:cNvPr id="3" name="Picture 2">
          <a:extLst>
            <a:ext uri="{FF2B5EF4-FFF2-40B4-BE49-F238E27FC236}">
              <a16:creationId xmlns:a16="http://schemas.microsoft.com/office/drawing/2014/main" id="{220CC89A-8D66-45E3-9D68-E26780C386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74583"/>
          <a:ext cx="2724150" cy="146685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2733675</xdr:colOff>
      <xdr:row>88</xdr:row>
      <xdr:rowOff>120957</xdr:rowOff>
    </xdr:to>
    <xdr:pic>
      <xdr:nvPicPr>
        <xdr:cNvPr id="2" name="Picture 1">
          <a:extLst>
            <a:ext uri="{FF2B5EF4-FFF2-40B4-BE49-F238E27FC236}">
              <a16:creationId xmlns:a16="http://schemas.microsoft.com/office/drawing/2014/main" id="{89832A0B-3480-4D52-A139-B0810D79BC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33675" cy="1454457"/>
        </a:xfrm>
        <a:prstGeom prst="rect">
          <a:avLst/>
        </a:prstGeom>
      </xdr:spPr>
    </xdr:pic>
    <xdr:clientData/>
  </xdr:twoCellAnchor>
  <xdr:twoCellAnchor editAs="oneCell">
    <xdr:from>
      <xdr:col>4</xdr:col>
      <xdr:colOff>0</xdr:colOff>
      <xdr:row>81</xdr:row>
      <xdr:rowOff>0</xdr:rowOff>
    </xdr:from>
    <xdr:to>
      <xdr:col>5</xdr:col>
      <xdr:colOff>1156758</xdr:colOff>
      <xdr:row>88</xdr:row>
      <xdr:rowOff>133351</xdr:rowOff>
    </xdr:to>
    <xdr:pic>
      <xdr:nvPicPr>
        <xdr:cNvPr id="3" name="Picture 2">
          <a:extLst>
            <a:ext uri="{FF2B5EF4-FFF2-40B4-BE49-F238E27FC236}">
              <a16:creationId xmlns:a16="http://schemas.microsoft.com/office/drawing/2014/main" id="{85B6360C-D763-4BDA-8E50-7D3A1FE4B9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33675" cy="146685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2733675</xdr:colOff>
      <xdr:row>88</xdr:row>
      <xdr:rowOff>120957</xdr:rowOff>
    </xdr:to>
    <xdr:pic>
      <xdr:nvPicPr>
        <xdr:cNvPr id="2" name="Picture 1">
          <a:extLst>
            <a:ext uri="{FF2B5EF4-FFF2-40B4-BE49-F238E27FC236}">
              <a16:creationId xmlns:a16="http://schemas.microsoft.com/office/drawing/2014/main" id="{276FF2FA-B9F1-49E9-942C-89824E143A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33675" cy="1454457"/>
        </a:xfrm>
        <a:prstGeom prst="rect">
          <a:avLst/>
        </a:prstGeom>
      </xdr:spPr>
    </xdr:pic>
    <xdr:clientData/>
  </xdr:twoCellAnchor>
  <xdr:twoCellAnchor editAs="oneCell">
    <xdr:from>
      <xdr:col>4</xdr:col>
      <xdr:colOff>0</xdr:colOff>
      <xdr:row>81</xdr:row>
      <xdr:rowOff>0</xdr:rowOff>
    </xdr:from>
    <xdr:to>
      <xdr:col>5</xdr:col>
      <xdr:colOff>1156758</xdr:colOff>
      <xdr:row>88</xdr:row>
      <xdr:rowOff>133351</xdr:rowOff>
    </xdr:to>
    <xdr:pic>
      <xdr:nvPicPr>
        <xdr:cNvPr id="3" name="Picture 2">
          <a:extLst>
            <a:ext uri="{FF2B5EF4-FFF2-40B4-BE49-F238E27FC236}">
              <a16:creationId xmlns:a16="http://schemas.microsoft.com/office/drawing/2014/main" id="{839A681B-E838-40E6-A599-B00CE15DB8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33675" cy="146685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2733675</xdr:colOff>
      <xdr:row>125</xdr:row>
      <xdr:rowOff>120957</xdr:rowOff>
    </xdr:to>
    <xdr:pic>
      <xdr:nvPicPr>
        <xdr:cNvPr id="2" name="Picture 1">
          <a:extLst>
            <a:ext uri="{FF2B5EF4-FFF2-40B4-BE49-F238E27FC236}">
              <a16:creationId xmlns:a16="http://schemas.microsoft.com/office/drawing/2014/main" id="{7FEFFEBB-1437-4D81-AAE4-3664FFB328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690667"/>
          <a:ext cx="2733675" cy="1454457"/>
        </a:xfrm>
        <a:prstGeom prst="rect">
          <a:avLst/>
        </a:prstGeom>
      </xdr:spPr>
    </xdr:pic>
    <xdr:clientData/>
  </xdr:twoCellAnchor>
  <xdr:twoCellAnchor editAs="oneCell">
    <xdr:from>
      <xdr:col>4</xdr:col>
      <xdr:colOff>0</xdr:colOff>
      <xdr:row>118</xdr:row>
      <xdr:rowOff>0</xdr:rowOff>
    </xdr:from>
    <xdr:to>
      <xdr:col>5</xdr:col>
      <xdr:colOff>1156758</xdr:colOff>
      <xdr:row>125</xdr:row>
      <xdr:rowOff>133351</xdr:rowOff>
    </xdr:to>
    <xdr:pic>
      <xdr:nvPicPr>
        <xdr:cNvPr id="3" name="Picture 2">
          <a:extLst>
            <a:ext uri="{FF2B5EF4-FFF2-40B4-BE49-F238E27FC236}">
              <a16:creationId xmlns:a16="http://schemas.microsoft.com/office/drawing/2014/main" id="{902E237B-F9B6-497C-84E6-8CEF9F06F4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690667"/>
          <a:ext cx="2733675" cy="146685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2733675</xdr:colOff>
      <xdr:row>139</xdr:row>
      <xdr:rowOff>120957</xdr:rowOff>
    </xdr:to>
    <xdr:pic>
      <xdr:nvPicPr>
        <xdr:cNvPr id="2" name="Picture 1">
          <a:extLst>
            <a:ext uri="{FF2B5EF4-FFF2-40B4-BE49-F238E27FC236}">
              <a16:creationId xmlns:a16="http://schemas.microsoft.com/office/drawing/2014/main" id="{7A2A4D61-0041-45B6-962E-4CF9E59978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717500"/>
          <a:ext cx="2733675" cy="1454457"/>
        </a:xfrm>
        <a:prstGeom prst="rect">
          <a:avLst/>
        </a:prstGeom>
      </xdr:spPr>
    </xdr:pic>
    <xdr:clientData/>
  </xdr:twoCellAnchor>
  <xdr:twoCellAnchor editAs="oneCell">
    <xdr:from>
      <xdr:col>4</xdr:col>
      <xdr:colOff>0</xdr:colOff>
      <xdr:row>132</xdr:row>
      <xdr:rowOff>0</xdr:rowOff>
    </xdr:from>
    <xdr:to>
      <xdr:col>5</xdr:col>
      <xdr:colOff>1156758</xdr:colOff>
      <xdr:row>139</xdr:row>
      <xdr:rowOff>133351</xdr:rowOff>
    </xdr:to>
    <xdr:pic>
      <xdr:nvPicPr>
        <xdr:cNvPr id="3" name="Picture 2">
          <a:extLst>
            <a:ext uri="{FF2B5EF4-FFF2-40B4-BE49-F238E27FC236}">
              <a16:creationId xmlns:a16="http://schemas.microsoft.com/office/drawing/2014/main" id="{15BAD9F2-3B10-4328-913D-98224F78D4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717500"/>
          <a:ext cx="2733675" cy="146685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130</xdr:row>
      <xdr:rowOff>0</xdr:rowOff>
    </xdr:from>
    <xdr:to>
      <xdr:col>2</xdr:col>
      <xdr:colOff>2743200</xdr:colOff>
      <xdr:row>137</xdr:row>
      <xdr:rowOff>123825</xdr:rowOff>
    </xdr:to>
    <xdr:pic>
      <xdr:nvPicPr>
        <xdr:cNvPr id="2" name="Picture 1">
          <a:extLst>
            <a:ext uri="{FF2B5EF4-FFF2-40B4-BE49-F238E27FC236}">
              <a16:creationId xmlns:a16="http://schemas.microsoft.com/office/drawing/2014/main" id="{53B8EB5C-00EC-490F-940D-E0A8B0984D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315333"/>
          <a:ext cx="2743200" cy="1457325"/>
        </a:xfrm>
        <a:prstGeom prst="rect">
          <a:avLst/>
        </a:prstGeom>
      </xdr:spPr>
    </xdr:pic>
    <xdr:clientData/>
  </xdr:twoCellAnchor>
  <xdr:twoCellAnchor editAs="oneCell">
    <xdr:from>
      <xdr:col>4</xdr:col>
      <xdr:colOff>0</xdr:colOff>
      <xdr:row>130</xdr:row>
      <xdr:rowOff>0</xdr:rowOff>
    </xdr:from>
    <xdr:to>
      <xdr:col>5</xdr:col>
      <xdr:colOff>1147233</xdr:colOff>
      <xdr:row>137</xdr:row>
      <xdr:rowOff>133350</xdr:rowOff>
    </xdr:to>
    <xdr:pic>
      <xdr:nvPicPr>
        <xdr:cNvPr id="3" name="Picture 2">
          <a:extLst>
            <a:ext uri="{FF2B5EF4-FFF2-40B4-BE49-F238E27FC236}">
              <a16:creationId xmlns:a16="http://schemas.microsoft.com/office/drawing/2014/main" id="{34E43A3D-0E77-4249-97D0-0F8C77E6CB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315333"/>
          <a:ext cx="2724150" cy="1466850"/>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2752724</xdr:colOff>
      <xdr:row>135</xdr:row>
      <xdr:rowOff>123825</xdr:rowOff>
    </xdr:to>
    <xdr:pic>
      <xdr:nvPicPr>
        <xdr:cNvPr id="2" name="Picture 1">
          <a:extLst>
            <a:ext uri="{FF2B5EF4-FFF2-40B4-BE49-F238E27FC236}">
              <a16:creationId xmlns:a16="http://schemas.microsoft.com/office/drawing/2014/main" id="{BB556A20-D18F-45E4-9C32-FBDB47A043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944917"/>
          <a:ext cx="2752724" cy="1457325"/>
        </a:xfrm>
        <a:prstGeom prst="rect">
          <a:avLst/>
        </a:prstGeom>
      </xdr:spPr>
    </xdr:pic>
    <xdr:clientData/>
  </xdr:twoCellAnchor>
  <xdr:twoCellAnchor editAs="oneCell">
    <xdr:from>
      <xdr:col>4</xdr:col>
      <xdr:colOff>0</xdr:colOff>
      <xdr:row>128</xdr:row>
      <xdr:rowOff>0</xdr:rowOff>
    </xdr:from>
    <xdr:to>
      <xdr:col>5</xdr:col>
      <xdr:colOff>1166283</xdr:colOff>
      <xdr:row>135</xdr:row>
      <xdr:rowOff>142875</xdr:rowOff>
    </xdr:to>
    <xdr:pic>
      <xdr:nvPicPr>
        <xdr:cNvPr id="3" name="Picture 2">
          <a:extLst>
            <a:ext uri="{FF2B5EF4-FFF2-40B4-BE49-F238E27FC236}">
              <a16:creationId xmlns:a16="http://schemas.microsoft.com/office/drawing/2014/main" id="{CF1FAA25-3862-48B5-B802-650C5D1393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944917"/>
          <a:ext cx="2743200" cy="1476375"/>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2733675</xdr:colOff>
      <xdr:row>79</xdr:row>
      <xdr:rowOff>120957</xdr:rowOff>
    </xdr:to>
    <xdr:pic>
      <xdr:nvPicPr>
        <xdr:cNvPr id="2" name="Picture 1">
          <a:extLst>
            <a:ext uri="{FF2B5EF4-FFF2-40B4-BE49-F238E27FC236}">
              <a16:creationId xmlns:a16="http://schemas.microsoft.com/office/drawing/2014/main" id="{84BFC884-DCE8-4A5A-882B-79B240278C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33675" cy="1454457"/>
        </a:xfrm>
        <a:prstGeom prst="rect">
          <a:avLst/>
        </a:prstGeom>
      </xdr:spPr>
    </xdr:pic>
    <xdr:clientData/>
  </xdr:twoCellAnchor>
  <xdr:twoCellAnchor editAs="oneCell">
    <xdr:from>
      <xdr:col>4</xdr:col>
      <xdr:colOff>0</xdr:colOff>
      <xdr:row>72</xdr:row>
      <xdr:rowOff>0</xdr:rowOff>
    </xdr:from>
    <xdr:to>
      <xdr:col>5</xdr:col>
      <xdr:colOff>1156758</xdr:colOff>
      <xdr:row>79</xdr:row>
      <xdr:rowOff>133351</xdr:rowOff>
    </xdr:to>
    <xdr:pic>
      <xdr:nvPicPr>
        <xdr:cNvPr id="3" name="Picture 2">
          <a:extLst>
            <a:ext uri="{FF2B5EF4-FFF2-40B4-BE49-F238E27FC236}">
              <a16:creationId xmlns:a16="http://schemas.microsoft.com/office/drawing/2014/main" id="{673BE210-D700-49BE-BF64-02F8C07B9E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33675" cy="1466851"/>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2724150</xdr:colOff>
      <xdr:row>95</xdr:row>
      <xdr:rowOff>104451</xdr:rowOff>
    </xdr:to>
    <xdr:pic>
      <xdr:nvPicPr>
        <xdr:cNvPr id="2" name="Picture 1">
          <a:extLst>
            <a:ext uri="{FF2B5EF4-FFF2-40B4-BE49-F238E27FC236}">
              <a16:creationId xmlns:a16="http://schemas.microsoft.com/office/drawing/2014/main" id="{C80B20C8-5A92-4879-98C6-4C5017CB98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724150" cy="1437951"/>
        </a:xfrm>
        <a:prstGeom prst="rect">
          <a:avLst/>
        </a:prstGeom>
      </xdr:spPr>
    </xdr:pic>
    <xdr:clientData/>
  </xdr:twoCellAnchor>
  <xdr:twoCellAnchor editAs="oneCell">
    <xdr:from>
      <xdr:col>4</xdr:col>
      <xdr:colOff>0</xdr:colOff>
      <xdr:row>88</xdr:row>
      <xdr:rowOff>0</xdr:rowOff>
    </xdr:from>
    <xdr:to>
      <xdr:col>5</xdr:col>
      <xdr:colOff>1166284</xdr:colOff>
      <xdr:row>95</xdr:row>
      <xdr:rowOff>152400</xdr:rowOff>
    </xdr:to>
    <xdr:pic>
      <xdr:nvPicPr>
        <xdr:cNvPr id="3" name="Picture 2">
          <a:extLst>
            <a:ext uri="{FF2B5EF4-FFF2-40B4-BE49-F238E27FC236}">
              <a16:creationId xmlns:a16="http://schemas.microsoft.com/office/drawing/2014/main" id="{2EEB832B-435E-4648-82FD-5A9E87F3A3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743201" cy="1485900"/>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2724150</xdr:colOff>
      <xdr:row>103</xdr:row>
      <xdr:rowOff>104451</xdr:rowOff>
    </xdr:to>
    <xdr:pic>
      <xdr:nvPicPr>
        <xdr:cNvPr id="2" name="Picture 1">
          <a:extLst>
            <a:ext uri="{FF2B5EF4-FFF2-40B4-BE49-F238E27FC236}">
              <a16:creationId xmlns:a16="http://schemas.microsoft.com/office/drawing/2014/main" id="{42B57CD1-6E8A-4750-B181-DC2D0DA543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724150" cy="1437951"/>
        </a:xfrm>
        <a:prstGeom prst="rect">
          <a:avLst/>
        </a:prstGeom>
      </xdr:spPr>
    </xdr:pic>
    <xdr:clientData/>
  </xdr:twoCellAnchor>
  <xdr:twoCellAnchor editAs="oneCell">
    <xdr:from>
      <xdr:col>4</xdr:col>
      <xdr:colOff>0</xdr:colOff>
      <xdr:row>96</xdr:row>
      <xdr:rowOff>0</xdr:rowOff>
    </xdr:from>
    <xdr:to>
      <xdr:col>5</xdr:col>
      <xdr:colOff>1166284</xdr:colOff>
      <xdr:row>103</xdr:row>
      <xdr:rowOff>152400</xdr:rowOff>
    </xdr:to>
    <xdr:pic>
      <xdr:nvPicPr>
        <xdr:cNvPr id="3" name="Picture 2">
          <a:extLst>
            <a:ext uri="{FF2B5EF4-FFF2-40B4-BE49-F238E27FC236}">
              <a16:creationId xmlns:a16="http://schemas.microsoft.com/office/drawing/2014/main" id="{8FEAAFFD-5A27-40A8-A812-1F1E80DCB1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743201" cy="1485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2733675</xdr:colOff>
      <xdr:row>130</xdr:row>
      <xdr:rowOff>120957</xdr:rowOff>
    </xdr:to>
    <xdr:pic>
      <xdr:nvPicPr>
        <xdr:cNvPr id="2" name="Picture 1">
          <a:extLst>
            <a:ext uri="{FF2B5EF4-FFF2-40B4-BE49-F238E27FC236}">
              <a16:creationId xmlns:a16="http://schemas.microsoft.com/office/drawing/2014/main" id="{2AD19D43-40C5-44CC-B029-9D3F512B26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738417"/>
          <a:ext cx="2733675" cy="1454457"/>
        </a:xfrm>
        <a:prstGeom prst="rect">
          <a:avLst/>
        </a:prstGeom>
      </xdr:spPr>
    </xdr:pic>
    <xdr:clientData/>
  </xdr:twoCellAnchor>
  <xdr:twoCellAnchor editAs="oneCell">
    <xdr:from>
      <xdr:col>4</xdr:col>
      <xdr:colOff>0</xdr:colOff>
      <xdr:row>123</xdr:row>
      <xdr:rowOff>0</xdr:rowOff>
    </xdr:from>
    <xdr:to>
      <xdr:col>5</xdr:col>
      <xdr:colOff>1156758</xdr:colOff>
      <xdr:row>130</xdr:row>
      <xdr:rowOff>133351</xdr:rowOff>
    </xdr:to>
    <xdr:pic>
      <xdr:nvPicPr>
        <xdr:cNvPr id="3" name="Picture 2">
          <a:extLst>
            <a:ext uri="{FF2B5EF4-FFF2-40B4-BE49-F238E27FC236}">
              <a16:creationId xmlns:a16="http://schemas.microsoft.com/office/drawing/2014/main" id="{47092B8F-25DC-40EF-BC22-8A2FEFE6FB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738417"/>
          <a:ext cx="2733675" cy="146685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4D3DC6CA-691D-4956-AC8A-8DBACD1172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9D251D09-0048-4605-B59C-651D9E8BE1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2398D935-97D7-4E18-89CC-51634748A4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F140BC70-59E1-4443-BBC0-77B79D16F6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33675" cy="146685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2724150</xdr:colOff>
      <xdr:row>94</xdr:row>
      <xdr:rowOff>104451</xdr:rowOff>
    </xdr:to>
    <xdr:pic>
      <xdr:nvPicPr>
        <xdr:cNvPr id="2" name="Picture 1">
          <a:extLst>
            <a:ext uri="{FF2B5EF4-FFF2-40B4-BE49-F238E27FC236}">
              <a16:creationId xmlns:a16="http://schemas.microsoft.com/office/drawing/2014/main" id="{DCBD0F0E-F8EF-48E6-ACFB-E8E4766EFD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724150" cy="1437951"/>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53153CE3-3F6A-4863-9F4B-C1501BB195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2724150</xdr:colOff>
      <xdr:row>97</xdr:row>
      <xdr:rowOff>104451</xdr:rowOff>
    </xdr:to>
    <xdr:pic>
      <xdr:nvPicPr>
        <xdr:cNvPr id="2" name="Picture 1">
          <a:extLst>
            <a:ext uri="{FF2B5EF4-FFF2-40B4-BE49-F238E27FC236}">
              <a16:creationId xmlns:a16="http://schemas.microsoft.com/office/drawing/2014/main" id="{A8066373-A6E7-4D14-9AE8-1FB2D81E80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724150" cy="1437951"/>
        </a:xfrm>
        <a:prstGeom prst="rect">
          <a:avLst/>
        </a:prstGeom>
      </xdr:spPr>
    </xdr:pic>
    <xdr:clientData/>
  </xdr:twoCellAnchor>
  <xdr:twoCellAnchor editAs="oneCell">
    <xdr:from>
      <xdr:col>4</xdr:col>
      <xdr:colOff>0</xdr:colOff>
      <xdr:row>90</xdr:row>
      <xdr:rowOff>0</xdr:rowOff>
    </xdr:from>
    <xdr:to>
      <xdr:col>5</xdr:col>
      <xdr:colOff>1166284</xdr:colOff>
      <xdr:row>97</xdr:row>
      <xdr:rowOff>152400</xdr:rowOff>
    </xdr:to>
    <xdr:pic>
      <xdr:nvPicPr>
        <xdr:cNvPr id="3" name="Picture 2">
          <a:extLst>
            <a:ext uri="{FF2B5EF4-FFF2-40B4-BE49-F238E27FC236}">
              <a16:creationId xmlns:a16="http://schemas.microsoft.com/office/drawing/2014/main" id="{B1C1A544-27B7-4536-BAB1-16199CDEAE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743201" cy="1485900"/>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2733675</xdr:colOff>
      <xdr:row>109</xdr:row>
      <xdr:rowOff>120957</xdr:rowOff>
    </xdr:to>
    <xdr:pic>
      <xdr:nvPicPr>
        <xdr:cNvPr id="2" name="Picture 1">
          <a:extLst>
            <a:ext uri="{FF2B5EF4-FFF2-40B4-BE49-F238E27FC236}">
              <a16:creationId xmlns:a16="http://schemas.microsoft.com/office/drawing/2014/main" id="{78AFBAF1-69E8-4CA7-B712-4CA9655B7C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733675" cy="1454457"/>
        </a:xfrm>
        <a:prstGeom prst="rect">
          <a:avLst/>
        </a:prstGeom>
      </xdr:spPr>
    </xdr:pic>
    <xdr:clientData/>
  </xdr:twoCellAnchor>
  <xdr:twoCellAnchor editAs="oneCell">
    <xdr:from>
      <xdr:col>4</xdr:col>
      <xdr:colOff>0</xdr:colOff>
      <xdr:row>102</xdr:row>
      <xdr:rowOff>0</xdr:rowOff>
    </xdr:from>
    <xdr:to>
      <xdr:col>5</xdr:col>
      <xdr:colOff>1156758</xdr:colOff>
      <xdr:row>109</xdr:row>
      <xdr:rowOff>133351</xdr:rowOff>
    </xdr:to>
    <xdr:pic>
      <xdr:nvPicPr>
        <xdr:cNvPr id="3" name="Picture 2">
          <a:extLst>
            <a:ext uri="{FF2B5EF4-FFF2-40B4-BE49-F238E27FC236}">
              <a16:creationId xmlns:a16="http://schemas.microsoft.com/office/drawing/2014/main" id="{5E5DD880-86C6-404B-971F-B8A9933223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733675" cy="1466851"/>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93BC4074-3B87-46EE-8638-A1D94700C3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1802B2A1-F7B7-4F4E-9C8C-81D5005168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2724150</xdr:colOff>
      <xdr:row>88</xdr:row>
      <xdr:rowOff>104451</xdr:rowOff>
    </xdr:to>
    <xdr:pic>
      <xdr:nvPicPr>
        <xdr:cNvPr id="2" name="Picture 1">
          <a:extLst>
            <a:ext uri="{FF2B5EF4-FFF2-40B4-BE49-F238E27FC236}">
              <a16:creationId xmlns:a16="http://schemas.microsoft.com/office/drawing/2014/main" id="{E02A570D-C335-4F72-9215-E5135544C5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24150" cy="1437951"/>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547306AE-3F7E-4B47-AE63-852C88A108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2724150</xdr:colOff>
      <xdr:row>86</xdr:row>
      <xdr:rowOff>104451</xdr:rowOff>
    </xdr:to>
    <xdr:pic>
      <xdr:nvPicPr>
        <xdr:cNvPr id="2" name="Picture 1">
          <a:extLst>
            <a:ext uri="{FF2B5EF4-FFF2-40B4-BE49-F238E27FC236}">
              <a16:creationId xmlns:a16="http://schemas.microsoft.com/office/drawing/2014/main" id="{1BA81696-29F4-4E79-8371-1017555FC8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24150" cy="1437951"/>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FA78C0B4-15D1-46B6-B5CD-8E33E3EB59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251</xdr:row>
      <xdr:rowOff>0</xdr:rowOff>
    </xdr:from>
    <xdr:to>
      <xdr:col>2</xdr:col>
      <xdr:colOff>2752724</xdr:colOff>
      <xdr:row>258</xdr:row>
      <xdr:rowOff>123825</xdr:rowOff>
    </xdr:to>
    <xdr:pic>
      <xdr:nvPicPr>
        <xdr:cNvPr id="2" name="Picture 1">
          <a:extLst>
            <a:ext uri="{FF2B5EF4-FFF2-40B4-BE49-F238E27FC236}">
              <a16:creationId xmlns:a16="http://schemas.microsoft.com/office/drawing/2014/main" id="{755DD02B-A10B-43B8-85D0-36C0B525DE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7593250"/>
          <a:ext cx="2752724" cy="1457325"/>
        </a:xfrm>
        <a:prstGeom prst="rect">
          <a:avLst/>
        </a:prstGeom>
      </xdr:spPr>
    </xdr:pic>
    <xdr:clientData/>
  </xdr:twoCellAnchor>
  <xdr:twoCellAnchor editAs="oneCell">
    <xdr:from>
      <xdr:col>4</xdr:col>
      <xdr:colOff>0</xdr:colOff>
      <xdr:row>251</xdr:row>
      <xdr:rowOff>0</xdr:rowOff>
    </xdr:from>
    <xdr:to>
      <xdr:col>5</xdr:col>
      <xdr:colOff>1147233</xdr:colOff>
      <xdr:row>258</xdr:row>
      <xdr:rowOff>133350</xdr:rowOff>
    </xdr:to>
    <xdr:pic>
      <xdr:nvPicPr>
        <xdr:cNvPr id="3" name="Picture 2">
          <a:extLst>
            <a:ext uri="{FF2B5EF4-FFF2-40B4-BE49-F238E27FC236}">
              <a16:creationId xmlns:a16="http://schemas.microsoft.com/office/drawing/2014/main" id="{3094831C-B156-4BA8-B526-63E5E5DDF6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7593250"/>
          <a:ext cx="2724150" cy="146685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2724150</xdr:colOff>
      <xdr:row>94</xdr:row>
      <xdr:rowOff>104451</xdr:rowOff>
    </xdr:to>
    <xdr:pic>
      <xdr:nvPicPr>
        <xdr:cNvPr id="2" name="Picture 1">
          <a:extLst>
            <a:ext uri="{FF2B5EF4-FFF2-40B4-BE49-F238E27FC236}">
              <a16:creationId xmlns:a16="http://schemas.microsoft.com/office/drawing/2014/main" id="{BDD93852-0C99-4A9F-BE25-71A88631FD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724150" cy="1437951"/>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CC78AC6C-6AEF-4EBC-879D-DA88AD7C92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A355FD6B-F789-4CC6-A3C5-0FDA5DEE8D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0DE17FDA-512B-483A-A6C2-7FCAAE07C7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7FA09246-9C2D-4C7E-A497-498B7457C0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830CF79E-33DD-4B83-A1E5-B93B639F5B4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2724150</xdr:colOff>
      <xdr:row>98</xdr:row>
      <xdr:rowOff>104451</xdr:rowOff>
    </xdr:to>
    <xdr:pic>
      <xdr:nvPicPr>
        <xdr:cNvPr id="2" name="Picture 1">
          <a:extLst>
            <a:ext uri="{FF2B5EF4-FFF2-40B4-BE49-F238E27FC236}">
              <a16:creationId xmlns:a16="http://schemas.microsoft.com/office/drawing/2014/main" id="{1E8449E5-5F78-4D8C-B637-4A68DE4B15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24150" cy="1437951"/>
        </a:xfrm>
        <a:prstGeom prst="rect">
          <a:avLst/>
        </a:prstGeom>
      </xdr:spPr>
    </xdr:pic>
    <xdr:clientData/>
  </xdr:twoCellAnchor>
  <xdr:twoCellAnchor editAs="oneCell">
    <xdr:from>
      <xdr:col>4</xdr:col>
      <xdr:colOff>0</xdr:colOff>
      <xdr:row>91</xdr:row>
      <xdr:rowOff>0</xdr:rowOff>
    </xdr:from>
    <xdr:to>
      <xdr:col>5</xdr:col>
      <xdr:colOff>1166284</xdr:colOff>
      <xdr:row>98</xdr:row>
      <xdr:rowOff>152400</xdr:rowOff>
    </xdr:to>
    <xdr:pic>
      <xdr:nvPicPr>
        <xdr:cNvPr id="3" name="Picture 2">
          <a:extLst>
            <a:ext uri="{FF2B5EF4-FFF2-40B4-BE49-F238E27FC236}">
              <a16:creationId xmlns:a16="http://schemas.microsoft.com/office/drawing/2014/main" id="{5CF4390A-E456-4CF1-AD63-4F9400526B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43201" cy="148590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B7D82AAF-F52A-485D-80AD-58C7066DE6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753FDD51-7748-49DF-8E8A-BFE652EE93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2724150</xdr:colOff>
      <xdr:row>95</xdr:row>
      <xdr:rowOff>104451</xdr:rowOff>
    </xdr:to>
    <xdr:pic>
      <xdr:nvPicPr>
        <xdr:cNvPr id="2" name="Picture 1">
          <a:extLst>
            <a:ext uri="{FF2B5EF4-FFF2-40B4-BE49-F238E27FC236}">
              <a16:creationId xmlns:a16="http://schemas.microsoft.com/office/drawing/2014/main" id="{A681DBD7-425C-4F47-A7B4-4CBEE89FC5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724150" cy="1437951"/>
        </a:xfrm>
        <a:prstGeom prst="rect">
          <a:avLst/>
        </a:prstGeom>
      </xdr:spPr>
    </xdr:pic>
    <xdr:clientData/>
  </xdr:twoCellAnchor>
  <xdr:twoCellAnchor editAs="oneCell">
    <xdr:from>
      <xdr:col>4</xdr:col>
      <xdr:colOff>0</xdr:colOff>
      <xdr:row>88</xdr:row>
      <xdr:rowOff>0</xdr:rowOff>
    </xdr:from>
    <xdr:to>
      <xdr:col>5</xdr:col>
      <xdr:colOff>1166284</xdr:colOff>
      <xdr:row>95</xdr:row>
      <xdr:rowOff>152400</xdr:rowOff>
    </xdr:to>
    <xdr:pic>
      <xdr:nvPicPr>
        <xdr:cNvPr id="3" name="Picture 2">
          <a:extLst>
            <a:ext uri="{FF2B5EF4-FFF2-40B4-BE49-F238E27FC236}">
              <a16:creationId xmlns:a16="http://schemas.microsoft.com/office/drawing/2014/main" id="{6C9074C3-0FB0-4A37-ADD9-F169EB2D154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743201" cy="148590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45995056-BEE6-4356-BBBF-F195242605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0C3AF334-F3AD-4AB0-AC08-6C6F3BFBFA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2724150</xdr:colOff>
      <xdr:row>95</xdr:row>
      <xdr:rowOff>104451</xdr:rowOff>
    </xdr:to>
    <xdr:pic>
      <xdr:nvPicPr>
        <xdr:cNvPr id="2" name="Picture 1">
          <a:extLst>
            <a:ext uri="{FF2B5EF4-FFF2-40B4-BE49-F238E27FC236}">
              <a16:creationId xmlns:a16="http://schemas.microsoft.com/office/drawing/2014/main" id="{89A87E0B-739E-4273-A77D-D59E587711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724150" cy="1437951"/>
        </a:xfrm>
        <a:prstGeom prst="rect">
          <a:avLst/>
        </a:prstGeom>
      </xdr:spPr>
    </xdr:pic>
    <xdr:clientData/>
  </xdr:twoCellAnchor>
  <xdr:twoCellAnchor editAs="oneCell">
    <xdr:from>
      <xdr:col>4</xdr:col>
      <xdr:colOff>0</xdr:colOff>
      <xdr:row>88</xdr:row>
      <xdr:rowOff>0</xdr:rowOff>
    </xdr:from>
    <xdr:to>
      <xdr:col>5</xdr:col>
      <xdr:colOff>1166284</xdr:colOff>
      <xdr:row>95</xdr:row>
      <xdr:rowOff>152400</xdr:rowOff>
    </xdr:to>
    <xdr:pic>
      <xdr:nvPicPr>
        <xdr:cNvPr id="3" name="Picture 2">
          <a:extLst>
            <a:ext uri="{FF2B5EF4-FFF2-40B4-BE49-F238E27FC236}">
              <a16:creationId xmlns:a16="http://schemas.microsoft.com/office/drawing/2014/main" id="{08992753-8E60-4BBB-A05C-215934898A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743201" cy="148590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2724150</xdr:colOff>
      <xdr:row>87</xdr:row>
      <xdr:rowOff>104451</xdr:rowOff>
    </xdr:to>
    <xdr:pic>
      <xdr:nvPicPr>
        <xdr:cNvPr id="2" name="Picture 1">
          <a:extLst>
            <a:ext uri="{FF2B5EF4-FFF2-40B4-BE49-F238E27FC236}">
              <a16:creationId xmlns:a16="http://schemas.microsoft.com/office/drawing/2014/main" id="{DD9729BE-D9E1-4410-9761-42830598E7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724150" cy="1437951"/>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D486C474-1935-4838-9F1F-F56A9B1F89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98AABAC5-7069-46B3-8D8A-C0A5996851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C1F7FBB2-143F-419A-AAF6-CB346BFC8D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603C674F-783F-4DF1-8D53-87CBBD81A4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EB2B93EF-DAB2-468E-B164-211EF7CBF4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176</xdr:row>
      <xdr:rowOff>0</xdr:rowOff>
    </xdr:from>
    <xdr:to>
      <xdr:col>2</xdr:col>
      <xdr:colOff>2724150</xdr:colOff>
      <xdr:row>183</xdr:row>
      <xdr:rowOff>104451</xdr:rowOff>
    </xdr:to>
    <xdr:pic>
      <xdr:nvPicPr>
        <xdr:cNvPr id="2" name="Picture 1">
          <a:extLst>
            <a:ext uri="{FF2B5EF4-FFF2-40B4-BE49-F238E27FC236}">
              <a16:creationId xmlns:a16="http://schemas.microsoft.com/office/drawing/2014/main" id="{C1B060CD-08A1-4EEC-9C6A-EA78ADDC00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739667"/>
          <a:ext cx="2724150" cy="1437951"/>
        </a:xfrm>
        <a:prstGeom prst="rect">
          <a:avLst/>
        </a:prstGeom>
      </xdr:spPr>
    </xdr:pic>
    <xdr:clientData/>
  </xdr:twoCellAnchor>
  <xdr:twoCellAnchor editAs="oneCell">
    <xdr:from>
      <xdr:col>4</xdr:col>
      <xdr:colOff>0</xdr:colOff>
      <xdr:row>176</xdr:row>
      <xdr:rowOff>0</xdr:rowOff>
    </xdr:from>
    <xdr:to>
      <xdr:col>5</xdr:col>
      <xdr:colOff>1147233</xdr:colOff>
      <xdr:row>183</xdr:row>
      <xdr:rowOff>133351</xdr:rowOff>
    </xdr:to>
    <xdr:pic>
      <xdr:nvPicPr>
        <xdr:cNvPr id="3" name="Picture 2">
          <a:extLst>
            <a:ext uri="{FF2B5EF4-FFF2-40B4-BE49-F238E27FC236}">
              <a16:creationId xmlns:a16="http://schemas.microsoft.com/office/drawing/2014/main" id="{6F396383-CF13-4ED0-B155-18523E8801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739667"/>
          <a:ext cx="2724150" cy="14668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2733675</xdr:colOff>
      <xdr:row>110</xdr:row>
      <xdr:rowOff>120957</xdr:rowOff>
    </xdr:to>
    <xdr:pic>
      <xdr:nvPicPr>
        <xdr:cNvPr id="2" name="Picture 1">
          <a:extLst>
            <a:ext uri="{FF2B5EF4-FFF2-40B4-BE49-F238E27FC236}">
              <a16:creationId xmlns:a16="http://schemas.microsoft.com/office/drawing/2014/main" id="{2A1912EB-F087-446B-A8C3-9350AC5846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733675" cy="1454457"/>
        </a:xfrm>
        <a:prstGeom prst="rect">
          <a:avLst/>
        </a:prstGeom>
      </xdr:spPr>
    </xdr:pic>
    <xdr:clientData/>
  </xdr:twoCellAnchor>
  <xdr:twoCellAnchor editAs="oneCell">
    <xdr:from>
      <xdr:col>4</xdr:col>
      <xdr:colOff>0</xdr:colOff>
      <xdr:row>103</xdr:row>
      <xdr:rowOff>0</xdr:rowOff>
    </xdr:from>
    <xdr:to>
      <xdr:col>5</xdr:col>
      <xdr:colOff>1156758</xdr:colOff>
      <xdr:row>110</xdr:row>
      <xdr:rowOff>133351</xdr:rowOff>
    </xdr:to>
    <xdr:pic>
      <xdr:nvPicPr>
        <xdr:cNvPr id="3" name="Picture 2">
          <a:extLst>
            <a:ext uri="{FF2B5EF4-FFF2-40B4-BE49-F238E27FC236}">
              <a16:creationId xmlns:a16="http://schemas.microsoft.com/office/drawing/2014/main" id="{95CF522E-4A95-4EAC-B0AD-A90571D5A76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733675" cy="146685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2724150</xdr:colOff>
      <xdr:row>81</xdr:row>
      <xdr:rowOff>104451</xdr:rowOff>
    </xdr:to>
    <xdr:pic>
      <xdr:nvPicPr>
        <xdr:cNvPr id="2" name="Picture 1">
          <a:extLst>
            <a:ext uri="{FF2B5EF4-FFF2-40B4-BE49-F238E27FC236}">
              <a16:creationId xmlns:a16="http://schemas.microsoft.com/office/drawing/2014/main" id="{839EC321-C178-469C-8072-6C0491011A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724150" cy="1437951"/>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C76FD718-8727-403E-9053-F17AF55720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62C43E38-427F-4C01-BA8E-711873F7F8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C49337DD-F2C5-446A-899C-4A1A6B6F53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2733675</xdr:colOff>
      <xdr:row>120</xdr:row>
      <xdr:rowOff>120957</xdr:rowOff>
    </xdr:to>
    <xdr:pic>
      <xdr:nvPicPr>
        <xdr:cNvPr id="2" name="Picture 1">
          <a:extLst>
            <a:ext uri="{FF2B5EF4-FFF2-40B4-BE49-F238E27FC236}">
              <a16:creationId xmlns:a16="http://schemas.microsoft.com/office/drawing/2014/main" id="{D8F6F465-FEDD-46AA-8D2C-EB1F82C089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738167"/>
          <a:ext cx="2733675" cy="1454457"/>
        </a:xfrm>
        <a:prstGeom prst="rect">
          <a:avLst/>
        </a:prstGeom>
      </xdr:spPr>
    </xdr:pic>
    <xdr:clientData/>
  </xdr:twoCellAnchor>
  <xdr:twoCellAnchor editAs="oneCell">
    <xdr:from>
      <xdr:col>4</xdr:col>
      <xdr:colOff>0</xdr:colOff>
      <xdr:row>113</xdr:row>
      <xdr:rowOff>0</xdr:rowOff>
    </xdr:from>
    <xdr:to>
      <xdr:col>5</xdr:col>
      <xdr:colOff>1156758</xdr:colOff>
      <xdr:row>120</xdr:row>
      <xdr:rowOff>133351</xdr:rowOff>
    </xdr:to>
    <xdr:pic>
      <xdr:nvPicPr>
        <xdr:cNvPr id="3" name="Picture 2">
          <a:extLst>
            <a:ext uri="{FF2B5EF4-FFF2-40B4-BE49-F238E27FC236}">
              <a16:creationId xmlns:a16="http://schemas.microsoft.com/office/drawing/2014/main" id="{A02B8D33-D747-4F3F-8C6B-CD3F3C3B35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738167"/>
          <a:ext cx="2733675" cy="1466851"/>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2724150</xdr:colOff>
      <xdr:row>99</xdr:row>
      <xdr:rowOff>104451</xdr:rowOff>
    </xdr:to>
    <xdr:pic>
      <xdr:nvPicPr>
        <xdr:cNvPr id="2" name="Picture 1">
          <a:extLst>
            <a:ext uri="{FF2B5EF4-FFF2-40B4-BE49-F238E27FC236}">
              <a16:creationId xmlns:a16="http://schemas.microsoft.com/office/drawing/2014/main" id="{39072026-088B-42AA-A49E-53D2E71041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724150" cy="1437951"/>
        </a:xfrm>
        <a:prstGeom prst="rect">
          <a:avLst/>
        </a:prstGeom>
      </xdr:spPr>
    </xdr:pic>
    <xdr:clientData/>
  </xdr:twoCellAnchor>
  <xdr:twoCellAnchor editAs="oneCell">
    <xdr:from>
      <xdr:col>4</xdr:col>
      <xdr:colOff>0</xdr:colOff>
      <xdr:row>92</xdr:row>
      <xdr:rowOff>0</xdr:rowOff>
    </xdr:from>
    <xdr:to>
      <xdr:col>5</xdr:col>
      <xdr:colOff>1166284</xdr:colOff>
      <xdr:row>99</xdr:row>
      <xdr:rowOff>152400</xdr:rowOff>
    </xdr:to>
    <xdr:pic>
      <xdr:nvPicPr>
        <xdr:cNvPr id="3" name="Picture 2">
          <a:extLst>
            <a:ext uri="{FF2B5EF4-FFF2-40B4-BE49-F238E27FC236}">
              <a16:creationId xmlns:a16="http://schemas.microsoft.com/office/drawing/2014/main" id="{69B8B1FC-04EB-4794-B683-C6E8D437B2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743201" cy="1485900"/>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2724150</xdr:colOff>
      <xdr:row>96</xdr:row>
      <xdr:rowOff>104451</xdr:rowOff>
    </xdr:to>
    <xdr:pic>
      <xdr:nvPicPr>
        <xdr:cNvPr id="2" name="Picture 1">
          <a:extLst>
            <a:ext uri="{FF2B5EF4-FFF2-40B4-BE49-F238E27FC236}">
              <a16:creationId xmlns:a16="http://schemas.microsoft.com/office/drawing/2014/main" id="{13E6AEB6-EF03-4CC6-B43D-7393AC0DF9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724150" cy="1437951"/>
        </a:xfrm>
        <a:prstGeom prst="rect">
          <a:avLst/>
        </a:prstGeom>
      </xdr:spPr>
    </xdr:pic>
    <xdr:clientData/>
  </xdr:twoCellAnchor>
  <xdr:twoCellAnchor editAs="oneCell">
    <xdr:from>
      <xdr:col>4</xdr:col>
      <xdr:colOff>0</xdr:colOff>
      <xdr:row>89</xdr:row>
      <xdr:rowOff>0</xdr:rowOff>
    </xdr:from>
    <xdr:to>
      <xdr:col>5</xdr:col>
      <xdr:colOff>1166284</xdr:colOff>
      <xdr:row>96</xdr:row>
      <xdr:rowOff>152400</xdr:rowOff>
    </xdr:to>
    <xdr:pic>
      <xdr:nvPicPr>
        <xdr:cNvPr id="3" name="Picture 2">
          <a:extLst>
            <a:ext uri="{FF2B5EF4-FFF2-40B4-BE49-F238E27FC236}">
              <a16:creationId xmlns:a16="http://schemas.microsoft.com/office/drawing/2014/main" id="{988E935F-AF76-4EF4-8C0D-11E078B8DB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43201" cy="148590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2724150</xdr:colOff>
      <xdr:row>97</xdr:row>
      <xdr:rowOff>104451</xdr:rowOff>
    </xdr:to>
    <xdr:pic>
      <xdr:nvPicPr>
        <xdr:cNvPr id="2" name="Picture 1">
          <a:extLst>
            <a:ext uri="{FF2B5EF4-FFF2-40B4-BE49-F238E27FC236}">
              <a16:creationId xmlns:a16="http://schemas.microsoft.com/office/drawing/2014/main" id="{718C0CC7-7E1C-4462-AD5E-E5C096BEA7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724150" cy="1437951"/>
        </a:xfrm>
        <a:prstGeom prst="rect">
          <a:avLst/>
        </a:prstGeom>
      </xdr:spPr>
    </xdr:pic>
    <xdr:clientData/>
  </xdr:twoCellAnchor>
  <xdr:twoCellAnchor editAs="oneCell">
    <xdr:from>
      <xdr:col>4</xdr:col>
      <xdr:colOff>0</xdr:colOff>
      <xdr:row>90</xdr:row>
      <xdr:rowOff>0</xdr:rowOff>
    </xdr:from>
    <xdr:to>
      <xdr:col>5</xdr:col>
      <xdr:colOff>1166284</xdr:colOff>
      <xdr:row>97</xdr:row>
      <xdr:rowOff>152400</xdr:rowOff>
    </xdr:to>
    <xdr:pic>
      <xdr:nvPicPr>
        <xdr:cNvPr id="3" name="Picture 2">
          <a:extLst>
            <a:ext uri="{FF2B5EF4-FFF2-40B4-BE49-F238E27FC236}">
              <a16:creationId xmlns:a16="http://schemas.microsoft.com/office/drawing/2014/main" id="{B865CD81-E89B-49D0-9C28-FC83CB678A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743201" cy="148590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8924B0EF-9B23-435B-851B-8C3CF5BE63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251F18DB-B62C-42FC-96C3-32A1FB2EA24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E1765F11-5DBC-4F05-B010-674CA19931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36189676-5AFE-447B-A733-4065B52126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221</xdr:row>
      <xdr:rowOff>0</xdr:rowOff>
    </xdr:from>
    <xdr:to>
      <xdr:col>2</xdr:col>
      <xdr:colOff>2733675</xdr:colOff>
      <xdr:row>228</xdr:row>
      <xdr:rowOff>120957</xdr:rowOff>
    </xdr:to>
    <xdr:pic>
      <xdr:nvPicPr>
        <xdr:cNvPr id="2" name="Picture 1">
          <a:extLst>
            <a:ext uri="{FF2B5EF4-FFF2-40B4-BE49-F238E27FC236}">
              <a16:creationId xmlns:a16="http://schemas.microsoft.com/office/drawing/2014/main" id="{947DAC8E-F9F8-4082-BE22-B64926039D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312167"/>
          <a:ext cx="2733675" cy="1454457"/>
        </a:xfrm>
        <a:prstGeom prst="rect">
          <a:avLst/>
        </a:prstGeom>
      </xdr:spPr>
    </xdr:pic>
    <xdr:clientData/>
  </xdr:twoCellAnchor>
  <xdr:twoCellAnchor editAs="oneCell">
    <xdr:from>
      <xdr:col>4</xdr:col>
      <xdr:colOff>0</xdr:colOff>
      <xdr:row>221</xdr:row>
      <xdr:rowOff>0</xdr:rowOff>
    </xdr:from>
    <xdr:to>
      <xdr:col>5</xdr:col>
      <xdr:colOff>1156758</xdr:colOff>
      <xdr:row>228</xdr:row>
      <xdr:rowOff>133351</xdr:rowOff>
    </xdr:to>
    <xdr:pic>
      <xdr:nvPicPr>
        <xdr:cNvPr id="3" name="Picture 2">
          <a:extLst>
            <a:ext uri="{FF2B5EF4-FFF2-40B4-BE49-F238E27FC236}">
              <a16:creationId xmlns:a16="http://schemas.microsoft.com/office/drawing/2014/main" id="{01564C76-6252-4170-AADC-CF99B37C64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2312167"/>
          <a:ext cx="2733675" cy="1466851"/>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323</xdr:row>
      <xdr:rowOff>0</xdr:rowOff>
    </xdr:from>
    <xdr:to>
      <xdr:col>2</xdr:col>
      <xdr:colOff>2733675</xdr:colOff>
      <xdr:row>330</xdr:row>
      <xdr:rowOff>120957</xdr:rowOff>
    </xdr:to>
    <xdr:pic>
      <xdr:nvPicPr>
        <xdr:cNvPr id="2" name="Picture 1">
          <a:extLst>
            <a:ext uri="{FF2B5EF4-FFF2-40B4-BE49-F238E27FC236}">
              <a16:creationId xmlns:a16="http://schemas.microsoft.com/office/drawing/2014/main" id="{F845B291-639B-44E9-A368-96D702147E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1743167"/>
          <a:ext cx="2733675" cy="1454457"/>
        </a:xfrm>
        <a:prstGeom prst="rect">
          <a:avLst/>
        </a:prstGeom>
      </xdr:spPr>
    </xdr:pic>
    <xdr:clientData/>
  </xdr:twoCellAnchor>
  <xdr:twoCellAnchor editAs="oneCell">
    <xdr:from>
      <xdr:col>4</xdr:col>
      <xdr:colOff>0</xdr:colOff>
      <xdr:row>323</xdr:row>
      <xdr:rowOff>0</xdr:rowOff>
    </xdr:from>
    <xdr:to>
      <xdr:col>5</xdr:col>
      <xdr:colOff>1156758</xdr:colOff>
      <xdr:row>330</xdr:row>
      <xdr:rowOff>133351</xdr:rowOff>
    </xdr:to>
    <xdr:pic>
      <xdr:nvPicPr>
        <xdr:cNvPr id="3" name="Picture 2">
          <a:extLst>
            <a:ext uri="{FF2B5EF4-FFF2-40B4-BE49-F238E27FC236}">
              <a16:creationId xmlns:a16="http://schemas.microsoft.com/office/drawing/2014/main" id="{7E515697-F53A-4BD8-BEC2-B90B04AD6C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1743167"/>
          <a:ext cx="2733675" cy="146685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bseindia.com/xml-data/corpfiling/AttachHis/b51157a9-1cd9-46d2-9e2d-09cf64fbbe3f.pdf" TargetMode="External"/><Relationship Id="rId18" Type="http://schemas.openxmlformats.org/officeDocument/2006/relationships/hyperlink" Target="https://www.bseindia.com/xml-data/corpfiling/AttachHis/3173c1d1-cc86-497f-b4c8-445d0dbcb862.pdf" TargetMode="External"/><Relationship Id="rId26" Type="http://schemas.openxmlformats.org/officeDocument/2006/relationships/hyperlink" Target="https://www.bseindia.com/xml-data/corpfiling/AttachHis/3bc7cec2-b9a7-4cad-96cf-5358988401b0.pdf" TargetMode="External"/><Relationship Id="rId39" Type="http://schemas.openxmlformats.org/officeDocument/2006/relationships/printerSettings" Target="../printerSettings/printerSettings1.bin"/><Relationship Id="rId21" Type="http://schemas.openxmlformats.org/officeDocument/2006/relationships/hyperlink" Target="https://www.bseindia.com/xml-data/corpfiling/AttachHis/b55b5dfc-a3bf-4f24-9d7f-ca09774a1dd9.pdf" TargetMode="External"/><Relationship Id="rId34" Type="http://schemas.openxmlformats.org/officeDocument/2006/relationships/hyperlink" Target="https://www.bseindia.com/xml-data/corpfiling/AttachHis/f97575a4-7267-4f8a-92bf-80e7a5e4c095.pdf" TargetMode="External"/><Relationship Id="rId7" Type="http://schemas.openxmlformats.org/officeDocument/2006/relationships/hyperlink" Target="https://www.bseindia.com/xml-data/corpfiling/AttachHis/1ec57734-63db-4473-8409-778d60a77c31.pdf" TargetMode="External"/><Relationship Id="rId12" Type="http://schemas.openxmlformats.org/officeDocument/2006/relationships/hyperlink" Target="https://www.bseindia.com/xml-data/corpfiling/AttachHis/ac13e628-bbca-4e1e-828f-3568bc011756.pdf" TargetMode="External"/><Relationship Id="rId17" Type="http://schemas.openxmlformats.org/officeDocument/2006/relationships/hyperlink" Target="https://www.bseindia.com/xml-data/corpfiling/AttachHis/59a5d43d-aa0f-491f-bf48-5a340519f255.pdf" TargetMode="External"/><Relationship Id="rId25" Type="http://schemas.openxmlformats.org/officeDocument/2006/relationships/hyperlink" Target="https://www.bseindia.com/xml-data/corpfiling/AttachHis/fc38dc1b-61b6-40fc-a010-b5944b9824fa.pdf" TargetMode="External"/><Relationship Id="rId33" Type="http://schemas.openxmlformats.org/officeDocument/2006/relationships/hyperlink" Target="https://www.bseindia.com/xml-data/corpfiling/AttachHis/cb2f9680-8638-4274-a956-d6b172398bcc.pdf" TargetMode="External"/><Relationship Id="rId38" Type="http://schemas.openxmlformats.org/officeDocument/2006/relationships/hyperlink" Target="https://query.prod.cms.rt.microsoft.com/cms/api/am/binary/RW1lMjE" TargetMode="External"/><Relationship Id="rId2" Type="http://schemas.openxmlformats.org/officeDocument/2006/relationships/hyperlink" Target="https://www.bseindia.com/xml-data/corpfiling/AttachHis/80485da6-ff55-4c3e-ba9c-4d51a3d5ed44.pdf" TargetMode="External"/><Relationship Id="rId16" Type="http://schemas.openxmlformats.org/officeDocument/2006/relationships/hyperlink" Target="https://www.bseindia.com/xml-data/corpfiling/AttachHis/52768a13-843f-488e-8749-d839c7c0cb7f.pdf" TargetMode="External"/><Relationship Id="rId20" Type="http://schemas.openxmlformats.org/officeDocument/2006/relationships/hyperlink" Target="https://www.bseindia.com/xml-data/corpfiling/AttachHis/91cb2b81-214b-4810-97b5-144553021d68.pdf" TargetMode="External"/><Relationship Id="rId29" Type="http://schemas.openxmlformats.org/officeDocument/2006/relationships/hyperlink" Target="https://www.bseindia.com/xml-data/corpfiling/AttachHis/da5b9f1d-afe3-4515-8e54-79ac3f6df393.pdf" TargetMode="External"/><Relationship Id="rId1" Type="http://schemas.openxmlformats.org/officeDocument/2006/relationships/hyperlink" Target="https://www.bseindia.com/xml-data/corpfiling/AttachHis/25cc7fbc-154b-4463-928d-c95f2d8c5c9c.pdf" TargetMode="External"/><Relationship Id="rId6" Type="http://schemas.openxmlformats.org/officeDocument/2006/relationships/hyperlink" Target="https://www.bseindia.com/xml-data/corpfiling/AttachHis/b0102152-537a-4575-8183-5c132aba5fdf.pdf" TargetMode="External"/><Relationship Id="rId11" Type="http://schemas.openxmlformats.org/officeDocument/2006/relationships/hyperlink" Target="https://www.bseindia.com/xml-data/corpfiling/AttachHis/15cd352d-f11b-47ee-a127-5cd238cc9bd9.pdf" TargetMode="External"/><Relationship Id="rId24" Type="http://schemas.openxmlformats.org/officeDocument/2006/relationships/hyperlink" Target="https://www.bseindia.com/xml-data/corpfiling/AttachHis/19e74dd7-8d7a-4475-b4ce-e75640bbeea3.pdf" TargetMode="External"/><Relationship Id="rId32" Type="http://schemas.openxmlformats.org/officeDocument/2006/relationships/hyperlink" Target="https://www.bseindia.com/xml-data/corpfiling/AttachHis/d9d8ab8c-f0a0-487a-b711-4840dee84a79.pdf" TargetMode="External"/><Relationship Id="rId37" Type="http://schemas.openxmlformats.org/officeDocument/2006/relationships/hyperlink" Target="https://www.bseindia.com/xml-data/corpfiling/AttachHis/88dbe3e9-e2b7-4b50-93ab-5dd4efab7a11.pdf" TargetMode="External"/><Relationship Id="rId40" Type="http://schemas.openxmlformats.org/officeDocument/2006/relationships/drawing" Target="../drawings/drawing1.xml"/><Relationship Id="rId5" Type="http://schemas.openxmlformats.org/officeDocument/2006/relationships/hyperlink" Target="https://www.bseindia.com/xml-data/corpfiling/AttachHis/870f4f65-7841-4a91-b472-d91921db1635.pdf" TargetMode="External"/><Relationship Id="rId15" Type="http://schemas.openxmlformats.org/officeDocument/2006/relationships/hyperlink" Target="https://www.bseindia.com/xml-data/corpfiling/AttachHis/4af24568-4cb3-485f-9017-c564876dffb0.pdf" TargetMode="External"/><Relationship Id="rId23" Type="http://schemas.openxmlformats.org/officeDocument/2006/relationships/hyperlink" Target="https://www.bseindia.com/xml-data/corpfiling/AttachHis/7be1a427-409d-4296-bd92-9f609d26539a.pdf" TargetMode="External"/><Relationship Id="rId28" Type="http://schemas.openxmlformats.org/officeDocument/2006/relationships/hyperlink" Target="https://www.bseindia.com/xml-data/corpfiling/AttachHis/ce4586e4-0f64-4cf7-b122-35798e95bdb3.pdf" TargetMode="External"/><Relationship Id="rId36" Type="http://schemas.openxmlformats.org/officeDocument/2006/relationships/hyperlink" Target="https://www.bseindia.com/xml-data/corpfiling/AttachHis/72789976-2818-49d1-8401-8d0d7c93e01b.pdf" TargetMode="External"/><Relationship Id="rId10" Type="http://schemas.openxmlformats.org/officeDocument/2006/relationships/hyperlink" Target="https://www.bseindia.com/xml-data/corpfiling/AttachHis/ca2d3166-75ea-4054-a59d-dbf4ee02fbcd.pdf" TargetMode="External"/><Relationship Id="rId19" Type="http://schemas.openxmlformats.org/officeDocument/2006/relationships/hyperlink" Target="https://www.bseindia.com/xml-data/corpfiling/AttachHis/2d00e8b4-0690-4605-a0bc-b840cd6cfa8c.pdf" TargetMode="External"/><Relationship Id="rId31" Type="http://schemas.openxmlformats.org/officeDocument/2006/relationships/hyperlink" Target="https://www.bseindia.com/xml-data/corpfiling/AttachHis/365bf981-6bb8-4241-b336-07a36f51a413.pdf" TargetMode="External"/><Relationship Id="rId4" Type="http://schemas.openxmlformats.org/officeDocument/2006/relationships/hyperlink" Target="https://www.bseindia.com/xml-data/corpfiling/AttachHis/39f1ba1b-3b2e-4df4-9e78-c880859bf0df.pdf" TargetMode="External"/><Relationship Id="rId9" Type="http://schemas.openxmlformats.org/officeDocument/2006/relationships/hyperlink" Target="https://www.bseindia.com/xml-data/corpfiling/AttachLive/c12a56d6-1671-4bb8-b2d5-38ce4dee01da.pdf" TargetMode="External"/><Relationship Id="rId14" Type="http://schemas.openxmlformats.org/officeDocument/2006/relationships/hyperlink" Target="https://www.bseindia.com/xml-data/corpfiling/AttachHis/66379fbd-b76c-4a0f-8673-983da10753b0.pdf" TargetMode="External"/><Relationship Id="rId22" Type="http://schemas.openxmlformats.org/officeDocument/2006/relationships/hyperlink" Target="https://www.bseindia.com/xml-data/corpfiling/AttachHis/56f9775c-1fe9-427e-9f3f-6211a9ce0322.pdf" TargetMode="External"/><Relationship Id="rId27" Type="http://schemas.openxmlformats.org/officeDocument/2006/relationships/hyperlink" Target="https://www.bseindia.com/xml-data/corpfiling/AttachHis/9eef219d-bd49-49f3-9709-e7403015e1e1.pdf" TargetMode="External"/><Relationship Id="rId30" Type="http://schemas.openxmlformats.org/officeDocument/2006/relationships/hyperlink" Target="https://www.bseindia.com/xml-data/corpfiling/AttachHis/bd60d9ef-0a06-4cdf-b288-5c7bd025ebc0.pdf" TargetMode="External"/><Relationship Id="rId35" Type="http://schemas.openxmlformats.org/officeDocument/2006/relationships/hyperlink" Target="https://www.bseindia.com/xml-data/corpfiling/AttachHis/d7845c89-dfef-460b-bf93-275764388d82.pdf" TargetMode="External"/><Relationship Id="rId8" Type="http://schemas.openxmlformats.org/officeDocument/2006/relationships/hyperlink" Target="https://www.bseindia.com/xml-data/corpfiling/AttachHis/b9e0c871-3353-4ef4-855e-069bcfd848e1.pdf" TargetMode="External"/><Relationship Id="rId3" Type="http://schemas.openxmlformats.org/officeDocument/2006/relationships/hyperlink" Target="https://www.bseindia.com/xml-data/corpfiling/AttachLive/44be77e0-6afe-4ac4-add8-26943e317479.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62702-997F-4DC4-A8A3-1D51549B33B7}">
  <dimension ref="A1:C122"/>
  <sheetViews>
    <sheetView showGridLines="0" tabSelected="1" zoomScale="90" zoomScaleNormal="90" workbookViewId="0">
      <selection activeCell="C4" sqref="C4"/>
    </sheetView>
  </sheetViews>
  <sheetFormatPr defaultRowHeight="15" x14ac:dyDescent="0.25"/>
  <cols>
    <col min="1" max="1" width="13.140625" bestFit="1" customWidth="1"/>
    <col min="2" max="2" width="26.7109375" bestFit="1" customWidth="1"/>
    <col min="3" max="3" width="56.85546875" bestFit="1" customWidth="1"/>
    <col min="4" max="254" width="120.28515625" bestFit="1" customWidth="1"/>
    <col min="255" max="256" width="120.28515625" customWidth="1"/>
  </cols>
  <sheetData>
    <row r="1" spans="1:3" s="27" customFormat="1" ht="18.75" x14ac:dyDescent="0.3">
      <c r="A1" s="78" t="s">
        <v>12</v>
      </c>
      <c r="B1" s="78"/>
      <c r="C1" s="78"/>
    </row>
    <row r="2" spans="1:3" s="27" customFormat="1" x14ac:dyDescent="0.25"/>
    <row r="3" spans="1:3" s="27" customFormat="1" x14ac:dyDescent="0.25">
      <c r="A3" s="39" t="s">
        <v>4605</v>
      </c>
      <c r="B3" s="39" t="s">
        <v>4606</v>
      </c>
      <c r="C3" s="39" t="s">
        <v>4607</v>
      </c>
    </row>
    <row r="4" spans="1:3" x14ac:dyDescent="0.25">
      <c r="A4" s="40" t="s">
        <v>27</v>
      </c>
      <c r="B4" s="41" t="s">
        <v>4488</v>
      </c>
      <c r="C4" s="40" t="s">
        <v>29</v>
      </c>
    </row>
    <row r="5" spans="1:3" x14ac:dyDescent="0.25">
      <c r="A5" s="40" t="s">
        <v>196</v>
      </c>
      <c r="B5" s="41" t="s">
        <v>4489</v>
      </c>
      <c r="C5" s="40" t="s">
        <v>197</v>
      </c>
    </row>
    <row r="6" spans="1:3" x14ac:dyDescent="0.25">
      <c r="A6" s="40" t="s">
        <v>377</v>
      </c>
      <c r="B6" s="41" t="s">
        <v>4490</v>
      </c>
      <c r="C6" s="40" t="s">
        <v>378</v>
      </c>
    </row>
    <row r="7" spans="1:3" x14ac:dyDescent="0.25">
      <c r="A7" s="40" t="s">
        <v>477</v>
      </c>
      <c r="B7" s="41" t="s">
        <v>4491</v>
      </c>
      <c r="C7" s="40" t="s">
        <v>478</v>
      </c>
    </row>
    <row r="8" spans="1:3" x14ac:dyDescent="0.25">
      <c r="A8" s="40" t="s">
        <v>520</v>
      </c>
      <c r="B8" s="41" t="s">
        <v>4492</v>
      </c>
      <c r="C8" s="40" t="s">
        <v>521</v>
      </c>
    </row>
    <row r="9" spans="1:3" x14ac:dyDescent="0.25">
      <c r="A9" s="40" t="s">
        <v>692</v>
      </c>
      <c r="B9" s="41" t="s">
        <v>4493</v>
      </c>
      <c r="C9" s="40" t="s">
        <v>693</v>
      </c>
    </row>
    <row r="10" spans="1:3" x14ac:dyDescent="0.25">
      <c r="A10" s="40" t="s">
        <v>732</v>
      </c>
      <c r="B10" s="41" t="s">
        <v>4494</v>
      </c>
      <c r="C10" s="40" t="s">
        <v>733</v>
      </c>
    </row>
    <row r="11" spans="1:3" x14ac:dyDescent="0.25">
      <c r="A11" s="40" t="s">
        <v>799</v>
      </c>
      <c r="B11" s="41" t="s">
        <v>4495</v>
      </c>
      <c r="C11" s="40" t="s">
        <v>800</v>
      </c>
    </row>
    <row r="12" spans="1:3" x14ac:dyDescent="0.25">
      <c r="A12" s="40" t="s">
        <v>840</v>
      </c>
      <c r="B12" s="41" t="s">
        <v>4496</v>
      </c>
      <c r="C12" s="40" t="s">
        <v>841</v>
      </c>
    </row>
    <row r="13" spans="1:3" x14ac:dyDescent="0.25">
      <c r="A13" s="40" t="s">
        <v>887</v>
      </c>
      <c r="B13" s="41" t="s">
        <v>4497</v>
      </c>
      <c r="C13" s="40" t="s">
        <v>888</v>
      </c>
    </row>
    <row r="14" spans="1:3" x14ac:dyDescent="0.25">
      <c r="A14" s="40" t="s">
        <v>985</v>
      </c>
      <c r="B14" s="41" t="s">
        <v>4498</v>
      </c>
      <c r="C14" s="40" t="s">
        <v>986</v>
      </c>
    </row>
    <row r="15" spans="1:3" x14ac:dyDescent="0.25">
      <c r="A15" s="40" t="s">
        <v>1027</v>
      </c>
      <c r="B15" s="41" t="s">
        <v>4499</v>
      </c>
      <c r="C15" s="40" t="s">
        <v>1028</v>
      </c>
    </row>
    <row r="16" spans="1:3" x14ac:dyDescent="0.25">
      <c r="A16" s="40" t="s">
        <v>1067</v>
      </c>
      <c r="B16" s="41" t="s">
        <v>4500</v>
      </c>
      <c r="C16" s="40" t="s">
        <v>1068</v>
      </c>
    </row>
    <row r="17" spans="1:3" x14ac:dyDescent="0.25">
      <c r="A17" s="40" t="s">
        <v>1077</v>
      </c>
      <c r="B17" s="41" t="s">
        <v>4501</v>
      </c>
      <c r="C17" s="40" t="s">
        <v>1078</v>
      </c>
    </row>
    <row r="18" spans="1:3" x14ac:dyDescent="0.25">
      <c r="A18" s="40" t="s">
        <v>1131</v>
      </c>
      <c r="B18" s="41" t="s">
        <v>4502</v>
      </c>
      <c r="C18" s="40" t="s">
        <v>1132</v>
      </c>
    </row>
    <row r="19" spans="1:3" x14ac:dyDescent="0.25">
      <c r="A19" s="40" t="s">
        <v>1324</v>
      </c>
      <c r="B19" s="41" t="s">
        <v>4503</v>
      </c>
      <c r="C19" s="40" t="s">
        <v>1325</v>
      </c>
    </row>
    <row r="20" spans="1:3" x14ac:dyDescent="0.25">
      <c r="A20" s="40" t="s">
        <v>1342</v>
      </c>
      <c r="B20" s="41" t="s">
        <v>4504</v>
      </c>
      <c r="C20" s="40" t="s">
        <v>1343</v>
      </c>
    </row>
    <row r="21" spans="1:3" x14ac:dyDescent="0.25">
      <c r="A21" s="40" t="s">
        <v>1594</v>
      </c>
      <c r="B21" s="41" t="s">
        <v>4505</v>
      </c>
      <c r="C21" s="40" t="s">
        <v>1595</v>
      </c>
    </row>
    <row r="22" spans="1:3" x14ac:dyDescent="0.25">
      <c r="A22" s="40" t="s">
        <v>1649</v>
      </c>
      <c r="B22" s="41" t="s">
        <v>4506</v>
      </c>
      <c r="C22" s="40" t="s">
        <v>1650</v>
      </c>
    </row>
    <row r="23" spans="1:3" x14ac:dyDescent="0.25">
      <c r="A23" s="40" t="s">
        <v>1656</v>
      </c>
      <c r="B23" s="41" t="s">
        <v>4507</v>
      </c>
      <c r="C23" s="40" t="s">
        <v>1657</v>
      </c>
    </row>
    <row r="24" spans="1:3" x14ac:dyDescent="0.25">
      <c r="A24" s="40" t="s">
        <v>1781</v>
      </c>
      <c r="B24" s="41" t="s">
        <v>4508</v>
      </c>
      <c r="C24" s="40" t="s">
        <v>1782</v>
      </c>
    </row>
    <row r="25" spans="1:3" x14ac:dyDescent="0.25">
      <c r="A25" s="40" t="s">
        <v>1895</v>
      </c>
      <c r="B25" s="41" t="s">
        <v>4509</v>
      </c>
      <c r="C25" s="40" t="s">
        <v>1896</v>
      </c>
    </row>
    <row r="26" spans="1:3" x14ac:dyDescent="0.25">
      <c r="A26" s="40" t="s">
        <v>1940</v>
      </c>
      <c r="B26" s="41" t="s">
        <v>4510</v>
      </c>
      <c r="C26" s="40" t="s">
        <v>1941</v>
      </c>
    </row>
    <row r="27" spans="1:3" x14ac:dyDescent="0.25">
      <c r="A27" s="40" t="s">
        <v>1945</v>
      </c>
      <c r="B27" s="41" t="s">
        <v>4511</v>
      </c>
      <c r="C27" s="40" t="s">
        <v>1946</v>
      </c>
    </row>
    <row r="28" spans="1:3" x14ac:dyDescent="0.25">
      <c r="A28" s="40" t="s">
        <v>1975</v>
      </c>
      <c r="B28" s="41" t="s">
        <v>4512</v>
      </c>
      <c r="C28" s="40" t="s">
        <v>1976</v>
      </c>
    </row>
    <row r="29" spans="1:3" x14ac:dyDescent="0.25">
      <c r="A29" s="40" t="s">
        <v>1986</v>
      </c>
      <c r="B29" s="41" t="s">
        <v>4513</v>
      </c>
      <c r="C29" s="40" t="s">
        <v>1987</v>
      </c>
    </row>
    <row r="30" spans="1:3" x14ac:dyDescent="0.25">
      <c r="A30" s="40" t="s">
        <v>2024</v>
      </c>
      <c r="B30" s="41" t="s">
        <v>4514</v>
      </c>
      <c r="C30" s="40" t="s">
        <v>2025</v>
      </c>
    </row>
    <row r="31" spans="1:3" x14ac:dyDescent="0.25">
      <c r="A31" s="40" t="s">
        <v>2079</v>
      </c>
      <c r="B31" s="41" t="s">
        <v>4515</v>
      </c>
      <c r="C31" s="40" t="s">
        <v>2080</v>
      </c>
    </row>
    <row r="32" spans="1:3" x14ac:dyDescent="0.25">
      <c r="A32" s="40" t="s">
        <v>2090</v>
      </c>
      <c r="B32" s="41" t="s">
        <v>4516</v>
      </c>
      <c r="C32" s="40" t="s">
        <v>2091</v>
      </c>
    </row>
    <row r="33" spans="1:3" x14ac:dyDescent="0.25">
      <c r="A33" s="40" t="s">
        <v>2271</v>
      </c>
      <c r="B33" s="41" t="s">
        <v>4517</v>
      </c>
      <c r="C33" s="40" t="s">
        <v>2272</v>
      </c>
    </row>
    <row r="34" spans="1:3" x14ac:dyDescent="0.25">
      <c r="A34" s="40" t="s">
        <v>2284</v>
      </c>
      <c r="B34" s="41" t="s">
        <v>4518</v>
      </c>
      <c r="C34" s="40" t="s">
        <v>2285</v>
      </c>
    </row>
    <row r="35" spans="1:3" x14ac:dyDescent="0.25">
      <c r="A35" s="40" t="s">
        <v>2401</v>
      </c>
      <c r="B35" s="41" t="s">
        <v>4519</v>
      </c>
      <c r="C35" s="40" t="s">
        <v>2402</v>
      </c>
    </row>
    <row r="36" spans="1:3" x14ac:dyDescent="0.25">
      <c r="A36" s="40" t="s">
        <v>2483</v>
      </c>
      <c r="B36" s="41" t="s">
        <v>4520</v>
      </c>
      <c r="C36" s="40" t="s">
        <v>2071</v>
      </c>
    </row>
    <row r="37" spans="1:3" x14ac:dyDescent="0.25">
      <c r="A37" s="40" t="s">
        <v>2487</v>
      </c>
      <c r="B37" s="41" t="s">
        <v>4521</v>
      </c>
      <c r="C37" s="40" t="s">
        <v>2488</v>
      </c>
    </row>
    <row r="38" spans="1:3" x14ac:dyDescent="0.25">
      <c r="A38" s="40" t="s">
        <v>2498</v>
      </c>
      <c r="B38" s="41" t="s">
        <v>4522</v>
      </c>
      <c r="C38" s="40" t="s">
        <v>2499</v>
      </c>
    </row>
    <row r="39" spans="1:3" x14ac:dyDescent="0.25">
      <c r="A39" s="40" t="s">
        <v>2500</v>
      </c>
      <c r="B39" s="41" t="s">
        <v>4523</v>
      </c>
      <c r="C39" s="40" t="s">
        <v>2501</v>
      </c>
    </row>
    <row r="40" spans="1:3" x14ac:dyDescent="0.25">
      <c r="A40" s="40" t="s">
        <v>2502</v>
      </c>
      <c r="B40" s="41" t="s">
        <v>4524</v>
      </c>
      <c r="C40" s="40" t="s">
        <v>2503</v>
      </c>
    </row>
    <row r="41" spans="1:3" x14ac:dyDescent="0.25">
      <c r="A41" s="40" t="s">
        <v>2542</v>
      </c>
      <c r="B41" s="41" t="s">
        <v>4525</v>
      </c>
      <c r="C41" s="40" t="s">
        <v>2543</v>
      </c>
    </row>
    <row r="42" spans="1:3" x14ac:dyDescent="0.25">
      <c r="A42" s="40" t="s">
        <v>2598</v>
      </c>
      <c r="B42" s="41" t="s">
        <v>4526</v>
      </c>
      <c r="C42" s="40" t="s">
        <v>2599</v>
      </c>
    </row>
    <row r="43" spans="1:3" x14ac:dyDescent="0.25">
      <c r="A43" s="40" t="s">
        <v>2609</v>
      </c>
      <c r="B43" s="41" t="s">
        <v>4527</v>
      </c>
      <c r="C43" s="40" t="s">
        <v>2610</v>
      </c>
    </row>
    <row r="44" spans="1:3" x14ac:dyDescent="0.25">
      <c r="A44" s="40" t="s">
        <v>2611</v>
      </c>
      <c r="B44" s="41" t="s">
        <v>4528</v>
      </c>
      <c r="C44" s="40" t="s">
        <v>2612</v>
      </c>
    </row>
    <row r="45" spans="1:3" x14ac:dyDescent="0.25">
      <c r="A45" s="40" t="s">
        <v>2616</v>
      </c>
      <c r="B45" s="41" t="s">
        <v>4529</v>
      </c>
      <c r="C45" s="40" t="s">
        <v>2617</v>
      </c>
    </row>
    <row r="46" spans="1:3" x14ac:dyDescent="0.25">
      <c r="A46" s="40" t="s">
        <v>2641</v>
      </c>
      <c r="B46" s="41" t="s">
        <v>4530</v>
      </c>
      <c r="C46" s="40" t="s">
        <v>2642</v>
      </c>
    </row>
    <row r="47" spans="1:3" x14ac:dyDescent="0.25">
      <c r="A47" s="40" t="s">
        <v>2646</v>
      </c>
      <c r="B47" s="41" t="s">
        <v>4531</v>
      </c>
      <c r="C47" s="40" t="s">
        <v>2647</v>
      </c>
    </row>
    <row r="48" spans="1:3" x14ac:dyDescent="0.25">
      <c r="A48" s="40" t="s">
        <v>2656</v>
      </c>
      <c r="B48" s="41" t="s">
        <v>4532</v>
      </c>
      <c r="C48" s="40" t="s">
        <v>2657</v>
      </c>
    </row>
    <row r="49" spans="1:3" x14ac:dyDescent="0.25">
      <c r="A49" s="40" t="s">
        <v>2678</v>
      </c>
      <c r="B49" s="41" t="s">
        <v>4533</v>
      </c>
      <c r="C49" s="40" t="s">
        <v>2679</v>
      </c>
    </row>
    <row r="50" spans="1:3" x14ac:dyDescent="0.25">
      <c r="A50" s="40" t="s">
        <v>2680</v>
      </c>
      <c r="B50" s="41" t="s">
        <v>4534</v>
      </c>
      <c r="C50" s="40" t="s">
        <v>2681</v>
      </c>
    </row>
    <row r="51" spans="1:3" x14ac:dyDescent="0.25">
      <c r="A51" s="40" t="s">
        <v>2682</v>
      </c>
      <c r="B51" s="41" t="s">
        <v>4535</v>
      </c>
      <c r="C51" s="40" t="s">
        <v>2683</v>
      </c>
    </row>
    <row r="52" spans="1:3" x14ac:dyDescent="0.25">
      <c r="A52" s="40" t="s">
        <v>2684</v>
      </c>
      <c r="B52" s="41" t="s">
        <v>4536</v>
      </c>
      <c r="C52" s="40" t="s">
        <v>2685</v>
      </c>
    </row>
    <row r="53" spans="1:3" x14ac:dyDescent="0.25">
      <c r="A53" s="40" t="s">
        <v>2689</v>
      </c>
      <c r="B53" s="41" t="s">
        <v>4537</v>
      </c>
      <c r="C53" s="40" t="s">
        <v>2690</v>
      </c>
    </row>
    <row r="54" spans="1:3" x14ac:dyDescent="0.25">
      <c r="A54" s="40" t="s">
        <v>2691</v>
      </c>
      <c r="B54" s="41" t="s">
        <v>4538</v>
      </c>
      <c r="C54" s="40" t="s">
        <v>2692</v>
      </c>
    </row>
    <row r="55" spans="1:3" x14ac:dyDescent="0.25">
      <c r="A55" s="40" t="s">
        <v>2693</v>
      </c>
      <c r="B55" s="41" t="s">
        <v>4539</v>
      </c>
      <c r="C55" s="40" t="s">
        <v>2694</v>
      </c>
    </row>
    <row r="56" spans="1:3" x14ac:dyDescent="0.25">
      <c r="A56" s="40" t="s">
        <v>2696</v>
      </c>
      <c r="B56" s="41" t="s">
        <v>4540</v>
      </c>
      <c r="C56" s="40" t="s">
        <v>2697</v>
      </c>
    </row>
    <row r="57" spans="1:3" x14ac:dyDescent="0.25">
      <c r="A57" s="40" t="s">
        <v>2702</v>
      </c>
      <c r="B57" s="41" t="s">
        <v>4541</v>
      </c>
      <c r="C57" s="40" t="s">
        <v>2703</v>
      </c>
    </row>
    <row r="58" spans="1:3" x14ac:dyDescent="0.25">
      <c r="A58" s="40" t="s">
        <v>2788</v>
      </c>
      <c r="B58" s="41" t="s">
        <v>4542</v>
      </c>
      <c r="C58" s="40" t="s">
        <v>2789</v>
      </c>
    </row>
    <row r="59" spans="1:3" x14ac:dyDescent="0.25">
      <c r="A59" s="40" t="s">
        <v>2790</v>
      </c>
      <c r="B59" s="41" t="s">
        <v>4543</v>
      </c>
      <c r="C59" s="40" t="s">
        <v>2791</v>
      </c>
    </row>
    <row r="60" spans="1:3" x14ac:dyDescent="0.25">
      <c r="A60" s="40" t="s">
        <v>2828</v>
      </c>
      <c r="B60" s="41" t="s">
        <v>4544</v>
      </c>
      <c r="C60" s="40" t="s">
        <v>2829</v>
      </c>
    </row>
    <row r="61" spans="1:3" x14ac:dyDescent="0.25">
      <c r="A61" s="40" t="s">
        <v>2842</v>
      </c>
      <c r="B61" s="41" t="s">
        <v>4545</v>
      </c>
      <c r="C61" s="40" t="s">
        <v>2843</v>
      </c>
    </row>
    <row r="62" spans="1:3" x14ac:dyDescent="0.25">
      <c r="A62" s="40" t="s">
        <v>2695</v>
      </c>
      <c r="B62" s="41" t="s">
        <v>4546</v>
      </c>
      <c r="C62" s="40" t="s">
        <v>2856</v>
      </c>
    </row>
    <row r="63" spans="1:3" x14ac:dyDescent="0.25">
      <c r="A63" s="40" t="s">
        <v>2860</v>
      </c>
      <c r="B63" s="41" t="s">
        <v>4547</v>
      </c>
      <c r="C63" s="40" t="s">
        <v>2861</v>
      </c>
    </row>
    <row r="64" spans="1:3" x14ac:dyDescent="0.25">
      <c r="A64" s="40" t="s">
        <v>2871</v>
      </c>
      <c r="B64" s="41" t="s">
        <v>4548</v>
      </c>
      <c r="C64" s="40" t="s">
        <v>2872</v>
      </c>
    </row>
    <row r="65" spans="1:3" x14ac:dyDescent="0.25">
      <c r="A65" s="40" t="s">
        <v>2873</v>
      </c>
      <c r="B65" s="41" t="s">
        <v>4549</v>
      </c>
      <c r="C65" s="40" t="s">
        <v>2874</v>
      </c>
    </row>
    <row r="66" spans="1:3" x14ac:dyDescent="0.25">
      <c r="A66" s="40" t="s">
        <v>2648</v>
      </c>
      <c r="B66" s="41" t="s">
        <v>4550</v>
      </c>
      <c r="C66" s="40" t="s">
        <v>2875</v>
      </c>
    </row>
    <row r="67" spans="1:3" x14ac:dyDescent="0.25">
      <c r="A67" s="40" t="s">
        <v>2885</v>
      </c>
      <c r="B67" s="41" t="s">
        <v>4551</v>
      </c>
      <c r="C67" s="40" t="s">
        <v>2886</v>
      </c>
    </row>
    <row r="68" spans="1:3" x14ac:dyDescent="0.25">
      <c r="A68" s="40" t="s">
        <v>2896</v>
      </c>
      <c r="B68" s="41" t="s">
        <v>4552</v>
      </c>
      <c r="C68" s="40" t="s">
        <v>2897</v>
      </c>
    </row>
    <row r="69" spans="1:3" x14ac:dyDescent="0.25">
      <c r="A69" s="40" t="s">
        <v>2904</v>
      </c>
      <c r="B69" s="41" t="s">
        <v>4553</v>
      </c>
      <c r="C69" s="40" t="s">
        <v>2905</v>
      </c>
    </row>
    <row r="70" spans="1:3" x14ac:dyDescent="0.25">
      <c r="A70" s="40" t="s">
        <v>2906</v>
      </c>
      <c r="B70" s="41" t="s">
        <v>4554</v>
      </c>
      <c r="C70" s="40" t="s">
        <v>2907</v>
      </c>
    </row>
    <row r="71" spans="1:3" x14ac:dyDescent="0.25">
      <c r="A71" s="40" t="s">
        <v>2911</v>
      </c>
      <c r="B71" s="41" t="s">
        <v>4555</v>
      </c>
      <c r="C71" s="40" t="s">
        <v>2912</v>
      </c>
    </row>
    <row r="72" spans="1:3" x14ac:dyDescent="0.25">
      <c r="A72" s="40" t="s">
        <v>2950</v>
      </c>
      <c r="B72" s="41" t="s">
        <v>4556</v>
      </c>
      <c r="C72" s="40" t="s">
        <v>2951</v>
      </c>
    </row>
    <row r="73" spans="1:3" x14ac:dyDescent="0.25">
      <c r="A73" s="40" t="s">
        <v>3018</v>
      </c>
      <c r="B73" s="41" t="s">
        <v>4557</v>
      </c>
      <c r="C73" s="40" t="s">
        <v>3019</v>
      </c>
    </row>
    <row r="74" spans="1:3" x14ac:dyDescent="0.25">
      <c r="A74" s="40" t="s">
        <v>3055</v>
      </c>
      <c r="B74" s="41" t="s">
        <v>4558</v>
      </c>
      <c r="C74" s="40" t="s">
        <v>3056</v>
      </c>
    </row>
    <row r="75" spans="1:3" x14ac:dyDescent="0.25">
      <c r="A75" s="40" t="s">
        <v>3057</v>
      </c>
      <c r="B75" s="41" t="s">
        <v>4559</v>
      </c>
      <c r="C75" s="40" t="s">
        <v>3058</v>
      </c>
    </row>
    <row r="76" spans="1:3" x14ac:dyDescent="0.25">
      <c r="A76" s="40" t="s">
        <v>2698</v>
      </c>
      <c r="B76" s="41" t="s">
        <v>4560</v>
      </c>
      <c r="C76" s="40" t="s">
        <v>3095</v>
      </c>
    </row>
    <row r="77" spans="1:3" x14ac:dyDescent="0.25">
      <c r="A77" s="40" t="s">
        <v>3114</v>
      </c>
      <c r="B77" s="41" t="s">
        <v>4561</v>
      </c>
      <c r="C77" s="40" t="s">
        <v>3115</v>
      </c>
    </row>
    <row r="78" spans="1:3" x14ac:dyDescent="0.25">
      <c r="A78" s="40" t="s">
        <v>3119</v>
      </c>
      <c r="B78" s="41" t="s">
        <v>4562</v>
      </c>
      <c r="C78" s="40" t="s">
        <v>3120</v>
      </c>
    </row>
    <row r="79" spans="1:3" x14ac:dyDescent="0.25">
      <c r="A79" s="40" t="s">
        <v>3130</v>
      </c>
      <c r="B79" s="41" t="s">
        <v>4563</v>
      </c>
      <c r="C79" s="40" t="s">
        <v>3131</v>
      </c>
    </row>
    <row r="80" spans="1:3" x14ac:dyDescent="0.25">
      <c r="A80" s="40" t="s">
        <v>3116</v>
      </c>
      <c r="B80" s="41" t="s">
        <v>4564</v>
      </c>
      <c r="C80" s="40" t="s">
        <v>3147</v>
      </c>
    </row>
    <row r="81" spans="1:3" x14ac:dyDescent="0.25">
      <c r="A81" s="40" t="s">
        <v>3154</v>
      </c>
      <c r="B81" s="41" t="s">
        <v>4565</v>
      </c>
      <c r="C81" s="40" t="s">
        <v>3155</v>
      </c>
    </row>
    <row r="82" spans="1:3" x14ac:dyDescent="0.25">
      <c r="A82" s="40" t="s">
        <v>3181</v>
      </c>
      <c r="B82" s="41" t="s">
        <v>4566</v>
      </c>
      <c r="C82" s="40" t="s">
        <v>3182</v>
      </c>
    </row>
    <row r="83" spans="1:3" x14ac:dyDescent="0.25">
      <c r="A83" s="40" t="s">
        <v>3203</v>
      </c>
      <c r="B83" s="41" t="s">
        <v>4567</v>
      </c>
      <c r="C83" s="40" t="s">
        <v>3204</v>
      </c>
    </row>
    <row r="84" spans="1:3" x14ac:dyDescent="0.25">
      <c r="A84" s="40" t="s">
        <v>3220</v>
      </c>
      <c r="B84" s="41" t="s">
        <v>4568</v>
      </c>
      <c r="C84" s="40" t="s">
        <v>3221</v>
      </c>
    </row>
    <row r="85" spans="1:3" x14ac:dyDescent="0.25">
      <c r="A85" s="40" t="s">
        <v>3255</v>
      </c>
      <c r="B85" s="41" t="s">
        <v>4569</v>
      </c>
      <c r="C85" s="40" t="s">
        <v>3256</v>
      </c>
    </row>
    <row r="86" spans="1:3" x14ac:dyDescent="0.25">
      <c r="A86" s="40" t="s">
        <v>3118</v>
      </c>
      <c r="B86" s="41" t="s">
        <v>4570</v>
      </c>
      <c r="C86" s="40" t="s">
        <v>3266</v>
      </c>
    </row>
    <row r="87" spans="1:3" x14ac:dyDescent="0.25">
      <c r="A87" s="40" t="s">
        <v>3294</v>
      </c>
      <c r="B87" s="41" t="s">
        <v>4571</v>
      </c>
      <c r="C87" s="40" t="s">
        <v>3295</v>
      </c>
    </row>
    <row r="88" spans="1:3" x14ac:dyDescent="0.25">
      <c r="A88" s="40" t="s">
        <v>3308</v>
      </c>
      <c r="B88" s="41" t="s">
        <v>4572</v>
      </c>
      <c r="C88" s="40" t="s">
        <v>3309</v>
      </c>
    </row>
    <row r="89" spans="1:3" x14ac:dyDescent="0.25">
      <c r="A89" s="40" t="s">
        <v>3340</v>
      </c>
      <c r="B89" s="41" t="s">
        <v>4573</v>
      </c>
      <c r="C89" s="40" t="s">
        <v>3341</v>
      </c>
    </row>
    <row r="90" spans="1:3" x14ac:dyDescent="0.25">
      <c r="A90" s="40" t="s">
        <v>3348</v>
      </c>
      <c r="B90" s="41" t="s">
        <v>4574</v>
      </c>
      <c r="C90" s="40" t="s">
        <v>3349</v>
      </c>
    </row>
    <row r="91" spans="1:3" x14ac:dyDescent="0.25">
      <c r="A91" s="40" t="s">
        <v>3365</v>
      </c>
      <c r="B91" s="41" t="s">
        <v>4575</v>
      </c>
      <c r="C91" s="40" t="s">
        <v>3366</v>
      </c>
    </row>
    <row r="92" spans="1:3" x14ac:dyDescent="0.25">
      <c r="A92" s="40" t="s">
        <v>3385</v>
      </c>
      <c r="B92" s="41" t="s">
        <v>4576</v>
      </c>
      <c r="C92" s="40" t="s">
        <v>3386</v>
      </c>
    </row>
    <row r="93" spans="1:3" x14ac:dyDescent="0.25">
      <c r="A93" s="40" t="s">
        <v>1613</v>
      </c>
      <c r="B93" s="41" t="s">
        <v>4577</v>
      </c>
      <c r="C93" s="40" t="s">
        <v>3547</v>
      </c>
    </row>
    <row r="94" spans="1:3" x14ac:dyDescent="0.25">
      <c r="A94" s="40" t="s">
        <v>3548</v>
      </c>
      <c r="B94" s="41" t="s">
        <v>4578</v>
      </c>
      <c r="C94" s="40" t="s">
        <v>3549</v>
      </c>
    </row>
    <row r="95" spans="1:3" x14ac:dyDescent="0.25">
      <c r="A95" s="40" t="s">
        <v>3574</v>
      </c>
      <c r="B95" s="41" t="s">
        <v>4579</v>
      </c>
      <c r="C95" s="40" t="s">
        <v>3575</v>
      </c>
    </row>
    <row r="96" spans="1:3" x14ac:dyDescent="0.25">
      <c r="A96" s="40" t="s">
        <v>3576</v>
      </c>
      <c r="B96" s="41" t="s">
        <v>4580</v>
      </c>
      <c r="C96" s="40" t="s">
        <v>3577</v>
      </c>
    </row>
    <row r="97" spans="1:3" x14ac:dyDescent="0.25">
      <c r="A97" s="40" t="s">
        <v>3626</v>
      </c>
      <c r="B97" s="41" t="s">
        <v>4581</v>
      </c>
      <c r="C97" s="40" t="s">
        <v>3627</v>
      </c>
    </row>
    <row r="98" spans="1:3" x14ac:dyDescent="0.25">
      <c r="A98" s="40" t="s">
        <v>3649</v>
      </c>
      <c r="B98" s="41" t="s">
        <v>4582</v>
      </c>
      <c r="C98" s="40" t="s">
        <v>3650</v>
      </c>
    </row>
    <row r="99" spans="1:3" x14ac:dyDescent="0.25">
      <c r="A99" s="40" t="s">
        <v>3660</v>
      </c>
      <c r="B99" s="41" t="s">
        <v>4583</v>
      </c>
      <c r="C99" s="40" t="s">
        <v>3661</v>
      </c>
    </row>
    <row r="100" spans="1:3" x14ac:dyDescent="0.25">
      <c r="A100" s="40" t="s">
        <v>3683</v>
      </c>
      <c r="B100" s="41" t="s">
        <v>4584</v>
      </c>
      <c r="C100" s="40" t="s">
        <v>3684</v>
      </c>
    </row>
    <row r="101" spans="1:3" x14ac:dyDescent="0.25">
      <c r="A101" s="40" t="s">
        <v>3117</v>
      </c>
      <c r="B101" s="41" t="s">
        <v>4585</v>
      </c>
      <c r="C101" s="40" t="s">
        <v>3690</v>
      </c>
    </row>
    <row r="102" spans="1:3" x14ac:dyDescent="0.25">
      <c r="A102" s="40" t="s">
        <v>3824</v>
      </c>
      <c r="B102" s="41" t="s">
        <v>4586</v>
      </c>
      <c r="C102" s="40" t="s">
        <v>3825</v>
      </c>
    </row>
    <row r="103" spans="1:3" x14ac:dyDescent="0.25">
      <c r="A103" s="40" t="s">
        <v>4321</v>
      </c>
      <c r="B103" s="41" t="s">
        <v>4587</v>
      </c>
      <c r="C103" s="40" t="s">
        <v>4322</v>
      </c>
    </row>
    <row r="104" spans="1:3" x14ac:dyDescent="0.25">
      <c r="A104" s="40" t="s">
        <v>4323</v>
      </c>
      <c r="B104" s="41" t="s">
        <v>4588</v>
      </c>
      <c r="C104" s="40" t="s">
        <v>4324</v>
      </c>
    </row>
    <row r="105" spans="1:3" x14ac:dyDescent="0.25">
      <c r="A105" s="40" t="s">
        <v>2649</v>
      </c>
      <c r="B105" s="41" t="s">
        <v>4589</v>
      </c>
      <c r="C105" s="40" t="s">
        <v>4325</v>
      </c>
    </row>
    <row r="106" spans="1:3" x14ac:dyDescent="0.25">
      <c r="A106" s="40" t="s">
        <v>4365</v>
      </c>
      <c r="B106" s="41" t="s">
        <v>4590</v>
      </c>
      <c r="C106" s="40" t="s">
        <v>4366</v>
      </c>
    </row>
    <row r="107" spans="1:3" x14ac:dyDescent="0.25">
      <c r="A107" s="40" t="s">
        <v>4367</v>
      </c>
      <c r="B107" s="41" t="s">
        <v>4591</v>
      </c>
      <c r="C107" s="40" t="s">
        <v>4368</v>
      </c>
    </row>
    <row r="108" spans="1:3" x14ac:dyDescent="0.25">
      <c r="A108" s="40" t="s">
        <v>4369</v>
      </c>
      <c r="B108" s="41" t="s">
        <v>4592</v>
      </c>
      <c r="C108" s="40" t="s">
        <v>4370</v>
      </c>
    </row>
    <row r="109" spans="1:3" x14ac:dyDescent="0.25">
      <c r="A109" s="40" t="s">
        <v>4398</v>
      </c>
      <c r="B109" s="41" t="s">
        <v>4593</v>
      </c>
      <c r="C109" s="40" t="s">
        <v>4399</v>
      </c>
    </row>
    <row r="110" spans="1:3" x14ac:dyDescent="0.25">
      <c r="A110" s="40" t="s">
        <v>4415</v>
      </c>
      <c r="B110" s="41" t="s">
        <v>4594</v>
      </c>
      <c r="C110" s="40" t="s">
        <v>4416</v>
      </c>
    </row>
    <row r="111" spans="1:3" x14ac:dyDescent="0.25">
      <c r="A111" s="40" t="s">
        <v>2650</v>
      </c>
      <c r="B111" s="41" t="s">
        <v>4595</v>
      </c>
      <c r="C111" s="40" t="s">
        <v>4420</v>
      </c>
    </row>
    <row r="112" spans="1:3" x14ac:dyDescent="0.25">
      <c r="A112" s="40" t="s">
        <v>4429</v>
      </c>
      <c r="B112" s="41" t="s">
        <v>4596</v>
      </c>
      <c r="C112" s="40" t="s">
        <v>4430</v>
      </c>
    </row>
    <row r="113" spans="1:3" x14ac:dyDescent="0.25">
      <c r="A113" s="40" t="s">
        <v>4433</v>
      </c>
      <c r="B113" s="41" t="s">
        <v>4597</v>
      </c>
      <c r="C113" s="40" t="s">
        <v>4434</v>
      </c>
    </row>
    <row r="114" spans="1:3" x14ac:dyDescent="0.25">
      <c r="A114" s="40" t="s">
        <v>4435</v>
      </c>
      <c r="B114" s="41" t="s">
        <v>4598</v>
      </c>
      <c r="C114" s="40" t="s">
        <v>4436</v>
      </c>
    </row>
    <row r="115" spans="1:3" x14ac:dyDescent="0.25">
      <c r="A115" s="40" t="s">
        <v>4454</v>
      </c>
      <c r="B115" s="41" t="s">
        <v>4599</v>
      </c>
      <c r="C115" s="40" t="s">
        <v>4455</v>
      </c>
    </row>
    <row r="116" spans="1:3" x14ac:dyDescent="0.25">
      <c r="A116" s="40" t="s">
        <v>4456</v>
      </c>
      <c r="B116" s="41" t="s">
        <v>4600</v>
      </c>
      <c r="C116" s="40" t="s">
        <v>4457</v>
      </c>
    </row>
    <row r="117" spans="1:3" x14ac:dyDescent="0.25">
      <c r="A117" s="40" t="s">
        <v>4458</v>
      </c>
      <c r="B117" s="41" t="s">
        <v>4601</v>
      </c>
      <c r="C117" s="40" t="s">
        <v>4459</v>
      </c>
    </row>
    <row r="118" spans="1:3" x14ac:dyDescent="0.25">
      <c r="A118" s="40" t="s">
        <v>4460</v>
      </c>
      <c r="B118" s="41" t="s">
        <v>4602</v>
      </c>
      <c r="C118" s="40" t="s">
        <v>4461</v>
      </c>
    </row>
    <row r="119" spans="1:3" x14ac:dyDescent="0.25">
      <c r="A119" s="40" t="s">
        <v>4468</v>
      </c>
      <c r="B119" s="41" t="s">
        <v>4603</v>
      </c>
      <c r="C119" s="40" t="s">
        <v>4469</v>
      </c>
    </row>
    <row r="120" spans="1:3" x14ac:dyDescent="0.25">
      <c r="A120" s="40" t="s">
        <v>4479</v>
      </c>
      <c r="B120" s="41" t="s">
        <v>2077</v>
      </c>
      <c r="C120" s="40" t="s">
        <v>2077</v>
      </c>
    </row>
    <row r="121" spans="1:3" x14ac:dyDescent="0.25">
      <c r="A121" s="40" t="s">
        <v>4484</v>
      </c>
      <c r="B121" s="41" t="s">
        <v>4485</v>
      </c>
      <c r="C121" s="40" t="s">
        <v>4485</v>
      </c>
    </row>
    <row r="122" spans="1:3" x14ac:dyDescent="0.25">
      <c r="A122" s="40" t="s">
        <v>4486</v>
      </c>
      <c r="B122" s="41" t="s">
        <v>4487</v>
      </c>
      <c r="C122" s="40" t="s">
        <v>4487</v>
      </c>
    </row>
  </sheetData>
  <mergeCells count="1">
    <mergeCell ref="A1:C1"/>
  </mergeCells>
  <hyperlinks>
    <hyperlink ref="B4" location="'SMEEF'!A1" display="'SMEEF'!A1" xr:uid="{0BD2E34A-CCBB-4577-A0AC-74BFBFF9572D}"/>
    <hyperlink ref="B5" location="'SLMF'!A1" display="'SLMF'!A1" xr:uid="{40C988C8-BA3B-4C17-97BF-D4F5B7B8F5B7}"/>
    <hyperlink ref="B6" location="'SLTEF'!A1" display="'SLTEF'!A1" xr:uid="{B5EFECB6-49A9-4038-9752-06D460CF5D04}"/>
    <hyperlink ref="B7" location="'SMGLF'!A1" display="'SMGLF'!A1" xr:uid="{3DBD2137-2C4A-4DF0-8E61-517C9769C463}"/>
    <hyperlink ref="B8" location="'SEHF'!A1" display="'SEHF'!A1" xr:uid="{3C491C8B-915C-41D8-9729-02B5C990C9EF}"/>
    <hyperlink ref="B9" location="'SMIF'!A1" display="'SMIF'!A1" xr:uid="{45D10AA5-81E0-40F9-B6E6-C3BA7863E92A}"/>
    <hyperlink ref="B10" location="'SCOF'!A1" display="'SCOF'!A1" xr:uid="{05581166-9C7E-4BC7-A8CC-2A4645973673}"/>
    <hyperlink ref="B11" location="'STOF'!A1" display="'STOF'!A1" xr:uid="{EAAB1CA7-D48C-4C66-9310-AB8236CD405F}"/>
    <hyperlink ref="B12" location="'SHOF'!A1" display="'SHOF'!A1" xr:uid="{60CEB2D1-CC42-46FB-A850-E852EEC9D6D9}"/>
    <hyperlink ref="B13" location="'SCF'!A1" display="'SCF'!A1" xr:uid="{0013C9E8-33A7-457F-92E9-8BC4A4E1F599}"/>
    <hyperlink ref="B14" location="'SNIF'!A1" display="'SNIF'!A1" xr:uid="{6C73A05D-EB9E-44B1-9830-2194777ACB98}"/>
    <hyperlink ref="B15" location="'SMCBF-SP'!A1" display="'SMCBF-SP'!A1" xr:uid="{4A7D8AB7-B0B1-446F-BD6D-783B3CE83C05}"/>
    <hyperlink ref="B16" location="'SOF'!A1" display="'SOF'!A1" xr:uid="{7101D7F7-14AB-4BF0-BECD-1BEEAB64C4D6}"/>
    <hyperlink ref="B17" location="'SMMDF'!A1" display="'SMMDF'!A1" xr:uid="{2CB2BBBE-A209-4313-B603-29594BB91D63}"/>
    <hyperlink ref="B18" location="'SLF'!A1" display="'SLF'!A1" xr:uid="{7F7D3537-C670-458F-9240-06E92E7456A0}"/>
    <hyperlink ref="B19" location="'SDBF'!A1" display="'SDBF'!A1" xr:uid="{EFC08BAB-E0A3-4210-99BF-DF9FCB33BC2E}"/>
    <hyperlink ref="B20" location="'SSF'!A1" display="'SSF'!A1" xr:uid="{7F0CD0B6-9BE9-42D0-B13C-30E534D9D7FC}"/>
    <hyperlink ref="B21" location="'SCRF'!A1" display="'SCRF'!A1" xr:uid="{A96D43EF-517B-435A-8F1D-539CE8C5428E}"/>
    <hyperlink ref="B22" location="'SFEF'!A1" display="'SFEF'!A1" xr:uid="{E070E855-3A36-4FDB-8326-1546921A74CE}"/>
    <hyperlink ref="B23" location="'SCHF'!A1" display="'SCHF'!A1" xr:uid="{EE01C5FF-097F-45FD-877B-B3F1B7F3AD5B}"/>
    <hyperlink ref="B24" location="'SMUSD'!A1" display="'SMUSD'!A1" xr:uid="{D7B58EBA-2E74-4E10-98B9-D8690A58FA9F}"/>
    <hyperlink ref="B25" location="'SMIDCAP'!A1" display="'SMIDCAP'!A1" xr:uid="{A0CEF2F9-5342-48CE-BA94-8A6FDAFFC6F5}"/>
    <hyperlink ref="B26" location="'SMCMF'!A1" display="'SMCMF'!A1" xr:uid="{54C983EB-C282-472B-BA83-B606EE0A76E0}"/>
    <hyperlink ref="B27" location="'SMCOMMA'!A1" display="'SMCOMMA'!A1" xr:uid="{C4A25CBF-2C07-45C2-AF82-444A522727E3}"/>
    <hyperlink ref="B28" location="'SMGF'!A1" display="'SMGF'!A1" xr:uid="{337B2E8B-CC57-4012-BC05-CBF0F77DEF1D}"/>
    <hyperlink ref="B29" location="'SFLEXI'!A1" display="'SFLEXI'!A1" xr:uid="{EC8E87E9-7BB1-4C52-BDE5-B26454C5B64F}"/>
    <hyperlink ref="B30" location="'SMAAF'!A1" display="'SMAAF'!A1" xr:uid="{13B1E0A3-BB04-4165-A6D9-C8724072A8FA}"/>
    <hyperlink ref="B31" location="'SBLUECHIP'!A1" display="'SBLUECHIP'!A1" xr:uid="{CA88D679-6FE4-4891-9F7E-DDB8A7F551F9}"/>
    <hyperlink ref="B32" location="'SAOF'!A1" display="'SAOF'!A1" xr:uid="{04ECEC36-475E-4EC6-9A4C-C3023C0B105B}"/>
    <hyperlink ref="B33" location="'SIF'!A1" display="'SIF'!A1" xr:uid="{B8102F85-ABDA-400B-BBEF-507B288DA005}"/>
    <hyperlink ref="B34" location="'SMLDF'!A1" display="'SMLDF'!A1" xr:uid="{F2791D84-892A-448C-A0D7-8FF889420794}"/>
    <hyperlink ref="B35" location="'SSTDF'!A1" display="'SSTDF'!A1" xr:uid="{20665556-7529-4E06-BD35-8410C03D1C82}"/>
    <hyperlink ref="B36" location="'SETFGOLD'!A1" display="'SETFGOLD'!A1" xr:uid="{0D1E6C91-2548-4E16-AF1C-2221BEA81719}"/>
    <hyperlink ref="B37" location="'SPSU'!A1" display="'SPSU'!A1" xr:uid="{60DD919F-89C2-4FDC-9AC0-2B1310B38D0A}"/>
    <hyperlink ref="B38" location="'SGF'!A1" display="'SGF'!A1" xr:uid="{863AEF40-9F40-4AB5-A9B4-940B9B46A078}"/>
    <hyperlink ref="B39" location="'SBISENSEX'!A1" display="'SBISENSEX'!A1" xr:uid="{EA7118D3-BF04-40B0-A6F9-F576D5FDB733}"/>
    <hyperlink ref="B40" location="'SSCF'!A1" display="'SSCF'!A1" xr:uid="{BC73E224-F2FF-4967-B7F8-CB432B560F85}"/>
    <hyperlink ref="B41" location="'SBPF'!A1" display="'SBPF'!A1" xr:uid="{1A5099F5-51F7-4D38-94CA-88591F4E7301}"/>
    <hyperlink ref="B42" location="'SLTAF-I'!A1" display="'SLTAF-I'!A1" xr:uid="{4191E25B-DD03-436F-BC71-0E815A567127}"/>
    <hyperlink ref="B43" location="'SLTAF-II'!A1" display="'SLTAF-II'!A1" xr:uid="{3387CF0F-24B6-4226-B950-1615D4FDCF87}"/>
    <hyperlink ref="B44" location="'SBFS'!A1" display="'SBFS'!A1" xr:uid="{73DF2A48-84B8-4FC2-B405-E3899489F5BB}"/>
    <hyperlink ref="B45" location="'SETFNN50'!A1" display="'SETFNN50'!A1" xr:uid="{E7C0C001-64C7-4379-81AD-5F3E2672558E}"/>
    <hyperlink ref="B46" location="'SETFNIFBK'!A1" display="'SETFNIFBK'!A1" xr:uid="{2923BBBE-7BAE-4724-9529-152ECE5644C1}"/>
    <hyperlink ref="B47" location="'SETFBSE100'!A1" display="'SETFBSE100'!A1" xr:uid="{C365DD52-CDF1-4734-A1BB-8DDB0D74D7D1}"/>
    <hyperlink ref="B48" location="'SESF'!A1" display="'SESF'!A1" xr:uid="{BB200E2A-AA46-42F2-8813-0C174C9AC36A}"/>
    <hyperlink ref="B49" location="'SETFNIF50'!A1" display="'SETFNIF50'!A1" xr:uid="{B637D1A7-705E-49DD-A1FE-46635AE922D5}"/>
    <hyperlink ref="B50" location="'SLTAF-III'!A1" display="'SLTAF-III'!A1" xr:uid="{E2A6829D-50C4-4E12-B1C1-C09B4956F9A4}"/>
    <hyperlink ref="B51" location="'SETF10GILT'!A1" display="'SETF10GILT'!A1" xr:uid="{7AFF77DE-1E25-45A3-8923-75CC9C8CCE4D}"/>
    <hyperlink ref="B52" location="'SLTAF-IV'!A1" display="'SLTAF-IV'!A1" xr:uid="{6A6567A8-9099-4268-AA22-0782E7274470}"/>
    <hyperlink ref="B53" location="'SLTAF-V'!A1" display="'SLTAF-V'!A1" xr:uid="{F0BC8395-1F61-4B54-96D4-2803FB7F0D3E}"/>
    <hyperlink ref="B54" location="'SLTAF-VI'!A1" display="'SLTAF-VI'!A1" xr:uid="{D89A061D-D5A4-4FC8-BBEB-2228E4822DB4}"/>
    <hyperlink ref="B55" location="'SETFSN50'!A1" display="'SETFSN50'!A1" xr:uid="{A5B9DAAF-E233-43B6-924D-D56B0F2B5094}"/>
    <hyperlink ref="B56" location="'SBIETFQLTY'!A1" display="'SBIETFQLTY'!A1" xr:uid="{65EAD949-DB6E-42EF-B945-12F2E1EB4F0E}"/>
    <hyperlink ref="B57" location="'SCBF'!A1" display="'SCBF'!A1" xr:uid="{99DDD836-11AF-4CEB-93BC-AEFADCB24EA7}"/>
    <hyperlink ref="B58" location="'SEMVF'!A1" display="'SEMVF'!A1" xr:uid="{3680BCC7-0FE9-43D4-954C-61D5F0132FBF}"/>
    <hyperlink ref="B59" location="'SFMP- Series 1'!A1" display="'SFMP- Series 1'!A1" xr:uid="{C78A3A6A-7724-48FB-9DBE-5B21C1EE47E5}"/>
    <hyperlink ref="B60" location="'SFMP- Series 6'!A1" display="'SFMP- Series 6'!A1" xr:uid="{7D690A66-43E1-430F-8C64-359807A52CE6}"/>
    <hyperlink ref="B61" location="'SFMP- Series 34'!A1" display="'SFMP- Series 34'!A1" xr:uid="{BE47173F-4A49-4CC0-9AB2-F56AFD8E4C53}"/>
    <hyperlink ref="B62" location="'SMCBF-IP'!A1" display="'SMCBF-IP'!A1" xr:uid="{ECFE345A-79AD-42B9-A35E-22F2037F37BC}"/>
    <hyperlink ref="B63" location="'SFRDF'!A1" display="'SFRDF'!A1" xr:uid="{323C6A20-5F16-44F6-8DAA-A5DF06C5C336}"/>
    <hyperlink ref="B64" location="'SBIETFIT'!A1" display="'SBIETFIT'!A1" xr:uid="{A3CC7FA1-3725-48F0-8D16-672F70F48D60}"/>
    <hyperlink ref="B65" location="'SBIETFPB'!A1" display="'SBIETFPB'!A1" xr:uid="{09F38783-3B33-4FD0-A6D6-704CD2421D7A}"/>
    <hyperlink ref="B66" location="'SRBF-AP'!A1" display="'SRBF-AP'!A1" xr:uid="{074A246F-A35D-4351-991A-26BF18A40777}"/>
    <hyperlink ref="B67" location="'SRBF-AHP'!A1" display="'SRBF-AHP'!A1" xr:uid="{A908204F-D4DA-4F79-A5B9-3E7304820E35}"/>
    <hyperlink ref="B68" location="'SRBF-CHP'!A1" display="'SRBF-CHP'!A1" xr:uid="{35A95755-4C9A-42DC-AD6E-9F7743E336E8}"/>
    <hyperlink ref="B69" location="'SRBF-CP'!A1" display="'SRBF-CP'!A1" xr:uid="{EC39A5EA-E561-4C51-99E1-AA1EE7EDF016}"/>
    <hyperlink ref="B70" location="'SIA-US EQUITY FOF'!A1" display="'SIA-US EQUITY FOF'!A1" xr:uid="{E94ABDAF-5932-499D-B039-DEFF357375DA}"/>
    <hyperlink ref="B71" location="'SFMP- Series 41'!A1" display="'SFMP- Series 41'!A1" xr:uid="{9175CEAB-3026-4E4B-829E-280A5D2C9088}"/>
    <hyperlink ref="B72" location="'SFMP- Series 42'!A1" display="'SFMP- Series 42'!A1" xr:uid="{65B36C81-264F-4894-BD84-217E061D178E}"/>
    <hyperlink ref="B73" location="'SFMP- Series 43'!A1" display="'SFMP- Series 43'!A1" xr:uid="{A6A119B6-CA99-4849-8188-D305990CFF3D}"/>
    <hyperlink ref="B74" location="'SNN50'!A1" display="'SNN50'!A1" xr:uid="{979FE439-5F11-404A-84C9-62EB1F3CB76C}"/>
    <hyperlink ref="B75" location="'SFMP- Series 44'!A1" display="'SFMP- Series 44'!A1" xr:uid="{7385B1F9-AA4D-47B2-A163-11CAC5113B55}"/>
    <hyperlink ref="B76" location="'SFMP- Series 45'!A1" display="'SFMP- Series 45'!A1" xr:uid="{40B3B2C8-621F-47F5-A541-FE9711D42FB7}"/>
    <hyperlink ref="B77" location="'SBIETFCON'!A1" display="'SBIETFCON'!A1" xr:uid="{1A1BF654-3B94-47A3-8983-4E24A103A2B3}"/>
    <hyperlink ref="B78" location="'SFMP- Series 46'!A1" display="'SFMP- Series 46'!A1" xr:uid="{D9EE7A43-AD51-4C62-BB73-3D395CA0C4F5}"/>
    <hyperlink ref="B79" location="'SFMP- Series 47'!A1" display="'SFMP- Series 47'!A1" xr:uid="{106432FA-2F1C-4CC7-A57B-C428FADB5F52}"/>
    <hyperlink ref="B80" location="'SFMP- Series 48'!A1" display="'SFMP- Series 48'!A1" xr:uid="{DEBD46F2-A56B-43FF-8FE1-F002A7A8FD48}"/>
    <hyperlink ref="B81" location="'SBAF'!A1" display="'SBAF'!A1" xr:uid="{818E9D31-41C0-4254-8C0B-DF0FEE92704E}"/>
    <hyperlink ref="B82" location="'SFMP- Series 49'!A1" display="'SFMP- Series 49'!A1" xr:uid="{30CB8ABE-B304-4E51-9AF7-9E98C9559749}"/>
    <hyperlink ref="B83" location="'SFMP- Series 50'!A1" display="'SFMP- Series 50'!A1" xr:uid="{F7BDB83A-4048-4513-A325-A3DDD5FE7A30}"/>
    <hyperlink ref="B84" location="'SFMP- Series 51'!A1" display="'SFMP- Series 51'!A1" xr:uid="{60E08CFE-E669-4DAA-8C87-70F1EA134C3A}"/>
    <hyperlink ref="B85" location="'SFMP- Series 52'!A1" display="'SFMP- Series 52'!A1" xr:uid="{8D049B07-A5A1-473C-9863-6D56612C7C12}"/>
    <hyperlink ref="B86" location="'SFMP- Series 53'!A1" display="'SFMP- Series 53'!A1" xr:uid="{96E50165-6533-49C9-B297-564BF584C3DA}"/>
    <hyperlink ref="B87" location="'SFMP- Series 54'!A1" display="'SFMP- Series 54'!A1" xr:uid="{2A50E658-E8AD-48D4-80C3-E955F650A875}"/>
    <hyperlink ref="B88" location="'SFMP- Series 55'!A1" display="'SFMP- Series 55'!A1" xr:uid="{1A21F350-8782-4B3F-B151-65575A1BFD20}"/>
    <hyperlink ref="B89" location="'SFMP- Series 56'!A1" display="'SFMP- Series 56'!A1" xr:uid="{AE11390A-0A91-4C13-A5CB-8BBE6F215377}"/>
    <hyperlink ref="B90" location="'SFMP- Series 57'!A1" display="'SFMP- Series 57'!A1" xr:uid="{50028131-E577-46EF-8038-934D4761F33F}"/>
    <hyperlink ref="B91" location="'SFMP- Series 58'!A1" display="'SFMP- Series 58'!A1" xr:uid="{7FA69752-CCC8-4191-8BE4-35BACF032C6E}"/>
    <hyperlink ref="B92" location="'SCPSE'!A1" display="'SCPSE'!A1" xr:uid="{4EA7C23F-0C11-4248-AE94-B702CF400879}"/>
    <hyperlink ref="B93" location="'SFMP- Series 59'!A1" display="'SFMP- Series 59'!A1" xr:uid="{FF0AC348-5578-4B0E-9D06-14655B8D2F80}"/>
    <hyperlink ref="B94" location="'SFMP- Series 60'!A1" display="'SFMP- Series 60'!A1" xr:uid="{61298642-B0CD-4C57-AF76-9BC3979170C5}"/>
    <hyperlink ref="B95" location="'SMCF'!A1" display="'SMCF'!A1" xr:uid="{37BCED53-AA5D-47C4-9706-6C20B12286E2}"/>
    <hyperlink ref="B96" location="'SFMP- Series 61'!A1" display="'SFMP- Series 61'!A1" xr:uid="{A03484E3-1516-479A-9F38-B5A68DD3128F}"/>
    <hyperlink ref="B97" location="'SFMP- Series 66'!A1" display="'SFMP- Series 66'!A1" xr:uid="{1B6BF5D9-5EC7-4458-BBFA-7A56C179B8E6}"/>
    <hyperlink ref="B98" location="'SFMP- Series 67'!A1" display="'SFMP- Series 67'!A1" xr:uid="{A07AE277-F757-4824-BB4F-7144D2A84A28}"/>
    <hyperlink ref="B99" location="'SFMP- Series 64'!A1" display="'SFMP- Series 64'!A1" xr:uid="{9C223E78-1A76-4A3E-A1A7-1AEB0F19B179}"/>
    <hyperlink ref="B100" location="'SFMP- Series 68'!A1" display="'SFMP- Series 68'!A1" xr:uid="{53FE7CD7-57A1-4B5E-BC33-115D2C330B60}"/>
    <hyperlink ref="B101" location="'SNM150IF'!A1" display="'SNM150IF'!A1" xr:uid="{6E14F4F2-BB6A-4C02-BAFD-2BA1EA6134F5}"/>
    <hyperlink ref="B102" location="'SNS250IF'!A1" display="'SNS250IF'!A1" xr:uid="{1289C65B-0CC2-43B0-9628-0648ECAB7777}"/>
    <hyperlink ref="B103" location="'SCIGI-JUN 2036'!A1" display="'SCIGI-JUN 2036'!A1" xr:uid="{3614DDAC-ED54-4CA7-8777-A3875EA76DE0}"/>
    <hyperlink ref="B104" location="'SCIGI-APR 2029'!A1" display="'SCIGI-APR 2029'!A1" xr:uid="{C68ABA65-4CF0-4CF3-B824-CE63B334AC17}"/>
    <hyperlink ref="B105" location="'SCISI-SEP 2027'!A1" display="'SCISI-SEP 2027'!A1" xr:uid="{31870BC7-116B-46F9-8019-6DC6ED7AFB53}"/>
    <hyperlink ref="B106" location="'SFMP- Series 72'!A1" display="'SFMP- Series 72'!A1" xr:uid="{07E10DEA-214D-4412-B9E0-8D50DDDAC9BA}"/>
    <hyperlink ref="B107" location="'SFMP- Series 73'!A1" display="'SFMP- Series 73'!A1" xr:uid="{F582E4B3-A7C8-433C-972E-17B09E8047E5}"/>
    <hyperlink ref="B108" location="'SLDF'!A1" display="'SLDF'!A1" xr:uid="{18E51E64-024F-419A-98A6-D1687CEEE129}"/>
    <hyperlink ref="B109" location="'SFMP- Series 74'!A1" display="'SFMP- Series 74'!A1" xr:uid="{CAC255FD-8318-458E-B7CF-900F4E67C060}"/>
    <hyperlink ref="B110" location="'SFMP- Series 76'!A1" display="'SFMP- Series 76'!A1" xr:uid="{A4CEEC2D-8C07-46F8-8ABB-E3529AA29616}"/>
    <hyperlink ref="B111" location="'SFMP- Series 78'!A1" display="'SFMP- Series 78'!A1" xr:uid="{6F8718B8-5B9D-445A-952D-79F771B23F79}"/>
    <hyperlink ref="B112" location="'SDYF'!A1" display="'SDYF'!A1" xr:uid="{3F8E5F60-2DFB-4C34-909E-1BB526014ACF}"/>
    <hyperlink ref="B113" location="'SFMP- Series 79'!A1" display="'SFMP- Series 79'!A1" xr:uid="{07A93E71-7215-47B3-961E-40645E294FBC}"/>
    <hyperlink ref="B114" location="'SFMP- Series 81'!A1" display="'SFMP- Series 81'!A1" xr:uid="{8C64164A-628C-42F9-9BBC-F23D3EF1C847}"/>
    <hyperlink ref="B115" location="'SBI-BSE-SENSEX-IF'!A1" display="'SBI-BSE-SENSEX-IF'!A1" xr:uid="{FF6A5252-E4B2-4F97-B725-A46E29E93E68}"/>
    <hyperlink ref="B116" location="'LIQUIDSBI'!A1" display="'LIQUIDSBI'!A1" xr:uid="{A9903D14-A0F3-4281-A254-4E0F9EA63BE0}"/>
    <hyperlink ref="B117" location="'SN50EWIF'!A1" display="'SN50EWIF'!A1" xr:uid="{6623B619-9050-4450-94FA-0D4AC3B6E97C}"/>
    <hyperlink ref="B118" location="'SEOF'!A1" display="'SEOF'!A1" xr:uid="{8548ED25-C2BD-432E-ABDC-11F82FA8249C}"/>
    <hyperlink ref="B119" location="'SBI-AOF'!A1" display="'SBI-AOF'!A1" xr:uid="{B0967BF9-709D-4CD4-BA04-01A720FBB2D6}"/>
    <hyperlink ref="B120" location="'SBI Silver ETF'!A1" display="'SBI Silver ETF'!A1" xr:uid="{92DA867D-3205-4E9E-9CEF-86AE7BF6CEFB}"/>
    <hyperlink ref="B121" location="'SBI Silver ETF Fund of Fund'!A1" display="'SBI Silver ETF Fund of Fund'!A1" xr:uid="{3CD1D013-A66F-4096-B3C3-F98A4ADDA5B7}"/>
    <hyperlink ref="B122" location="'SBI Nifty50 Equal Weight ETF'!A1" display="'SBI Nifty50 Equal Weight ETF'!A1" xr:uid="{B76925F7-D511-499D-8BA0-C3767C7379E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1A322-388C-49DC-B684-F161FDBCE7B8}">
  <sheetPr codeName="Sheet1"/>
  <dimension ref="A1:IV103"/>
  <sheetViews>
    <sheetView showGridLines="0" zoomScale="90" zoomScaleNormal="90" workbookViewId="0">
      <pane ySplit="6" topLeftCell="A83"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840</v>
      </c>
      <c r="J2" s="38" t="s">
        <v>4604</v>
      </c>
    </row>
    <row r="3" spans="1:54" ht="16.5" x14ac:dyDescent="0.3">
      <c r="C3" s="1" t="s">
        <v>28</v>
      </c>
      <c r="D3" s="21" t="s">
        <v>841</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402</v>
      </c>
      <c r="C10" s="57" t="s">
        <v>403</v>
      </c>
      <c r="D10" s="54" t="s">
        <v>404</v>
      </c>
      <c r="E10" s="6" t="s">
        <v>104</v>
      </c>
      <c r="F10" s="19">
        <v>2200000</v>
      </c>
      <c r="G10" s="24">
        <v>37825.699999999997</v>
      </c>
      <c r="H10" s="24">
        <v>12.7</v>
      </c>
      <c r="I10" s="31"/>
      <c r="J10" s="31"/>
      <c r="K10" s="35"/>
    </row>
    <row r="11" spans="1:54" x14ac:dyDescent="0.25">
      <c r="B11" s="8" t="s">
        <v>101</v>
      </c>
      <c r="C11" s="57" t="s">
        <v>102</v>
      </c>
      <c r="D11" s="54" t="s">
        <v>103</v>
      </c>
      <c r="E11" s="6" t="s">
        <v>104</v>
      </c>
      <c r="F11" s="19">
        <v>400000</v>
      </c>
      <c r="G11" s="24">
        <v>19692.8</v>
      </c>
      <c r="H11" s="24">
        <v>6.61</v>
      </c>
      <c r="I11" s="31"/>
      <c r="J11" s="31"/>
      <c r="K11" s="35"/>
    </row>
    <row r="12" spans="1:54" x14ac:dyDescent="0.25">
      <c r="B12" s="8" t="s">
        <v>537</v>
      </c>
      <c r="C12" s="57" t="s">
        <v>538</v>
      </c>
      <c r="D12" s="54" t="s">
        <v>539</v>
      </c>
      <c r="E12" s="6" t="s">
        <v>160</v>
      </c>
      <c r="F12" s="19">
        <v>2100000</v>
      </c>
      <c r="G12" s="24">
        <v>19367.25</v>
      </c>
      <c r="H12" s="24">
        <v>6.5</v>
      </c>
      <c r="I12" s="31"/>
      <c r="J12" s="31"/>
      <c r="K12" s="35"/>
    </row>
    <row r="13" spans="1:54" x14ac:dyDescent="0.25">
      <c r="B13" s="8" t="s">
        <v>399</v>
      </c>
      <c r="C13" s="57" t="s">
        <v>400</v>
      </c>
      <c r="D13" s="54" t="s">
        <v>401</v>
      </c>
      <c r="E13" s="6" t="s">
        <v>104</v>
      </c>
      <c r="F13" s="19">
        <v>1000000</v>
      </c>
      <c r="G13" s="24">
        <v>15443</v>
      </c>
      <c r="H13" s="24">
        <v>5.18</v>
      </c>
      <c r="I13" s="31"/>
      <c r="J13" s="31"/>
      <c r="K13" s="35"/>
    </row>
    <row r="14" spans="1:54" x14ac:dyDescent="0.25">
      <c r="B14" s="8" t="s">
        <v>842</v>
      </c>
      <c r="C14" s="57" t="s">
        <v>843</v>
      </c>
      <c r="D14" s="54" t="s">
        <v>844</v>
      </c>
      <c r="E14" s="6" t="s">
        <v>104</v>
      </c>
      <c r="F14" s="19">
        <v>900000</v>
      </c>
      <c r="G14" s="24">
        <v>12907.35</v>
      </c>
      <c r="H14" s="24">
        <v>4.33</v>
      </c>
      <c r="I14" s="31"/>
      <c r="J14" s="31"/>
      <c r="K14" s="35"/>
    </row>
    <row r="15" spans="1:54" x14ac:dyDescent="0.25">
      <c r="B15" s="8" t="s">
        <v>352</v>
      </c>
      <c r="C15" s="57" t="s">
        <v>353</v>
      </c>
      <c r="D15" s="54" t="s">
        <v>354</v>
      </c>
      <c r="E15" s="6" t="s">
        <v>104</v>
      </c>
      <c r="F15" s="19">
        <v>667766</v>
      </c>
      <c r="G15" s="24">
        <v>12766.68</v>
      </c>
      <c r="H15" s="24">
        <v>4.28</v>
      </c>
      <c r="I15" s="31"/>
      <c r="J15" s="31"/>
      <c r="K15" s="35"/>
    </row>
    <row r="16" spans="1:54" x14ac:dyDescent="0.25">
      <c r="B16" s="8" t="s">
        <v>489</v>
      </c>
      <c r="C16" s="57" t="s">
        <v>490</v>
      </c>
      <c r="D16" s="54" t="s">
        <v>491</v>
      </c>
      <c r="E16" s="6" t="s">
        <v>317</v>
      </c>
      <c r="F16" s="19">
        <v>1400000</v>
      </c>
      <c r="G16" s="24">
        <v>12518.8</v>
      </c>
      <c r="H16" s="24">
        <v>4.2</v>
      </c>
      <c r="I16" s="31"/>
      <c r="J16" s="31"/>
      <c r="K16" s="35"/>
    </row>
    <row r="17" spans="2:11" x14ac:dyDescent="0.25">
      <c r="B17" s="8" t="s">
        <v>845</v>
      </c>
      <c r="C17" s="57" t="s">
        <v>846</v>
      </c>
      <c r="D17" s="54" t="s">
        <v>847</v>
      </c>
      <c r="E17" s="6" t="s">
        <v>160</v>
      </c>
      <c r="F17" s="19">
        <v>892881</v>
      </c>
      <c r="G17" s="24">
        <v>11938.27</v>
      </c>
      <c r="H17" s="24">
        <v>4.01</v>
      </c>
      <c r="I17" s="31"/>
      <c r="J17" s="31"/>
      <c r="K17" s="35"/>
    </row>
    <row r="18" spans="2:11" x14ac:dyDescent="0.25">
      <c r="B18" s="8" t="s">
        <v>223</v>
      </c>
      <c r="C18" s="57" t="s">
        <v>224</v>
      </c>
      <c r="D18" s="54" t="s">
        <v>225</v>
      </c>
      <c r="E18" s="6" t="s">
        <v>104</v>
      </c>
      <c r="F18" s="19">
        <v>540000</v>
      </c>
      <c r="G18" s="24">
        <v>11564.64</v>
      </c>
      <c r="H18" s="24">
        <v>3.88</v>
      </c>
      <c r="I18" s="31"/>
      <c r="J18" s="31"/>
      <c r="K18" s="35"/>
    </row>
    <row r="19" spans="2:11" x14ac:dyDescent="0.25">
      <c r="B19" s="8" t="s">
        <v>848</v>
      </c>
      <c r="C19" s="57" t="s">
        <v>849</v>
      </c>
      <c r="D19" s="54" t="s">
        <v>850</v>
      </c>
      <c r="E19" s="6" t="s">
        <v>160</v>
      </c>
      <c r="F19" s="19">
        <v>500000</v>
      </c>
      <c r="G19" s="24">
        <v>10734</v>
      </c>
      <c r="H19" s="24">
        <v>3.6</v>
      </c>
      <c r="I19" s="31"/>
      <c r="J19" s="31"/>
      <c r="K19" s="35"/>
    </row>
    <row r="20" spans="2:11" x14ac:dyDescent="0.25">
      <c r="B20" s="8" t="s">
        <v>201</v>
      </c>
      <c r="C20" s="57" t="s">
        <v>202</v>
      </c>
      <c r="D20" s="54" t="s">
        <v>203</v>
      </c>
      <c r="E20" s="6" t="s">
        <v>104</v>
      </c>
      <c r="F20" s="19">
        <v>36000</v>
      </c>
      <c r="G20" s="24">
        <v>10218.64</v>
      </c>
      <c r="H20" s="24">
        <v>3.43</v>
      </c>
      <c r="I20" s="31"/>
      <c r="J20" s="31"/>
      <c r="K20" s="35"/>
    </row>
    <row r="21" spans="2:11" x14ac:dyDescent="0.25">
      <c r="B21" s="8" t="s">
        <v>361</v>
      </c>
      <c r="C21" s="57" t="s">
        <v>362</v>
      </c>
      <c r="D21" s="54" t="s">
        <v>363</v>
      </c>
      <c r="E21" s="6" t="s">
        <v>104</v>
      </c>
      <c r="F21" s="19">
        <v>500000</v>
      </c>
      <c r="G21" s="24">
        <v>10140.5</v>
      </c>
      <c r="H21" s="24">
        <v>3.4</v>
      </c>
      <c r="I21" s="31"/>
      <c r="J21" s="31"/>
      <c r="K21" s="35"/>
    </row>
    <row r="22" spans="2:11" x14ac:dyDescent="0.25">
      <c r="B22" s="8" t="s">
        <v>851</v>
      </c>
      <c r="C22" s="57" t="s">
        <v>852</v>
      </c>
      <c r="D22" s="54" t="s">
        <v>853</v>
      </c>
      <c r="E22" s="6" t="s">
        <v>104</v>
      </c>
      <c r="F22" s="19">
        <v>300000</v>
      </c>
      <c r="G22" s="24">
        <v>9515.25</v>
      </c>
      <c r="H22" s="24">
        <v>3.19</v>
      </c>
      <c r="I22" s="31"/>
      <c r="J22" s="31"/>
      <c r="K22" s="35"/>
    </row>
    <row r="23" spans="2:11" x14ac:dyDescent="0.25">
      <c r="B23" s="8" t="s">
        <v>272</v>
      </c>
      <c r="C23" s="57" t="s">
        <v>273</v>
      </c>
      <c r="D23" s="54" t="s">
        <v>274</v>
      </c>
      <c r="E23" s="6" t="s">
        <v>104</v>
      </c>
      <c r="F23" s="19">
        <v>150000</v>
      </c>
      <c r="G23" s="24">
        <v>7964.25</v>
      </c>
      <c r="H23" s="24">
        <v>2.67</v>
      </c>
      <c r="I23" s="31"/>
      <c r="J23" s="31"/>
      <c r="K23" s="35"/>
    </row>
    <row r="24" spans="2:11" x14ac:dyDescent="0.25">
      <c r="B24" s="8" t="s">
        <v>854</v>
      </c>
      <c r="C24" s="57" t="s">
        <v>855</v>
      </c>
      <c r="D24" s="54" t="s">
        <v>856</v>
      </c>
      <c r="E24" s="6" t="s">
        <v>160</v>
      </c>
      <c r="F24" s="19">
        <v>600000</v>
      </c>
      <c r="G24" s="24">
        <v>7107.3</v>
      </c>
      <c r="H24" s="24">
        <v>2.39</v>
      </c>
      <c r="I24" s="31"/>
      <c r="J24" s="31"/>
      <c r="K24" s="35"/>
    </row>
    <row r="25" spans="2:11" x14ac:dyDescent="0.25">
      <c r="B25" s="8" t="s">
        <v>857</v>
      </c>
      <c r="C25" s="57" t="s">
        <v>858</v>
      </c>
      <c r="D25" s="54" t="s">
        <v>859</v>
      </c>
      <c r="E25" s="6" t="s">
        <v>104</v>
      </c>
      <c r="F25" s="19">
        <v>524193</v>
      </c>
      <c r="G25" s="24">
        <v>7013.44</v>
      </c>
      <c r="H25" s="24">
        <v>2.35</v>
      </c>
      <c r="I25" s="31"/>
      <c r="J25" s="31"/>
      <c r="K25" s="35"/>
    </row>
    <row r="26" spans="2:11" x14ac:dyDescent="0.25">
      <c r="B26" s="8" t="s">
        <v>860</v>
      </c>
      <c r="C26" s="57" t="s">
        <v>861</v>
      </c>
      <c r="D26" s="54" t="s">
        <v>862</v>
      </c>
      <c r="E26" s="6" t="s">
        <v>104</v>
      </c>
      <c r="F26" s="19">
        <v>957286</v>
      </c>
      <c r="G26" s="24">
        <v>6499.97</v>
      </c>
      <c r="H26" s="24">
        <v>2.1800000000000002</v>
      </c>
      <c r="I26" s="31"/>
      <c r="J26" s="31"/>
      <c r="K26" s="35" t="s">
        <v>4826</v>
      </c>
    </row>
    <row r="27" spans="2:11" x14ac:dyDescent="0.25">
      <c r="B27" s="8" t="s">
        <v>863</v>
      </c>
      <c r="C27" s="57" t="s">
        <v>864</v>
      </c>
      <c r="D27" s="54" t="s">
        <v>865</v>
      </c>
      <c r="E27" s="6" t="s">
        <v>160</v>
      </c>
      <c r="F27" s="19">
        <v>1800000</v>
      </c>
      <c r="G27" s="24">
        <v>6246.9</v>
      </c>
      <c r="H27" s="24">
        <v>2.1</v>
      </c>
      <c r="I27" s="31"/>
      <c r="J27" s="31"/>
      <c r="K27" s="35"/>
    </row>
    <row r="28" spans="2:11" x14ac:dyDescent="0.25">
      <c r="B28" s="8" t="s">
        <v>866</v>
      </c>
      <c r="C28" s="57" t="s">
        <v>867</v>
      </c>
      <c r="D28" s="54" t="s">
        <v>868</v>
      </c>
      <c r="E28" s="6" t="s">
        <v>104</v>
      </c>
      <c r="F28" s="19">
        <v>500000</v>
      </c>
      <c r="G28" s="24">
        <v>6236</v>
      </c>
      <c r="H28" s="24">
        <v>2.09</v>
      </c>
      <c r="I28" s="31"/>
      <c r="J28" s="31"/>
      <c r="K28" s="35"/>
    </row>
    <row r="29" spans="2:11" x14ac:dyDescent="0.25">
      <c r="B29" s="8" t="s">
        <v>869</v>
      </c>
      <c r="C29" s="57" t="s">
        <v>870</v>
      </c>
      <c r="D29" s="54" t="s">
        <v>871</v>
      </c>
      <c r="E29" s="6" t="s">
        <v>104</v>
      </c>
      <c r="F29" s="19">
        <v>320000</v>
      </c>
      <c r="G29" s="24">
        <v>6158.72</v>
      </c>
      <c r="H29" s="24">
        <v>2.0699999999999998</v>
      </c>
      <c r="I29" s="31"/>
      <c r="J29" s="31"/>
      <c r="K29" s="35"/>
    </row>
    <row r="30" spans="2:11" x14ac:dyDescent="0.25">
      <c r="B30" s="8" t="s">
        <v>426</v>
      </c>
      <c r="C30" s="57" t="s">
        <v>427</v>
      </c>
      <c r="D30" s="54" t="s">
        <v>428</v>
      </c>
      <c r="E30" s="6" t="s">
        <v>160</v>
      </c>
      <c r="F30" s="19">
        <v>1200000</v>
      </c>
      <c r="G30" s="24">
        <v>6022.8</v>
      </c>
      <c r="H30" s="24">
        <v>2.02</v>
      </c>
      <c r="I30" s="31"/>
      <c r="J30" s="31"/>
      <c r="K30" s="35"/>
    </row>
    <row r="31" spans="2:11" x14ac:dyDescent="0.25">
      <c r="B31" s="8" t="s">
        <v>284</v>
      </c>
      <c r="C31" s="57" t="s">
        <v>285</v>
      </c>
      <c r="D31" s="54" t="s">
        <v>286</v>
      </c>
      <c r="E31" s="6" t="s">
        <v>104</v>
      </c>
      <c r="F31" s="19">
        <v>1200000</v>
      </c>
      <c r="G31" s="24">
        <v>5566.8</v>
      </c>
      <c r="H31" s="24">
        <v>1.87</v>
      </c>
      <c r="I31" s="31"/>
      <c r="J31" s="31"/>
      <c r="K31" s="35"/>
    </row>
    <row r="32" spans="2:11" x14ac:dyDescent="0.25">
      <c r="B32" s="8" t="s">
        <v>157</v>
      </c>
      <c r="C32" s="57" t="s">
        <v>158</v>
      </c>
      <c r="D32" s="54" t="s">
        <v>159</v>
      </c>
      <c r="E32" s="6" t="s">
        <v>160</v>
      </c>
      <c r="F32" s="19">
        <v>175000</v>
      </c>
      <c r="G32" s="24">
        <v>5408.55</v>
      </c>
      <c r="H32" s="24">
        <v>1.82</v>
      </c>
      <c r="I32" s="31"/>
      <c r="J32" s="31"/>
      <c r="K32" s="35"/>
    </row>
    <row r="33" spans="2:11" x14ac:dyDescent="0.25">
      <c r="B33" s="8" t="s">
        <v>872</v>
      </c>
      <c r="C33" s="57" t="s">
        <v>873</v>
      </c>
      <c r="D33" s="54" t="s">
        <v>874</v>
      </c>
      <c r="E33" s="6" t="s">
        <v>160</v>
      </c>
      <c r="F33" s="19">
        <v>600000</v>
      </c>
      <c r="G33" s="24">
        <v>4743.8999999999996</v>
      </c>
      <c r="H33" s="24">
        <v>1.59</v>
      </c>
      <c r="I33" s="31"/>
      <c r="J33" s="31"/>
      <c r="K33" s="35"/>
    </row>
    <row r="34" spans="2:11" x14ac:dyDescent="0.25">
      <c r="B34" s="8" t="s">
        <v>875</v>
      </c>
      <c r="C34" s="57" t="s">
        <v>876</v>
      </c>
      <c r="D34" s="54" t="s">
        <v>877</v>
      </c>
      <c r="E34" s="6" t="s">
        <v>104</v>
      </c>
      <c r="F34" s="19">
        <v>1000000</v>
      </c>
      <c r="G34" s="24">
        <v>3565</v>
      </c>
      <c r="H34" s="24">
        <v>1.2</v>
      </c>
      <c r="I34" s="31"/>
      <c r="J34" s="31"/>
      <c r="K34" s="35"/>
    </row>
    <row r="35" spans="2:11" x14ac:dyDescent="0.25">
      <c r="B35" s="8" t="s">
        <v>878</v>
      </c>
      <c r="C35" s="57" t="s">
        <v>879</v>
      </c>
      <c r="D35" s="54" t="s">
        <v>880</v>
      </c>
      <c r="E35" s="6" t="s">
        <v>104</v>
      </c>
      <c r="F35" s="19">
        <v>343208</v>
      </c>
      <c r="G35" s="24">
        <v>3422.47</v>
      </c>
      <c r="H35" s="24">
        <v>1.1499999999999999</v>
      </c>
      <c r="I35" s="31"/>
      <c r="J35" s="31"/>
      <c r="K35" s="35"/>
    </row>
    <row r="36" spans="2:11" x14ac:dyDescent="0.25">
      <c r="B36" s="8" t="s">
        <v>881</v>
      </c>
      <c r="C36" s="57" t="s">
        <v>882</v>
      </c>
      <c r="D36" s="54" t="s">
        <v>883</v>
      </c>
      <c r="E36" s="6" t="s">
        <v>160</v>
      </c>
      <c r="F36" s="19">
        <v>169227</v>
      </c>
      <c r="G36" s="24">
        <v>2101.63</v>
      </c>
      <c r="H36" s="24">
        <v>0.71</v>
      </c>
      <c r="I36" s="31"/>
      <c r="J36" s="31"/>
      <c r="K36" s="35"/>
    </row>
    <row r="37" spans="2:11" x14ac:dyDescent="0.25">
      <c r="B37" s="8" t="s">
        <v>884</v>
      </c>
      <c r="C37" s="57" t="s">
        <v>885</v>
      </c>
      <c r="D37" s="54" t="s">
        <v>886</v>
      </c>
      <c r="E37" s="6" t="s">
        <v>104</v>
      </c>
      <c r="F37" s="19">
        <v>59514</v>
      </c>
      <c r="G37" s="24">
        <v>777.31</v>
      </c>
      <c r="H37" s="24">
        <v>0.26</v>
      </c>
      <c r="I37" s="31"/>
      <c r="J37" s="31"/>
      <c r="K37" s="35"/>
    </row>
    <row r="38" spans="2:11" x14ac:dyDescent="0.25">
      <c r="B38" s="8" t="s">
        <v>468</v>
      </c>
      <c r="C38" s="57" t="s">
        <v>469</v>
      </c>
      <c r="D38" s="54" t="s">
        <v>470</v>
      </c>
      <c r="E38" s="6" t="s">
        <v>104</v>
      </c>
      <c r="F38" s="19">
        <v>1165</v>
      </c>
      <c r="G38" s="24">
        <v>43.95</v>
      </c>
      <c r="H38" s="24">
        <v>0.01</v>
      </c>
      <c r="I38" s="31"/>
      <c r="J38" s="31"/>
      <c r="K38" s="35" t="s">
        <v>4826</v>
      </c>
    </row>
    <row r="39" spans="2:11" x14ac:dyDescent="0.25">
      <c r="C39" s="58" t="s">
        <v>175</v>
      </c>
      <c r="D39" s="54"/>
      <c r="E39" s="6"/>
      <c r="F39" s="19"/>
      <c r="G39" s="25">
        <v>273511.87</v>
      </c>
      <c r="H39" s="25">
        <v>91.79</v>
      </c>
      <c r="I39" s="31"/>
      <c r="J39" s="31"/>
      <c r="K39" s="35"/>
    </row>
    <row r="40" spans="2:11" x14ac:dyDescent="0.25">
      <c r="C40" s="57"/>
      <c r="D40" s="54"/>
      <c r="E40" s="6"/>
      <c r="F40" s="19"/>
      <c r="G40" s="24"/>
      <c r="H40" s="24"/>
      <c r="I40" s="31"/>
      <c r="J40" s="31"/>
      <c r="K40" s="35"/>
    </row>
    <row r="41" spans="2:11" x14ac:dyDescent="0.25">
      <c r="C41" s="58" t="s">
        <v>3</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4</v>
      </c>
      <c r="D43" s="54"/>
      <c r="E43" s="6"/>
      <c r="F43" s="19"/>
      <c r="G43" s="24"/>
      <c r="H43" s="24"/>
      <c r="I43" s="31"/>
      <c r="J43" s="31"/>
      <c r="K43" s="35"/>
    </row>
    <row r="44" spans="2:11" x14ac:dyDescent="0.25">
      <c r="B44" s="8" t="s">
        <v>517</v>
      </c>
      <c r="C44" s="57" t="s">
        <v>518</v>
      </c>
      <c r="D44" s="54" t="s">
        <v>519</v>
      </c>
      <c r="E44" s="6" t="s">
        <v>104</v>
      </c>
      <c r="F44" s="19">
        <v>300000</v>
      </c>
      <c r="G44" s="24">
        <v>16784.810000000001</v>
      </c>
      <c r="H44" s="24">
        <v>5.63</v>
      </c>
      <c r="I44" s="31"/>
      <c r="J44" s="31"/>
      <c r="K44" s="35"/>
    </row>
    <row r="45" spans="2:11" x14ac:dyDescent="0.25">
      <c r="C45" s="58" t="s">
        <v>175</v>
      </c>
      <c r="D45" s="54"/>
      <c r="E45" s="6"/>
      <c r="F45" s="19"/>
      <c r="G45" s="25">
        <v>16784.810000000001</v>
      </c>
      <c r="H45" s="25">
        <v>5.63</v>
      </c>
      <c r="I45" s="31"/>
      <c r="J45" s="31"/>
      <c r="K45" s="35"/>
    </row>
    <row r="46" spans="2:11" x14ac:dyDescent="0.25">
      <c r="C46" s="57"/>
      <c r="D46" s="54"/>
      <c r="E46" s="6"/>
      <c r="F46" s="19"/>
      <c r="G46" s="24"/>
      <c r="H46" s="24"/>
      <c r="I46" s="31"/>
      <c r="J46" s="31"/>
      <c r="K46" s="35"/>
    </row>
    <row r="47" spans="2:11" x14ac:dyDescent="0.25">
      <c r="C47" s="57"/>
      <c r="D47" s="54"/>
      <c r="E47" s="6"/>
      <c r="F47" s="19"/>
      <c r="G47" s="24"/>
      <c r="H47" s="24"/>
      <c r="I47" s="31"/>
      <c r="J47" s="31"/>
      <c r="K47" s="35"/>
    </row>
    <row r="48" spans="2:11" x14ac:dyDescent="0.25">
      <c r="C48" s="58" t="s">
        <v>5</v>
      </c>
      <c r="D48" s="54"/>
      <c r="E48" s="6"/>
      <c r="F48" s="19"/>
      <c r="G48" s="24"/>
      <c r="H48" s="24"/>
      <c r="I48" s="31"/>
      <c r="J48" s="31"/>
      <c r="K48" s="35"/>
    </row>
    <row r="49" spans="3:11" x14ac:dyDescent="0.25">
      <c r="C49" s="57"/>
      <c r="D49" s="54"/>
      <c r="E49" s="6"/>
      <c r="F49" s="19"/>
      <c r="G49" s="24"/>
      <c r="H49" s="24"/>
      <c r="I49" s="31"/>
      <c r="J49" s="31"/>
      <c r="K49" s="35"/>
    </row>
    <row r="50" spans="3:11" x14ac:dyDescent="0.25">
      <c r="C50" s="58" t="s">
        <v>6</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7</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8</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9</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10</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11</v>
      </c>
      <c r="D60" s="54"/>
      <c r="E60" s="6"/>
      <c r="F60" s="19"/>
      <c r="G60" s="24"/>
      <c r="H60" s="24"/>
      <c r="I60" s="31"/>
      <c r="J60" s="31"/>
      <c r="K60" s="35"/>
    </row>
    <row r="61" spans="3:11" x14ac:dyDescent="0.25">
      <c r="C61" s="57"/>
      <c r="D61" s="54"/>
      <c r="E61" s="6"/>
      <c r="F61" s="19"/>
      <c r="G61" s="24"/>
      <c r="H61" s="24"/>
      <c r="I61" s="31"/>
      <c r="J61" s="31"/>
      <c r="K61" s="35"/>
    </row>
    <row r="62" spans="3:11" x14ac:dyDescent="0.25">
      <c r="C62" s="58" t="s">
        <v>13</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15</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16</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17</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A72" s="10"/>
      <c r="B72" s="28"/>
      <c r="C72" s="58" t="s">
        <v>18</v>
      </c>
      <c r="D72" s="54"/>
      <c r="E72" s="6"/>
      <c r="F72" s="19"/>
      <c r="G72" s="24"/>
      <c r="H72" s="24"/>
      <c r="I72" s="31"/>
      <c r="J72" s="31"/>
      <c r="K72" s="35"/>
    </row>
    <row r="73" spans="1:11" x14ac:dyDescent="0.25">
      <c r="A73" s="28"/>
      <c r="B73" s="28"/>
      <c r="C73" s="58" t="s">
        <v>19</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20</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21</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22</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23</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C83" s="59" t="s">
        <v>24</v>
      </c>
      <c r="D83" s="54"/>
      <c r="E83" s="6"/>
      <c r="F83" s="19"/>
      <c r="G83" s="24"/>
      <c r="H83" s="24"/>
      <c r="I83" s="31"/>
      <c r="J83" s="31"/>
      <c r="K83" s="35"/>
    </row>
    <row r="84" spans="1:54" x14ac:dyDescent="0.25">
      <c r="B84" s="8" t="s">
        <v>186</v>
      </c>
      <c r="C84" s="57" t="s">
        <v>187</v>
      </c>
      <c r="D84" s="54"/>
      <c r="E84" s="6"/>
      <c r="F84" s="19"/>
      <c r="G84" s="24">
        <v>7416.07</v>
      </c>
      <c r="H84" s="24">
        <v>2.4900000000000002</v>
      </c>
      <c r="I84" s="31"/>
      <c r="J84" s="31"/>
      <c r="K84" s="35"/>
    </row>
    <row r="85" spans="1:54" x14ac:dyDescent="0.25">
      <c r="C85" s="58" t="s">
        <v>175</v>
      </c>
      <c r="D85" s="54"/>
      <c r="E85" s="6"/>
      <c r="F85" s="19"/>
      <c r="G85" s="25">
        <v>7416.07</v>
      </c>
      <c r="H85" s="25">
        <v>2.4900000000000002</v>
      </c>
      <c r="I85" s="31"/>
      <c r="J85" s="31"/>
      <c r="K85" s="35"/>
    </row>
    <row r="86" spans="1:54" x14ac:dyDescent="0.25">
      <c r="C86" s="57"/>
      <c r="D86" s="54"/>
      <c r="E86" s="6"/>
      <c r="F86" s="19"/>
      <c r="G86" s="24"/>
      <c r="H86" s="24"/>
      <c r="I86" s="31"/>
      <c r="J86" s="31"/>
      <c r="K86" s="35"/>
    </row>
    <row r="87" spans="1:54" x14ac:dyDescent="0.25">
      <c r="A87" s="10"/>
      <c r="B87" s="28"/>
      <c r="C87" s="58" t="s">
        <v>25</v>
      </c>
      <c r="D87" s="54"/>
      <c r="E87" s="6"/>
      <c r="F87" s="19"/>
      <c r="G87" s="24"/>
      <c r="H87" s="24"/>
      <c r="I87" s="31"/>
      <c r="J87" s="31"/>
      <c r="K87" s="35"/>
    </row>
    <row r="88" spans="1:54" s="2" customFormat="1" ht="13.5" x14ac:dyDescent="0.25">
      <c r="A88" s="28"/>
      <c r="B88" s="28"/>
      <c r="C88" s="57" t="s">
        <v>4792</v>
      </c>
      <c r="D88" s="54"/>
      <c r="E88" s="6"/>
      <c r="F88" s="19"/>
      <c r="G88" s="24" t="s">
        <v>2</v>
      </c>
      <c r="H88" s="24" t="s">
        <v>2</v>
      </c>
      <c r="I88" s="31"/>
      <c r="J88" s="31"/>
      <c r="K88" s="35"/>
      <c r="L88" s="3"/>
      <c r="AI88" s="3"/>
      <c r="AV88" s="3"/>
      <c r="AX88" s="3"/>
      <c r="BB88" s="3"/>
    </row>
    <row r="89" spans="1:54" x14ac:dyDescent="0.25">
      <c r="B89" s="8"/>
      <c r="C89" s="57" t="s">
        <v>188</v>
      </c>
      <c r="D89" s="54"/>
      <c r="E89" s="6"/>
      <c r="F89" s="19"/>
      <c r="G89" s="24">
        <v>239.74</v>
      </c>
      <c r="H89" s="24">
        <v>0.09</v>
      </c>
      <c r="I89" s="31"/>
      <c r="J89" s="31"/>
      <c r="K89" s="35"/>
    </row>
    <row r="90" spans="1:54" x14ac:dyDescent="0.25">
      <c r="C90" s="58" t="s">
        <v>175</v>
      </c>
      <c r="D90" s="54"/>
      <c r="E90" s="6"/>
      <c r="F90" s="19"/>
      <c r="G90" s="25">
        <v>239.74</v>
      </c>
      <c r="H90" s="25">
        <v>0.09</v>
      </c>
      <c r="I90" s="31"/>
      <c r="J90" s="31"/>
      <c r="K90" s="35"/>
    </row>
    <row r="91" spans="1:54" x14ac:dyDescent="0.25">
      <c r="C91" s="57"/>
      <c r="D91" s="54"/>
      <c r="E91" s="6"/>
      <c r="F91" s="19"/>
      <c r="G91" s="24"/>
      <c r="H91" s="24"/>
      <c r="I91" s="31"/>
      <c r="J91" s="31"/>
      <c r="K91" s="35"/>
    </row>
    <row r="92" spans="1:54" x14ac:dyDescent="0.25">
      <c r="C92" s="60" t="s">
        <v>189</v>
      </c>
      <c r="D92" s="55"/>
      <c r="E92" s="5"/>
      <c r="F92" s="20"/>
      <c r="G92" s="26">
        <v>297952.49</v>
      </c>
      <c r="H92" s="26">
        <v>100</v>
      </c>
      <c r="I92" s="32"/>
      <c r="J92" s="32"/>
      <c r="K92" s="36"/>
    </row>
    <row r="95" spans="1:54" x14ac:dyDescent="0.25">
      <c r="C95" s="1" t="s">
        <v>190</v>
      </c>
    </row>
    <row r="96" spans="1:54" x14ac:dyDescent="0.25">
      <c r="C96" s="37" t="s">
        <v>191</v>
      </c>
      <c r="D96" s="37"/>
      <c r="E96" s="37"/>
      <c r="F96" s="37"/>
      <c r="G96" s="37"/>
      <c r="H96" s="37"/>
      <c r="I96" s="37"/>
      <c r="J96" s="37"/>
      <c r="K96" s="37"/>
    </row>
    <row r="97" spans="3:6" x14ac:dyDescent="0.25">
      <c r="C97" s="2" t="s">
        <v>192</v>
      </c>
    </row>
    <row r="98" spans="3:6" x14ac:dyDescent="0.25">
      <c r="C98" s="2" t="s">
        <v>193</v>
      </c>
    </row>
    <row r="99" spans="3:6" x14ac:dyDescent="0.25">
      <c r="C99" s="2" t="s">
        <v>194</v>
      </c>
    </row>
    <row r="100" spans="3:6" x14ac:dyDescent="0.25">
      <c r="C100" s="2" t="s">
        <v>195</v>
      </c>
    </row>
    <row r="102" spans="3:6" x14ac:dyDescent="0.25">
      <c r="C102" s="76" t="s">
        <v>4869</v>
      </c>
      <c r="E102" s="76" t="s">
        <v>4870</v>
      </c>
      <c r="F102" s="77"/>
    </row>
    <row r="103" spans="3:6" x14ac:dyDescent="0.25">
      <c r="E103" s="2" t="s">
        <v>4879</v>
      </c>
    </row>
  </sheetData>
  <hyperlinks>
    <hyperlink ref="J2" location="'Index'!A1" display="'Index'!A1" xr:uid="{44A762F8-C0B3-4C2A-8029-F8F291013B9B}"/>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6C1CB-E1F5-4F1E-968A-8A07822AB899}">
  <sheetPr codeName="Sheet1"/>
  <dimension ref="A1:IV323"/>
  <sheetViews>
    <sheetView showGridLines="0" zoomScale="90" zoomScaleNormal="90" workbookViewId="0">
      <pane ySplit="6" topLeftCell="A303"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3824</v>
      </c>
      <c r="J2" s="38" t="s">
        <v>4604</v>
      </c>
    </row>
    <row r="3" spans="1:54" ht="16.5" x14ac:dyDescent="0.3">
      <c r="C3" s="1" t="s">
        <v>28</v>
      </c>
      <c r="D3" s="21" t="s">
        <v>3825</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308</v>
      </c>
      <c r="C10" s="57" t="s">
        <v>309</v>
      </c>
      <c r="D10" s="54" t="s">
        <v>310</v>
      </c>
      <c r="E10" s="6" t="s">
        <v>128</v>
      </c>
      <c r="F10" s="19">
        <v>346808</v>
      </c>
      <c r="G10" s="24">
        <v>1565.49</v>
      </c>
      <c r="H10" s="24">
        <v>1.56</v>
      </c>
      <c r="I10" s="31"/>
      <c r="J10" s="31"/>
      <c r="K10" s="35"/>
    </row>
    <row r="11" spans="1:54" x14ac:dyDescent="0.25">
      <c r="B11" s="8" t="s">
        <v>2147</v>
      </c>
      <c r="C11" s="57" t="s">
        <v>2148</v>
      </c>
      <c r="D11" s="54" t="s">
        <v>2149</v>
      </c>
      <c r="E11" s="6" t="s">
        <v>132</v>
      </c>
      <c r="F11" s="19">
        <v>242915</v>
      </c>
      <c r="G11" s="24">
        <v>1271.17</v>
      </c>
      <c r="H11" s="24">
        <v>1.27</v>
      </c>
      <c r="I11" s="31"/>
      <c r="J11" s="31"/>
      <c r="K11" s="35"/>
    </row>
    <row r="12" spans="1:54" x14ac:dyDescent="0.25">
      <c r="B12" s="8" t="s">
        <v>275</v>
      </c>
      <c r="C12" s="57" t="s">
        <v>276</v>
      </c>
      <c r="D12" s="54" t="s">
        <v>277</v>
      </c>
      <c r="E12" s="6" t="s">
        <v>128</v>
      </c>
      <c r="F12" s="19">
        <v>69854</v>
      </c>
      <c r="G12" s="24">
        <v>1204.07</v>
      </c>
      <c r="H12" s="24">
        <v>1.2</v>
      </c>
      <c r="I12" s="31"/>
      <c r="J12" s="31"/>
      <c r="K12" s="35"/>
    </row>
    <row r="13" spans="1:54" x14ac:dyDescent="0.25">
      <c r="B13" s="8" t="s">
        <v>3826</v>
      </c>
      <c r="C13" s="57" t="s">
        <v>3827</v>
      </c>
      <c r="D13" s="54" t="s">
        <v>3828</v>
      </c>
      <c r="E13" s="6" t="s">
        <v>170</v>
      </c>
      <c r="F13" s="19">
        <v>47884</v>
      </c>
      <c r="G13" s="24">
        <v>1197.82</v>
      </c>
      <c r="H13" s="24">
        <v>1.2</v>
      </c>
      <c r="I13" s="31"/>
      <c r="J13" s="31"/>
      <c r="K13" s="35"/>
    </row>
    <row r="14" spans="1:54" x14ac:dyDescent="0.25">
      <c r="B14" s="8" t="s">
        <v>2219</v>
      </c>
      <c r="C14" s="57" t="s">
        <v>2220</v>
      </c>
      <c r="D14" s="54" t="s">
        <v>2221</v>
      </c>
      <c r="E14" s="6" t="s">
        <v>104</v>
      </c>
      <c r="F14" s="19">
        <v>80644</v>
      </c>
      <c r="G14" s="24">
        <v>1184.46</v>
      </c>
      <c r="H14" s="24">
        <v>1.18</v>
      </c>
      <c r="I14" s="31"/>
      <c r="J14" s="31"/>
      <c r="K14" s="35"/>
    </row>
    <row r="15" spans="1:54" x14ac:dyDescent="0.25">
      <c r="B15" s="8" t="s">
        <v>1969</v>
      </c>
      <c r="C15" s="57" t="s">
        <v>1970</v>
      </c>
      <c r="D15" s="54" t="s">
        <v>1971</v>
      </c>
      <c r="E15" s="6" t="s">
        <v>170</v>
      </c>
      <c r="F15" s="19">
        <v>27488</v>
      </c>
      <c r="G15" s="24">
        <v>1179.1500000000001</v>
      </c>
      <c r="H15" s="24">
        <v>1.18</v>
      </c>
      <c r="I15" s="31"/>
      <c r="J15" s="31"/>
      <c r="K15" s="35"/>
    </row>
    <row r="16" spans="1:54" x14ac:dyDescent="0.25">
      <c r="B16" s="8" t="s">
        <v>3829</v>
      </c>
      <c r="C16" s="57" t="s">
        <v>3830</v>
      </c>
      <c r="D16" s="54" t="s">
        <v>3831</v>
      </c>
      <c r="E16" s="6" t="s">
        <v>170</v>
      </c>
      <c r="F16" s="19">
        <v>25730</v>
      </c>
      <c r="G16" s="24">
        <v>1166.6500000000001</v>
      </c>
      <c r="H16" s="24">
        <v>1.17</v>
      </c>
      <c r="I16" s="31"/>
      <c r="J16" s="31"/>
      <c r="K16" s="35"/>
    </row>
    <row r="17" spans="2:11" x14ac:dyDescent="0.25">
      <c r="B17" s="8" t="s">
        <v>3832</v>
      </c>
      <c r="C17" s="57" t="s">
        <v>3833</v>
      </c>
      <c r="D17" s="54" t="s">
        <v>3834</v>
      </c>
      <c r="E17" s="6" t="s">
        <v>132</v>
      </c>
      <c r="F17" s="19">
        <v>66123</v>
      </c>
      <c r="G17" s="24">
        <v>1075.3599999999999</v>
      </c>
      <c r="H17" s="24">
        <v>1.07</v>
      </c>
      <c r="I17" s="31"/>
      <c r="J17" s="31"/>
      <c r="K17" s="35"/>
    </row>
    <row r="18" spans="2:11" x14ac:dyDescent="0.25">
      <c r="B18" s="8" t="s">
        <v>3835</v>
      </c>
      <c r="C18" s="57" t="s">
        <v>3836</v>
      </c>
      <c r="D18" s="54" t="s">
        <v>3837</v>
      </c>
      <c r="E18" s="6" t="s">
        <v>264</v>
      </c>
      <c r="F18" s="19">
        <v>38291</v>
      </c>
      <c r="G18" s="24">
        <v>1003.28</v>
      </c>
      <c r="H18" s="24">
        <v>1</v>
      </c>
      <c r="I18" s="31"/>
      <c r="J18" s="31"/>
      <c r="K18" s="35"/>
    </row>
    <row r="19" spans="2:11" x14ac:dyDescent="0.25">
      <c r="B19" s="8" t="s">
        <v>2518</v>
      </c>
      <c r="C19" s="57" t="s">
        <v>2519</v>
      </c>
      <c r="D19" s="54" t="s">
        <v>2520</v>
      </c>
      <c r="E19" s="6" t="s">
        <v>47</v>
      </c>
      <c r="F19" s="19">
        <v>420683</v>
      </c>
      <c r="G19" s="24">
        <v>970.85</v>
      </c>
      <c r="H19" s="24">
        <v>0.97</v>
      </c>
      <c r="I19" s="31"/>
      <c r="J19" s="31"/>
      <c r="K19" s="35"/>
    </row>
    <row r="20" spans="2:11" x14ac:dyDescent="0.25">
      <c r="B20" s="8" t="s">
        <v>3838</v>
      </c>
      <c r="C20" s="57" t="s">
        <v>3839</v>
      </c>
      <c r="D20" s="54" t="s">
        <v>3840</v>
      </c>
      <c r="E20" s="6" t="s">
        <v>54</v>
      </c>
      <c r="F20" s="19">
        <v>264048</v>
      </c>
      <c r="G20" s="24">
        <v>945.16</v>
      </c>
      <c r="H20" s="24">
        <v>0.94</v>
      </c>
      <c r="I20" s="31"/>
      <c r="J20" s="31"/>
      <c r="K20" s="35"/>
    </row>
    <row r="21" spans="2:11" x14ac:dyDescent="0.25">
      <c r="B21" s="8" t="s">
        <v>210</v>
      </c>
      <c r="C21" s="57" t="s">
        <v>211</v>
      </c>
      <c r="D21" s="54" t="s">
        <v>212</v>
      </c>
      <c r="E21" s="6" t="s">
        <v>93</v>
      </c>
      <c r="F21" s="19">
        <v>485152</v>
      </c>
      <c r="G21" s="24">
        <v>942.26</v>
      </c>
      <c r="H21" s="24">
        <v>0.94</v>
      </c>
      <c r="I21" s="31"/>
      <c r="J21" s="31"/>
      <c r="K21" s="35"/>
    </row>
    <row r="22" spans="2:11" x14ac:dyDescent="0.25">
      <c r="B22" s="8" t="s">
        <v>2034</v>
      </c>
      <c r="C22" s="57" t="s">
        <v>2035</v>
      </c>
      <c r="D22" s="54" t="s">
        <v>2036</v>
      </c>
      <c r="E22" s="6" t="s">
        <v>438</v>
      </c>
      <c r="F22" s="19">
        <v>67290</v>
      </c>
      <c r="G22" s="24">
        <v>846.31</v>
      </c>
      <c r="H22" s="24">
        <v>0.85</v>
      </c>
      <c r="I22" s="31"/>
      <c r="J22" s="31"/>
      <c r="K22" s="35"/>
    </row>
    <row r="23" spans="2:11" x14ac:dyDescent="0.25">
      <c r="B23" s="8" t="s">
        <v>3841</v>
      </c>
      <c r="C23" s="57" t="s">
        <v>2880</v>
      </c>
      <c r="D23" s="54" t="s">
        <v>3842</v>
      </c>
      <c r="E23" s="6" t="s">
        <v>82</v>
      </c>
      <c r="F23" s="19">
        <v>269844</v>
      </c>
      <c r="G23" s="24">
        <v>842.59</v>
      </c>
      <c r="H23" s="24">
        <v>0.84</v>
      </c>
      <c r="I23" s="31"/>
      <c r="J23" s="31"/>
      <c r="K23" s="35"/>
    </row>
    <row r="24" spans="2:11" x14ac:dyDescent="0.25">
      <c r="B24" s="8" t="s">
        <v>3843</v>
      </c>
      <c r="C24" s="57" t="s">
        <v>3844</v>
      </c>
      <c r="D24" s="54" t="s">
        <v>3845</v>
      </c>
      <c r="E24" s="6" t="s">
        <v>112</v>
      </c>
      <c r="F24" s="19">
        <v>9097</v>
      </c>
      <c r="G24" s="24">
        <v>839.6</v>
      </c>
      <c r="H24" s="24">
        <v>0.84</v>
      </c>
      <c r="I24" s="31"/>
      <c r="J24" s="31"/>
      <c r="K24" s="35"/>
    </row>
    <row r="25" spans="2:11" x14ac:dyDescent="0.25">
      <c r="B25" s="8" t="s">
        <v>2131</v>
      </c>
      <c r="C25" s="57" t="s">
        <v>2132</v>
      </c>
      <c r="D25" s="54" t="s">
        <v>2133</v>
      </c>
      <c r="E25" s="6" t="s">
        <v>82</v>
      </c>
      <c r="F25" s="19">
        <v>716050</v>
      </c>
      <c r="G25" s="24">
        <v>806.77</v>
      </c>
      <c r="H25" s="24">
        <v>0.81</v>
      </c>
      <c r="I25" s="31"/>
      <c r="J25" s="31"/>
      <c r="K25" s="35"/>
    </row>
    <row r="26" spans="2:11" x14ac:dyDescent="0.25">
      <c r="B26" s="8" t="s">
        <v>2144</v>
      </c>
      <c r="C26" s="57" t="s">
        <v>2145</v>
      </c>
      <c r="D26" s="54" t="s">
        <v>2146</v>
      </c>
      <c r="E26" s="6" t="s">
        <v>317</v>
      </c>
      <c r="F26" s="19">
        <v>107503</v>
      </c>
      <c r="G26" s="24">
        <v>805.04</v>
      </c>
      <c r="H26" s="24">
        <v>0.8</v>
      </c>
      <c r="I26" s="31"/>
      <c r="J26" s="31"/>
      <c r="K26" s="35"/>
    </row>
    <row r="27" spans="2:11" x14ac:dyDescent="0.25">
      <c r="B27" s="8" t="s">
        <v>2509</v>
      </c>
      <c r="C27" s="57" t="s">
        <v>2510</v>
      </c>
      <c r="D27" s="54" t="s">
        <v>2511</v>
      </c>
      <c r="E27" s="6" t="s">
        <v>108</v>
      </c>
      <c r="F27" s="19">
        <v>116200</v>
      </c>
      <c r="G27" s="24">
        <v>805.03</v>
      </c>
      <c r="H27" s="24">
        <v>0.8</v>
      </c>
      <c r="I27" s="31"/>
      <c r="J27" s="31"/>
      <c r="K27" s="35"/>
    </row>
    <row r="28" spans="2:11" x14ac:dyDescent="0.25">
      <c r="B28" s="8" t="s">
        <v>299</v>
      </c>
      <c r="C28" s="57" t="s">
        <v>300</v>
      </c>
      <c r="D28" s="54" t="s">
        <v>301</v>
      </c>
      <c r="E28" s="6" t="s">
        <v>82</v>
      </c>
      <c r="F28" s="19">
        <v>52649</v>
      </c>
      <c r="G28" s="24">
        <v>799.03</v>
      </c>
      <c r="H28" s="24">
        <v>0.8</v>
      </c>
      <c r="I28" s="31"/>
      <c r="J28" s="31"/>
      <c r="K28" s="35"/>
    </row>
    <row r="29" spans="2:11" x14ac:dyDescent="0.25">
      <c r="B29" s="8" t="s">
        <v>3846</v>
      </c>
      <c r="C29" s="57" t="s">
        <v>3847</v>
      </c>
      <c r="D29" s="54" t="s">
        <v>3848</v>
      </c>
      <c r="E29" s="6" t="s">
        <v>124</v>
      </c>
      <c r="F29" s="19">
        <v>45453</v>
      </c>
      <c r="G29" s="24">
        <v>798.52</v>
      </c>
      <c r="H29" s="24">
        <v>0.8</v>
      </c>
      <c r="I29" s="31"/>
      <c r="J29" s="31"/>
      <c r="K29" s="35"/>
    </row>
    <row r="30" spans="2:11" x14ac:dyDescent="0.25">
      <c r="B30" s="8" t="s">
        <v>926</v>
      </c>
      <c r="C30" s="57" t="s">
        <v>927</v>
      </c>
      <c r="D30" s="54" t="s">
        <v>928</v>
      </c>
      <c r="E30" s="6" t="s">
        <v>170</v>
      </c>
      <c r="F30" s="19">
        <v>408671</v>
      </c>
      <c r="G30" s="24">
        <v>785.1</v>
      </c>
      <c r="H30" s="24">
        <v>0.78</v>
      </c>
      <c r="I30" s="31"/>
      <c r="J30" s="31"/>
      <c r="K30" s="35"/>
    </row>
    <row r="31" spans="2:11" x14ac:dyDescent="0.25">
      <c r="B31" s="8" t="s">
        <v>3849</v>
      </c>
      <c r="C31" s="57" t="s">
        <v>3850</v>
      </c>
      <c r="D31" s="54" t="s">
        <v>3851</v>
      </c>
      <c r="E31" s="6" t="s">
        <v>170</v>
      </c>
      <c r="F31" s="19">
        <v>68485</v>
      </c>
      <c r="G31" s="24">
        <v>775.46</v>
      </c>
      <c r="H31" s="24">
        <v>0.77</v>
      </c>
      <c r="I31" s="31"/>
      <c r="J31" s="31"/>
      <c r="K31" s="35"/>
    </row>
    <row r="32" spans="2:11" x14ac:dyDescent="0.25">
      <c r="B32" s="8" t="s">
        <v>3852</v>
      </c>
      <c r="C32" s="57" t="s">
        <v>3853</v>
      </c>
      <c r="D32" s="54" t="s">
        <v>3854</v>
      </c>
      <c r="E32" s="6" t="s">
        <v>43</v>
      </c>
      <c r="F32" s="19">
        <v>104336</v>
      </c>
      <c r="G32" s="24">
        <v>768.8</v>
      </c>
      <c r="H32" s="24">
        <v>0.77</v>
      </c>
      <c r="I32" s="31"/>
      <c r="J32" s="31"/>
      <c r="K32" s="35"/>
    </row>
    <row r="33" spans="2:11" x14ac:dyDescent="0.25">
      <c r="B33" s="8" t="s">
        <v>2164</v>
      </c>
      <c r="C33" s="57" t="s">
        <v>1504</v>
      </c>
      <c r="D33" s="54" t="s">
        <v>2165</v>
      </c>
      <c r="E33" s="6" t="s">
        <v>47</v>
      </c>
      <c r="F33" s="19">
        <v>320358</v>
      </c>
      <c r="G33" s="24">
        <v>753.48</v>
      </c>
      <c r="H33" s="24">
        <v>0.75</v>
      </c>
      <c r="I33" s="31"/>
      <c r="J33" s="31"/>
      <c r="K33" s="35"/>
    </row>
    <row r="34" spans="2:11" x14ac:dyDescent="0.25">
      <c r="B34" s="8" t="s">
        <v>869</v>
      </c>
      <c r="C34" s="57" t="s">
        <v>870</v>
      </c>
      <c r="D34" s="54" t="s">
        <v>871</v>
      </c>
      <c r="E34" s="6" t="s">
        <v>104</v>
      </c>
      <c r="F34" s="19">
        <v>38496</v>
      </c>
      <c r="G34" s="24">
        <v>740.89</v>
      </c>
      <c r="H34" s="24">
        <v>0.74</v>
      </c>
      <c r="I34" s="31"/>
      <c r="J34" s="31"/>
      <c r="K34" s="35"/>
    </row>
    <row r="35" spans="2:11" x14ac:dyDescent="0.25">
      <c r="B35" s="8" t="s">
        <v>3855</v>
      </c>
      <c r="C35" s="57" t="s">
        <v>3856</v>
      </c>
      <c r="D35" s="54" t="s">
        <v>3857</v>
      </c>
      <c r="E35" s="6" t="s">
        <v>268</v>
      </c>
      <c r="F35" s="19">
        <v>53123</v>
      </c>
      <c r="G35" s="24">
        <v>737.16</v>
      </c>
      <c r="H35" s="24">
        <v>0.74</v>
      </c>
      <c r="I35" s="31"/>
      <c r="J35" s="31"/>
      <c r="K35" s="35"/>
    </row>
    <row r="36" spans="2:11" x14ac:dyDescent="0.25">
      <c r="B36" s="8" t="s">
        <v>3858</v>
      </c>
      <c r="C36" s="57" t="s">
        <v>3859</v>
      </c>
      <c r="D36" s="54" t="s">
        <v>3860</v>
      </c>
      <c r="E36" s="6" t="s">
        <v>321</v>
      </c>
      <c r="F36" s="19">
        <v>41818</v>
      </c>
      <c r="G36" s="24">
        <v>720.73</v>
      </c>
      <c r="H36" s="24">
        <v>0.72</v>
      </c>
      <c r="I36" s="31"/>
      <c r="J36" s="31"/>
      <c r="K36" s="35"/>
    </row>
    <row r="37" spans="2:11" x14ac:dyDescent="0.25">
      <c r="B37" s="8" t="s">
        <v>140</v>
      </c>
      <c r="C37" s="57" t="s">
        <v>141</v>
      </c>
      <c r="D37" s="54" t="s">
        <v>142</v>
      </c>
      <c r="E37" s="6" t="s">
        <v>128</v>
      </c>
      <c r="F37" s="19">
        <v>33522</v>
      </c>
      <c r="G37" s="24">
        <v>718.9</v>
      </c>
      <c r="H37" s="24">
        <v>0.72</v>
      </c>
      <c r="I37" s="31"/>
      <c r="J37" s="31"/>
      <c r="K37" s="35"/>
    </row>
    <row r="38" spans="2:11" x14ac:dyDescent="0.25">
      <c r="B38" s="8" t="s">
        <v>2222</v>
      </c>
      <c r="C38" s="57" t="s">
        <v>2223</v>
      </c>
      <c r="D38" s="54" t="s">
        <v>2224</v>
      </c>
      <c r="E38" s="6" t="s">
        <v>317</v>
      </c>
      <c r="F38" s="19">
        <v>18715</v>
      </c>
      <c r="G38" s="24">
        <v>711.35</v>
      </c>
      <c r="H38" s="24">
        <v>0.71</v>
      </c>
      <c r="I38" s="31"/>
      <c r="J38" s="31"/>
      <c r="K38" s="35"/>
    </row>
    <row r="39" spans="2:11" x14ac:dyDescent="0.25">
      <c r="B39" s="8" t="s">
        <v>2037</v>
      </c>
      <c r="C39" s="57" t="s">
        <v>2038</v>
      </c>
      <c r="D39" s="54" t="s">
        <v>2039</v>
      </c>
      <c r="E39" s="6" t="s">
        <v>54</v>
      </c>
      <c r="F39" s="19">
        <v>51677</v>
      </c>
      <c r="G39" s="24">
        <v>708.47</v>
      </c>
      <c r="H39" s="24">
        <v>0.71</v>
      </c>
      <c r="I39" s="31"/>
      <c r="J39" s="31"/>
      <c r="K39" s="35"/>
    </row>
    <row r="40" spans="2:11" x14ac:dyDescent="0.25">
      <c r="B40" s="8" t="s">
        <v>3861</v>
      </c>
      <c r="C40" s="57" t="s">
        <v>3862</v>
      </c>
      <c r="D40" s="54" t="s">
        <v>3863</v>
      </c>
      <c r="E40" s="6" t="s">
        <v>116</v>
      </c>
      <c r="F40" s="19">
        <v>261322</v>
      </c>
      <c r="G40" s="24">
        <v>685.03</v>
      </c>
      <c r="H40" s="24">
        <v>0.68</v>
      </c>
      <c r="I40" s="31"/>
      <c r="J40" s="31"/>
      <c r="K40" s="35"/>
    </row>
    <row r="41" spans="2:11" x14ac:dyDescent="0.25">
      <c r="B41" s="8" t="s">
        <v>878</v>
      </c>
      <c r="C41" s="57" t="s">
        <v>879</v>
      </c>
      <c r="D41" s="54" t="s">
        <v>880</v>
      </c>
      <c r="E41" s="6" t="s">
        <v>104</v>
      </c>
      <c r="F41" s="19">
        <v>68613</v>
      </c>
      <c r="G41" s="24">
        <v>684.21</v>
      </c>
      <c r="H41" s="24">
        <v>0.68</v>
      </c>
      <c r="I41" s="31"/>
      <c r="J41" s="31"/>
      <c r="K41" s="35"/>
    </row>
    <row r="42" spans="2:11" x14ac:dyDescent="0.25">
      <c r="B42" s="8" t="s">
        <v>3864</v>
      </c>
      <c r="C42" s="57" t="s">
        <v>3865</v>
      </c>
      <c r="D42" s="54" t="s">
        <v>3866</v>
      </c>
      <c r="E42" s="6" t="s">
        <v>804</v>
      </c>
      <c r="F42" s="19">
        <v>320347</v>
      </c>
      <c r="G42" s="24">
        <v>680.19</v>
      </c>
      <c r="H42" s="24">
        <v>0.68</v>
      </c>
      <c r="I42" s="31"/>
      <c r="J42" s="31"/>
      <c r="K42" s="35"/>
    </row>
    <row r="43" spans="2:11" x14ac:dyDescent="0.25">
      <c r="B43" s="8" t="s">
        <v>3867</v>
      </c>
      <c r="C43" s="57" t="s">
        <v>3868</v>
      </c>
      <c r="D43" s="54" t="s">
        <v>3869</v>
      </c>
      <c r="E43" s="6" t="s">
        <v>264</v>
      </c>
      <c r="F43" s="19">
        <v>41389</v>
      </c>
      <c r="G43" s="24">
        <v>674.58</v>
      </c>
      <c r="H43" s="24">
        <v>0.67</v>
      </c>
      <c r="I43" s="31"/>
      <c r="J43" s="31"/>
      <c r="K43" s="35"/>
    </row>
    <row r="44" spans="2:11" x14ac:dyDescent="0.25">
      <c r="B44" s="8" t="s">
        <v>3870</v>
      </c>
      <c r="C44" s="57" t="s">
        <v>3871</v>
      </c>
      <c r="D44" s="54" t="s">
        <v>3872</v>
      </c>
      <c r="E44" s="6" t="s">
        <v>170</v>
      </c>
      <c r="F44" s="19">
        <v>31081</v>
      </c>
      <c r="G44" s="24">
        <v>673.26</v>
      </c>
      <c r="H44" s="24">
        <v>0.67</v>
      </c>
      <c r="I44" s="31"/>
      <c r="J44" s="31"/>
      <c r="K44" s="35"/>
    </row>
    <row r="45" spans="2:11" x14ac:dyDescent="0.25">
      <c r="B45" s="8" t="s">
        <v>3873</v>
      </c>
      <c r="C45" s="57" t="s">
        <v>3874</v>
      </c>
      <c r="D45" s="54" t="s">
        <v>3875</v>
      </c>
      <c r="E45" s="6" t="s">
        <v>54</v>
      </c>
      <c r="F45" s="19">
        <v>368806</v>
      </c>
      <c r="G45" s="24">
        <v>668.31</v>
      </c>
      <c r="H45" s="24">
        <v>0.67</v>
      </c>
      <c r="I45" s="31"/>
      <c r="J45" s="31"/>
      <c r="K45" s="35"/>
    </row>
    <row r="46" spans="2:11" x14ac:dyDescent="0.25">
      <c r="B46" s="8" t="s">
        <v>2001</v>
      </c>
      <c r="C46" s="57" t="s">
        <v>2002</v>
      </c>
      <c r="D46" s="54" t="s">
        <v>2003</v>
      </c>
      <c r="E46" s="6" t="s">
        <v>47</v>
      </c>
      <c r="F46" s="19">
        <v>387375</v>
      </c>
      <c r="G46" s="24">
        <v>667.33</v>
      </c>
      <c r="H46" s="24">
        <v>0.67</v>
      </c>
      <c r="I46" s="31"/>
      <c r="J46" s="31"/>
      <c r="K46" s="35"/>
    </row>
    <row r="47" spans="2:11" x14ac:dyDescent="0.25">
      <c r="B47" s="8" t="s">
        <v>1934</v>
      </c>
      <c r="C47" s="57" t="s">
        <v>1935</v>
      </c>
      <c r="D47" s="54" t="s">
        <v>1936</v>
      </c>
      <c r="E47" s="6" t="s">
        <v>104</v>
      </c>
      <c r="F47" s="19">
        <v>48992</v>
      </c>
      <c r="G47" s="24">
        <v>666.95</v>
      </c>
      <c r="H47" s="24">
        <v>0.67</v>
      </c>
      <c r="I47" s="31"/>
      <c r="J47" s="31"/>
      <c r="K47" s="35"/>
    </row>
    <row r="48" spans="2:11" x14ac:dyDescent="0.25">
      <c r="B48" s="8" t="s">
        <v>133</v>
      </c>
      <c r="C48" s="57" t="s">
        <v>134</v>
      </c>
      <c r="D48" s="54" t="s">
        <v>135</v>
      </c>
      <c r="E48" s="6" t="s">
        <v>112</v>
      </c>
      <c r="F48" s="19">
        <v>5714</v>
      </c>
      <c r="G48" s="24">
        <v>663.23</v>
      </c>
      <c r="H48" s="24">
        <v>0.66</v>
      </c>
      <c r="I48" s="31"/>
      <c r="J48" s="31"/>
      <c r="K48" s="35"/>
    </row>
    <row r="49" spans="2:11" x14ac:dyDescent="0.25">
      <c r="B49" s="8" t="s">
        <v>3876</v>
      </c>
      <c r="C49" s="57" t="s">
        <v>3877</v>
      </c>
      <c r="D49" s="54" t="s">
        <v>3878</v>
      </c>
      <c r="E49" s="6" t="s">
        <v>3879</v>
      </c>
      <c r="F49" s="19">
        <v>28321</v>
      </c>
      <c r="G49" s="24">
        <v>661.44</v>
      </c>
      <c r="H49" s="24">
        <v>0.66</v>
      </c>
      <c r="I49" s="31"/>
      <c r="J49" s="31"/>
      <c r="K49" s="35"/>
    </row>
    <row r="50" spans="2:11" x14ac:dyDescent="0.25">
      <c r="B50" s="8" t="s">
        <v>3880</v>
      </c>
      <c r="C50" s="57" t="s">
        <v>3881</v>
      </c>
      <c r="D50" s="54" t="s">
        <v>3882</v>
      </c>
      <c r="E50" s="6" t="s">
        <v>257</v>
      </c>
      <c r="F50" s="19">
        <v>482266</v>
      </c>
      <c r="G50" s="24">
        <v>648.84</v>
      </c>
      <c r="H50" s="24">
        <v>0.65</v>
      </c>
      <c r="I50" s="31"/>
      <c r="J50" s="31"/>
      <c r="K50" s="35"/>
    </row>
    <row r="51" spans="2:11" x14ac:dyDescent="0.25">
      <c r="B51" s="8" t="s">
        <v>3883</v>
      </c>
      <c r="C51" s="57" t="s">
        <v>3884</v>
      </c>
      <c r="D51" s="54" t="s">
        <v>3885</v>
      </c>
      <c r="E51" s="6" t="s">
        <v>264</v>
      </c>
      <c r="F51" s="19">
        <v>14478</v>
      </c>
      <c r="G51" s="24">
        <v>643.09</v>
      </c>
      <c r="H51" s="24">
        <v>0.64</v>
      </c>
      <c r="I51" s="31"/>
      <c r="J51" s="31"/>
      <c r="K51" s="35"/>
    </row>
    <row r="52" spans="2:11" x14ac:dyDescent="0.25">
      <c r="B52" s="8" t="s">
        <v>2150</v>
      </c>
      <c r="C52" s="57" t="s">
        <v>2151</v>
      </c>
      <c r="D52" s="54" t="s">
        <v>2152</v>
      </c>
      <c r="E52" s="6" t="s">
        <v>82</v>
      </c>
      <c r="F52" s="19">
        <v>292085</v>
      </c>
      <c r="G52" s="24">
        <v>625.05999999999995</v>
      </c>
      <c r="H52" s="24">
        <v>0.62</v>
      </c>
      <c r="I52" s="31"/>
      <c r="J52" s="31"/>
      <c r="K52" s="35"/>
    </row>
    <row r="53" spans="2:11" x14ac:dyDescent="0.25">
      <c r="B53" s="8" t="s">
        <v>3886</v>
      </c>
      <c r="C53" s="57" t="s">
        <v>3887</v>
      </c>
      <c r="D53" s="54" t="s">
        <v>3888</v>
      </c>
      <c r="E53" s="6" t="s">
        <v>108</v>
      </c>
      <c r="F53" s="19">
        <v>40405</v>
      </c>
      <c r="G53" s="24">
        <v>619.47</v>
      </c>
      <c r="H53" s="24">
        <v>0.62</v>
      </c>
      <c r="I53" s="31"/>
      <c r="J53" s="31"/>
      <c r="K53" s="35"/>
    </row>
    <row r="54" spans="2:11" x14ac:dyDescent="0.25">
      <c r="B54" s="8" t="s">
        <v>3889</v>
      </c>
      <c r="C54" s="57" t="s">
        <v>3890</v>
      </c>
      <c r="D54" s="54" t="s">
        <v>3891</v>
      </c>
      <c r="E54" s="6" t="s">
        <v>54</v>
      </c>
      <c r="F54" s="19">
        <v>65154</v>
      </c>
      <c r="G54" s="24">
        <v>602.9</v>
      </c>
      <c r="H54" s="24">
        <v>0.6</v>
      </c>
      <c r="I54" s="31"/>
      <c r="J54" s="31"/>
      <c r="K54" s="35"/>
    </row>
    <row r="55" spans="2:11" x14ac:dyDescent="0.25">
      <c r="B55" s="8" t="s">
        <v>2184</v>
      </c>
      <c r="C55" s="57" t="s">
        <v>2185</v>
      </c>
      <c r="D55" s="54" t="s">
        <v>2186</v>
      </c>
      <c r="E55" s="6" t="s">
        <v>43</v>
      </c>
      <c r="F55" s="19">
        <v>87836</v>
      </c>
      <c r="G55" s="24">
        <v>593.46</v>
      </c>
      <c r="H55" s="24">
        <v>0.59</v>
      </c>
      <c r="I55" s="31"/>
      <c r="J55" s="31"/>
      <c r="K55" s="35"/>
    </row>
    <row r="56" spans="2:11" x14ac:dyDescent="0.25">
      <c r="B56" s="8" t="s">
        <v>1928</v>
      </c>
      <c r="C56" s="57" t="s">
        <v>1929</v>
      </c>
      <c r="D56" s="54" t="s">
        <v>1930</v>
      </c>
      <c r="E56" s="6" t="s">
        <v>170</v>
      </c>
      <c r="F56" s="19">
        <v>91915</v>
      </c>
      <c r="G56" s="24">
        <v>592.85</v>
      </c>
      <c r="H56" s="24">
        <v>0.59</v>
      </c>
      <c r="I56" s="31"/>
      <c r="J56" s="31"/>
      <c r="K56" s="35"/>
    </row>
    <row r="57" spans="2:11" x14ac:dyDescent="0.25">
      <c r="B57" s="8" t="s">
        <v>895</v>
      </c>
      <c r="C57" s="57" t="s">
        <v>896</v>
      </c>
      <c r="D57" s="54" t="s">
        <v>897</v>
      </c>
      <c r="E57" s="6" t="s">
        <v>120</v>
      </c>
      <c r="F57" s="19">
        <v>335924</v>
      </c>
      <c r="G57" s="24">
        <v>579.54</v>
      </c>
      <c r="H57" s="24">
        <v>0.57999999999999996</v>
      </c>
      <c r="I57" s="31"/>
      <c r="J57" s="31"/>
      <c r="K57" s="35"/>
    </row>
    <row r="58" spans="2:11" x14ac:dyDescent="0.25">
      <c r="B58" s="8" t="s">
        <v>3892</v>
      </c>
      <c r="C58" s="57" t="s">
        <v>3893</v>
      </c>
      <c r="D58" s="54" t="s">
        <v>3894</v>
      </c>
      <c r="E58" s="6" t="s">
        <v>104</v>
      </c>
      <c r="F58" s="19">
        <v>328825</v>
      </c>
      <c r="G58" s="24">
        <v>578.9</v>
      </c>
      <c r="H58" s="24">
        <v>0.57999999999999996</v>
      </c>
      <c r="I58" s="31"/>
      <c r="J58" s="31"/>
      <c r="K58" s="35"/>
    </row>
    <row r="59" spans="2:11" x14ac:dyDescent="0.25">
      <c r="B59" s="8" t="s">
        <v>815</v>
      </c>
      <c r="C59" s="57" t="s">
        <v>816</v>
      </c>
      <c r="D59" s="54" t="s">
        <v>817</v>
      </c>
      <c r="E59" s="6" t="s">
        <v>501</v>
      </c>
      <c r="F59" s="19">
        <v>38108</v>
      </c>
      <c r="G59" s="24">
        <v>571.72</v>
      </c>
      <c r="H59" s="24">
        <v>0.56999999999999995</v>
      </c>
      <c r="I59" s="31"/>
      <c r="J59" s="31"/>
      <c r="K59" s="35"/>
    </row>
    <row r="60" spans="2:11" x14ac:dyDescent="0.25">
      <c r="B60" s="8" t="s">
        <v>1957</v>
      </c>
      <c r="C60" s="57" t="s">
        <v>1958</v>
      </c>
      <c r="D60" s="54" t="s">
        <v>1959</v>
      </c>
      <c r="E60" s="6" t="s">
        <v>93</v>
      </c>
      <c r="F60" s="19">
        <v>177275</v>
      </c>
      <c r="G60" s="24">
        <v>570.12</v>
      </c>
      <c r="H60" s="24">
        <v>0.56999999999999995</v>
      </c>
      <c r="I60" s="31"/>
      <c r="J60" s="31"/>
      <c r="K60" s="35"/>
    </row>
    <row r="61" spans="2:11" x14ac:dyDescent="0.25">
      <c r="B61" s="8" t="s">
        <v>3895</v>
      </c>
      <c r="C61" s="57" t="s">
        <v>3896</v>
      </c>
      <c r="D61" s="54" t="s">
        <v>3897</v>
      </c>
      <c r="E61" s="6" t="s">
        <v>112</v>
      </c>
      <c r="F61" s="19">
        <v>309322</v>
      </c>
      <c r="G61" s="24">
        <v>567.98</v>
      </c>
      <c r="H61" s="24">
        <v>0.56999999999999995</v>
      </c>
      <c r="I61" s="31"/>
      <c r="J61" s="31"/>
      <c r="K61" s="35"/>
    </row>
    <row r="62" spans="2:11" x14ac:dyDescent="0.25">
      <c r="B62" s="8" t="s">
        <v>2213</v>
      </c>
      <c r="C62" s="57" t="s">
        <v>2214</v>
      </c>
      <c r="D62" s="54" t="s">
        <v>2215</v>
      </c>
      <c r="E62" s="6" t="s">
        <v>392</v>
      </c>
      <c r="F62" s="19">
        <v>30368</v>
      </c>
      <c r="G62" s="24">
        <v>567.74</v>
      </c>
      <c r="H62" s="24">
        <v>0.56999999999999995</v>
      </c>
      <c r="I62" s="31"/>
      <c r="J62" s="31"/>
      <c r="K62" s="35"/>
    </row>
    <row r="63" spans="2:11" x14ac:dyDescent="0.25">
      <c r="B63" s="8" t="s">
        <v>848</v>
      </c>
      <c r="C63" s="57" t="s">
        <v>849</v>
      </c>
      <c r="D63" s="54" t="s">
        <v>850</v>
      </c>
      <c r="E63" s="6" t="s">
        <v>160</v>
      </c>
      <c r="F63" s="19">
        <v>26336</v>
      </c>
      <c r="G63" s="24">
        <v>565.38</v>
      </c>
      <c r="H63" s="24">
        <v>0.56999999999999995</v>
      </c>
      <c r="I63" s="31"/>
      <c r="J63" s="31"/>
      <c r="K63" s="35"/>
    </row>
    <row r="64" spans="2:11" x14ac:dyDescent="0.25">
      <c r="B64" s="8" t="s">
        <v>3898</v>
      </c>
      <c r="C64" s="57" t="s">
        <v>3899</v>
      </c>
      <c r="D64" s="54" t="s">
        <v>3900</v>
      </c>
      <c r="E64" s="6" t="s">
        <v>392</v>
      </c>
      <c r="F64" s="19">
        <v>68137</v>
      </c>
      <c r="G64" s="24">
        <v>565.26</v>
      </c>
      <c r="H64" s="24">
        <v>0.56000000000000005</v>
      </c>
      <c r="I64" s="31"/>
      <c r="J64" s="31"/>
      <c r="K64" s="35"/>
    </row>
    <row r="65" spans="2:11" x14ac:dyDescent="0.25">
      <c r="B65" s="8" t="s">
        <v>3901</v>
      </c>
      <c r="C65" s="57" t="s">
        <v>3902</v>
      </c>
      <c r="D65" s="54" t="s">
        <v>3903</v>
      </c>
      <c r="E65" s="6" t="s">
        <v>373</v>
      </c>
      <c r="F65" s="19">
        <v>74325</v>
      </c>
      <c r="G65" s="24">
        <v>563.20000000000005</v>
      </c>
      <c r="H65" s="24">
        <v>0.56000000000000005</v>
      </c>
      <c r="I65" s="31"/>
      <c r="J65" s="31"/>
      <c r="K65" s="35"/>
    </row>
    <row r="66" spans="2:11" x14ac:dyDescent="0.25">
      <c r="B66" s="8" t="s">
        <v>881</v>
      </c>
      <c r="C66" s="57" t="s">
        <v>882</v>
      </c>
      <c r="D66" s="54" t="s">
        <v>883</v>
      </c>
      <c r="E66" s="6" t="s">
        <v>160</v>
      </c>
      <c r="F66" s="19">
        <v>44895</v>
      </c>
      <c r="G66" s="24">
        <v>557.54999999999995</v>
      </c>
      <c r="H66" s="24">
        <v>0.56000000000000005</v>
      </c>
      <c r="I66" s="31"/>
      <c r="J66" s="31"/>
      <c r="K66" s="35"/>
    </row>
    <row r="67" spans="2:11" x14ac:dyDescent="0.25">
      <c r="B67" s="8" t="s">
        <v>3904</v>
      </c>
      <c r="C67" s="57" t="s">
        <v>3905</v>
      </c>
      <c r="D67" s="54" t="s">
        <v>3906</v>
      </c>
      <c r="E67" s="6" t="s">
        <v>317</v>
      </c>
      <c r="F67" s="19">
        <v>127713</v>
      </c>
      <c r="G67" s="24">
        <v>548.14</v>
      </c>
      <c r="H67" s="24">
        <v>0.55000000000000004</v>
      </c>
      <c r="I67" s="31"/>
      <c r="J67" s="31"/>
      <c r="K67" s="35"/>
    </row>
    <row r="68" spans="2:11" x14ac:dyDescent="0.25">
      <c r="B68" s="8" t="s">
        <v>3907</v>
      </c>
      <c r="C68" s="57" t="s">
        <v>3908</v>
      </c>
      <c r="D68" s="54" t="s">
        <v>3909</v>
      </c>
      <c r="E68" s="6" t="s">
        <v>82</v>
      </c>
      <c r="F68" s="19">
        <v>123456</v>
      </c>
      <c r="G68" s="24">
        <v>545.74</v>
      </c>
      <c r="H68" s="24">
        <v>0.55000000000000004</v>
      </c>
      <c r="I68" s="31"/>
      <c r="J68" s="31"/>
      <c r="K68" s="35"/>
    </row>
    <row r="69" spans="2:11" x14ac:dyDescent="0.25">
      <c r="B69" s="8" t="s">
        <v>2539</v>
      </c>
      <c r="C69" s="57" t="s">
        <v>2540</v>
      </c>
      <c r="D69" s="54" t="s">
        <v>2541</v>
      </c>
      <c r="E69" s="6" t="s">
        <v>392</v>
      </c>
      <c r="F69" s="19">
        <v>155122</v>
      </c>
      <c r="G69" s="24">
        <v>526.25</v>
      </c>
      <c r="H69" s="24">
        <v>0.53</v>
      </c>
      <c r="I69" s="31"/>
      <c r="J69" s="31"/>
      <c r="K69" s="35"/>
    </row>
    <row r="70" spans="2:11" x14ac:dyDescent="0.25">
      <c r="B70" s="8" t="s">
        <v>3910</v>
      </c>
      <c r="C70" s="57" t="s">
        <v>3911</v>
      </c>
      <c r="D70" s="54" t="s">
        <v>3912</v>
      </c>
      <c r="E70" s="6" t="s">
        <v>2095</v>
      </c>
      <c r="F70" s="19">
        <v>16311</v>
      </c>
      <c r="G70" s="24">
        <v>520.05999999999995</v>
      </c>
      <c r="H70" s="24">
        <v>0.52</v>
      </c>
      <c r="I70" s="31"/>
      <c r="J70" s="31"/>
      <c r="K70" s="35"/>
    </row>
    <row r="71" spans="2:11" x14ac:dyDescent="0.25">
      <c r="B71" s="8" t="s">
        <v>3913</v>
      </c>
      <c r="C71" s="57" t="s">
        <v>3914</v>
      </c>
      <c r="D71" s="54" t="s">
        <v>3915</v>
      </c>
      <c r="E71" s="6" t="s">
        <v>54</v>
      </c>
      <c r="F71" s="19">
        <v>781471</v>
      </c>
      <c r="G71" s="24">
        <v>518.74</v>
      </c>
      <c r="H71" s="24">
        <v>0.52</v>
      </c>
      <c r="I71" s="31"/>
      <c r="J71" s="31"/>
      <c r="K71" s="35"/>
    </row>
    <row r="72" spans="2:11" x14ac:dyDescent="0.25">
      <c r="B72" s="8" t="s">
        <v>1658</v>
      </c>
      <c r="C72" s="57" t="s">
        <v>1659</v>
      </c>
      <c r="D72" s="54" t="s">
        <v>1660</v>
      </c>
      <c r="E72" s="6" t="s">
        <v>82</v>
      </c>
      <c r="F72" s="19">
        <v>30721</v>
      </c>
      <c r="G72" s="24">
        <v>514.78</v>
      </c>
      <c r="H72" s="24">
        <v>0.51</v>
      </c>
      <c r="I72" s="31"/>
      <c r="J72" s="31"/>
      <c r="K72" s="35"/>
    </row>
    <row r="73" spans="2:11" x14ac:dyDescent="0.25">
      <c r="B73" s="8" t="s">
        <v>3916</v>
      </c>
      <c r="C73" s="57" t="s">
        <v>3917</v>
      </c>
      <c r="D73" s="54" t="s">
        <v>3918</v>
      </c>
      <c r="E73" s="6" t="s">
        <v>54</v>
      </c>
      <c r="F73" s="19">
        <v>177487</v>
      </c>
      <c r="G73" s="24">
        <v>512.49</v>
      </c>
      <c r="H73" s="24">
        <v>0.51</v>
      </c>
      <c r="I73" s="31"/>
      <c r="J73" s="31"/>
      <c r="K73" s="35"/>
    </row>
    <row r="74" spans="2:11" x14ac:dyDescent="0.25">
      <c r="B74" s="8" t="s">
        <v>3919</v>
      </c>
      <c r="C74" s="57" t="s">
        <v>1427</v>
      </c>
      <c r="D74" s="54" t="s">
        <v>3920</v>
      </c>
      <c r="E74" s="6" t="s">
        <v>170</v>
      </c>
      <c r="F74" s="19">
        <v>77262</v>
      </c>
      <c r="G74" s="24">
        <v>508.73</v>
      </c>
      <c r="H74" s="24">
        <v>0.51</v>
      </c>
      <c r="I74" s="31"/>
      <c r="J74" s="31"/>
      <c r="K74" s="35"/>
    </row>
    <row r="75" spans="2:11" x14ac:dyDescent="0.25">
      <c r="B75" s="8" t="s">
        <v>2530</v>
      </c>
      <c r="C75" s="57" t="s">
        <v>2531</v>
      </c>
      <c r="D75" s="54" t="s">
        <v>2532</v>
      </c>
      <c r="E75" s="6" t="s">
        <v>108</v>
      </c>
      <c r="F75" s="19">
        <v>13980</v>
      </c>
      <c r="G75" s="24">
        <v>506.45</v>
      </c>
      <c r="H75" s="24">
        <v>0.51</v>
      </c>
      <c r="I75" s="31"/>
      <c r="J75" s="31"/>
      <c r="K75" s="35"/>
    </row>
    <row r="76" spans="2:11" x14ac:dyDescent="0.25">
      <c r="B76" s="8" t="s">
        <v>741</v>
      </c>
      <c r="C76" s="57" t="s">
        <v>742</v>
      </c>
      <c r="D76" s="54" t="s">
        <v>743</v>
      </c>
      <c r="E76" s="6" t="s">
        <v>146</v>
      </c>
      <c r="F76" s="19">
        <v>114647</v>
      </c>
      <c r="G76" s="24">
        <v>505.25</v>
      </c>
      <c r="H76" s="24">
        <v>0.5</v>
      </c>
      <c r="I76" s="31"/>
      <c r="J76" s="31"/>
      <c r="K76" s="35"/>
    </row>
    <row r="77" spans="2:11" x14ac:dyDescent="0.25">
      <c r="B77" s="8" t="s">
        <v>3921</v>
      </c>
      <c r="C77" s="57" t="s">
        <v>3922</v>
      </c>
      <c r="D77" s="54" t="s">
        <v>3923</v>
      </c>
      <c r="E77" s="6" t="s">
        <v>3924</v>
      </c>
      <c r="F77" s="19">
        <v>40517</v>
      </c>
      <c r="G77" s="24">
        <v>502.59</v>
      </c>
      <c r="H77" s="24">
        <v>0.5</v>
      </c>
      <c r="I77" s="31"/>
      <c r="J77" s="31"/>
      <c r="K77" s="35"/>
    </row>
    <row r="78" spans="2:11" x14ac:dyDescent="0.25">
      <c r="B78" s="8" t="s">
        <v>3925</v>
      </c>
      <c r="C78" s="57" t="s">
        <v>3926</v>
      </c>
      <c r="D78" s="54" t="s">
        <v>3927</v>
      </c>
      <c r="E78" s="6" t="s">
        <v>120</v>
      </c>
      <c r="F78" s="19">
        <v>171971</v>
      </c>
      <c r="G78" s="24">
        <v>495.04</v>
      </c>
      <c r="H78" s="24">
        <v>0.49</v>
      </c>
      <c r="I78" s="31"/>
      <c r="J78" s="31"/>
      <c r="K78" s="35"/>
    </row>
    <row r="79" spans="2:11" x14ac:dyDescent="0.25">
      <c r="B79" s="8" t="s">
        <v>439</v>
      </c>
      <c r="C79" s="57" t="s">
        <v>440</v>
      </c>
      <c r="D79" s="54" t="s">
        <v>441</v>
      </c>
      <c r="E79" s="6" t="s">
        <v>47</v>
      </c>
      <c r="F79" s="19">
        <v>612546</v>
      </c>
      <c r="G79" s="24">
        <v>494.75</v>
      </c>
      <c r="H79" s="24">
        <v>0.49</v>
      </c>
      <c r="I79" s="31"/>
      <c r="J79" s="31"/>
      <c r="K79" s="35"/>
    </row>
    <row r="80" spans="2:11" x14ac:dyDescent="0.25">
      <c r="B80" s="8" t="s">
        <v>3928</v>
      </c>
      <c r="C80" s="57" t="s">
        <v>3929</v>
      </c>
      <c r="D80" s="54" t="s">
        <v>3930</v>
      </c>
      <c r="E80" s="6" t="s">
        <v>170</v>
      </c>
      <c r="F80" s="19">
        <v>56342</v>
      </c>
      <c r="G80" s="24">
        <v>492.82</v>
      </c>
      <c r="H80" s="24">
        <v>0.49</v>
      </c>
      <c r="I80" s="31"/>
      <c r="J80" s="31"/>
      <c r="K80" s="35"/>
    </row>
    <row r="81" spans="2:11" x14ac:dyDescent="0.25">
      <c r="B81" s="8" t="s">
        <v>358</v>
      </c>
      <c r="C81" s="57" t="s">
        <v>359</v>
      </c>
      <c r="D81" s="54" t="s">
        <v>360</v>
      </c>
      <c r="E81" s="6" t="s">
        <v>108</v>
      </c>
      <c r="F81" s="19">
        <v>153890</v>
      </c>
      <c r="G81" s="24">
        <v>489.83</v>
      </c>
      <c r="H81" s="24">
        <v>0.49</v>
      </c>
      <c r="I81" s="31"/>
      <c r="J81" s="31"/>
      <c r="K81" s="35"/>
    </row>
    <row r="82" spans="2:11" x14ac:dyDescent="0.25">
      <c r="B82" s="8" t="s">
        <v>3931</v>
      </c>
      <c r="C82" s="57" t="s">
        <v>3932</v>
      </c>
      <c r="D82" s="54" t="s">
        <v>3933</v>
      </c>
      <c r="E82" s="6" t="s">
        <v>43</v>
      </c>
      <c r="F82" s="19">
        <v>61115</v>
      </c>
      <c r="G82" s="24">
        <v>484.86</v>
      </c>
      <c r="H82" s="24">
        <v>0.48</v>
      </c>
      <c r="I82" s="31"/>
      <c r="J82" s="31"/>
      <c r="K82" s="35"/>
    </row>
    <row r="83" spans="2:11" x14ac:dyDescent="0.25">
      <c r="B83" s="8" t="s">
        <v>3934</v>
      </c>
      <c r="C83" s="57" t="s">
        <v>3935</v>
      </c>
      <c r="D83" s="54" t="s">
        <v>3936</v>
      </c>
      <c r="E83" s="6" t="s">
        <v>82</v>
      </c>
      <c r="F83" s="19">
        <v>63078</v>
      </c>
      <c r="G83" s="24">
        <v>477.53</v>
      </c>
      <c r="H83" s="24">
        <v>0.48</v>
      </c>
      <c r="I83" s="31"/>
      <c r="J83" s="31"/>
      <c r="K83" s="35"/>
    </row>
    <row r="84" spans="2:11" x14ac:dyDescent="0.25">
      <c r="B84" s="8" t="s">
        <v>805</v>
      </c>
      <c r="C84" s="57" t="s">
        <v>806</v>
      </c>
      <c r="D84" s="54" t="s">
        <v>807</v>
      </c>
      <c r="E84" s="6" t="s">
        <v>139</v>
      </c>
      <c r="F84" s="19">
        <v>16164</v>
      </c>
      <c r="G84" s="24">
        <v>476.01</v>
      </c>
      <c r="H84" s="24">
        <v>0.48</v>
      </c>
      <c r="I84" s="31"/>
      <c r="J84" s="31"/>
      <c r="K84" s="35"/>
    </row>
    <row r="85" spans="2:11" x14ac:dyDescent="0.25">
      <c r="B85" s="8" t="s">
        <v>3937</v>
      </c>
      <c r="C85" s="57" t="s">
        <v>3938</v>
      </c>
      <c r="D85" s="54" t="s">
        <v>3939</v>
      </c>
      <c r="E85" s="6" t="s">
        <v>153</v>
      </c>
      <c r="F85" s="19">
        <v>10334</v>
      </c>
      <c r="G85" s="24">
        <v>471.77</v>
      </c>
      <c r="H85" s="24">
        <v>0.47</v>
      </c>
      <c r="I85" s="31"/>
      <c r="J85" s="31"/>
      <c r="K85" s="35"/>
    </row>
    <row r="86" spans="2:11" x14ac:dyDescent="0.25">
      <c r="B86" s="8" t="s">
        <v>1673</v>
      </c>
      <c r="C86" s="57" t="s">
        <v>3940</v>
      </c>
      <c r="D86" s="54" t="s">
        <v>3941</v>
      </c>
      <c r="E86" s="6" t="s">
        <v>264</v>
      </c>
      <c r="F86" s="19">
        <v>66405</v>
      </c>
      <c r="G86" s="24">
        <v>468.35</v>
      </c>
      <c r="H86" s="24">
        <v>0.47</v>
      </c>
      <c r="I86" s="31"/>
      <c r="J86" s="31"/>
      <c r="K86" s="35"/>
    </row>
    <row r="87" spans="2:11" x14ac:dyDescent="0.25">
      <c r="B87" s="8" t="s">
        <v>3942</v>
      </c>
      <c r="C87" s="57" t="s">
        <v>3943</v>
      </c>
      <c r="D87" s="54" t="s">
        <v>3944</v>
      </c>
      <c r="E87" s="6" t="s">
        <v>132</v>
      </c>
      <c r="F87" s="19">
        <v>54585</v>
      </c>
      <c r="G87" s="24">
        <v>468.26</v>
      </c>
      <c r="H87" s="24">
        <v>0.47</v>
      </c>
      <c r="I87" s="31"/>
      <c r="J87" s="31"/>
      <c r="K87" s="35"/>
    </row>
    <row r="88" spans="2:11" x14ac:dyDescent="0.25">
      <c r="B88" s="8" t="s">
        <v>3945</v>
      </c>
      <c r="C88" s="57" t="s">
        <v>3946</v>
      </c>
      <c r="D88" s="54" t="s">
        <v>3947</v>
      </c>
      <c r="E88" s="6" t="s">
        <v>43</v>
      </c>
      <c r="F88" s="19">
        <v>48102</v>
      </c>
      <c r="G88" s="24">
        <v>466.37</v>
      </c>
      <c r="H88" s="24">
        <v>0.47</v>
      </c>
      <c r="I88" s="31"/>
      <c r="J88" s="31"/>
      <c r="K88" s="35"/>
    </row>
    <row r="89" spans="2:11" x14ac:dyDescent="0.25">
      <c r="B89" s="8" t="s">
        <v>801</v>
      </c>
      <c r="C89" s="57" t="s">
        <v>802</v>
      </c>
      <c r="D89" s="54" t="s">
        <v>803</v>
      </c>
      <c r="E89" s="6" t="s">
        <v>804</v>
      </c>
      <c r="F89" s="19">
        <v>169123</v>
      </c>
      <c r="G89" s="24">
        <v>462.45</v>
      </c>
      <c r="H89" s="24">
        <v>0.46</v>
      </c>
      <c r="I89" s="31"/>
      <c r="J89" s="31"/>
      <c r="K89" s="35"/>
    </row>
    <row r="90" spans="2:11" x14ac:dyDescent="0.25">
      <c r="B90" s="8" t="s">
        <v>2199</v>
      </c>
      <c r="C90" s="57" t="s">
        <v>2200</v>
      </c>
      <c r="D90" s="54" t="s">
        <v>2201</v>
      </c>
      <c r="E90" s="6" t="s">
        <v>104</v>
      </c>
      <c r="F90" s="19">
        <v>73182</v>
      </c>
      <c r="G90" s="24">
        <v>461.12</v>
      </c>
      <c r="H90" s="24">
        <v>0.46</v>
      </c>
      <c r="I90" s="31"/>
      <c r="J90" s="31"/>
      <c r="K90" s="35"/>
    </row>
    <row r="91" spans="2:11" x14ac:dyDescent="0.25">
      <c r="B91" s="8" t="s">
        <v>2606</v>
      </c>
      <c r="C91" s="57" t="s">
        <v>2607</v>
      </c>
      <c r="D91" s="54" t="s">
        <v>2608</v>
      </c>
      <c r="E91" s="6" t="s">
        <v>160</v>
      </c>
      <c r="F91" s="19">
        <v>36368</v>
      </c>
      <c r="G91" s="24">
        <v>456.87</v>
      </c>
      <c r="H91" s="24">
        <v>0.46</v>
      </c>
      <c r="I91" s="31"/>
      <c r="J91" s="31"/>
      <c r="K91" s="35"/>
    </row>
    <row r="92" spans="2:11" x14ac:dyDescent="0.25">
      <c r="B92" s="8" t="s">
        <v>3948</v>
      </c>
      <c r="C92" s="57" t="s">
        <v>3949</v>
      </c>
      <c r="D92" s="54" t="s">
        <v>3950</v>
      </c>
      <c r="E92" s="6" t="s">
        <v>3951</v>
      </c>
      <c r="F92" s="19">
        <v>24333</v>
      </c>
      <c r="G92" s="24">
        <v>455.42</v>
      </c>
      <c r="H92" s="24">
        <v>0.46</v>
      </c>
      <c r="I92" s="31"/>
      <c r="J92" s="31"/>
      <c r="K92" s="35"/>
    </row>
    <row r="93" spans="2:11" x14ac:dyDescent="0.25">
      <c r="B93" s="8" t="s">
        <v>777</v>
      </c>
      <c r="C93" s="57" t="s">
        <v>778</v>
      </c>
      <c r="D93" s="54" t="s">
        <v>779</v>
      </c>
      <c r="E93" s="6" t="s">
        <v>128</v>
      </c>
      <c r="F93" s="19">
        <v>98472</v>
      </c>
      <c r="G93" s="24">
        <v>452.68</v>
      </c>
      <c r="H93" s="24">
        <v>0.45</v>
      </c>
      <c r="I93" s="31"/>
      <c r="J93" s="31"/>
      <c r="K93" s="35"/>
    </row>
    <row r="94" spans="2:11" x14ac:dyDescent="0.25">
      <c r="B94" s="8" t="s">
        <v>3952</v>
      </c>
      <c r="C94" s="57" t="s">
        <v>3953</v>
      </c>
      <c r="D94" s="54" t="s">
        <v>3954</v>
      </c>
      <c r="E94" s="6" t="s">
        <v>108</v>
      </c>
      <c r="F94" s="19">
        <v>70548</v>
      </c>
      <c r="G94" s="24">
        <v>452</v>
      </c>
      <c r="H94" s="24">
        <v>0.45</v>
      </c>
      <c r="I94" s="31"/>
      <c r="J94" s="31"/>
      <c r="K94" s="35"/>
    </row>
    <row r="95" spans="2:11" x14ac:dyDescent="0.25">
      <c r="B95" s="8" t="s">
        <v>3955</v>
      </c>
      <c r="C95" s="57" t="s">
        <v>3956</v>
      </c>
      <c r="D95" s="54" t="s">
        <v>3957</v>
      </c>
      <c r="E95" s="6" t="s">
        <v>82</v>
      </c>
      <c r="F95" s="19">
        <v>7093</v>
      </c>
      <c r="G95" s="24">
        <v>450.16</v>
      </c>
      <c r="H95" s="24">
        <v>0.45</v>
      </c>
      <c r="I95" s="31"/>
      <c r="J95" s="31"/>
      <c r="K95" s="35"/>
    </row>
    <row r="96" spans="2:11" x14ac:dyDescent="0.25">
      <c r="B96" s="8" t="s">
        <v>956</v>
      </c>
      <c r="C96" s="57" t="s">
        <v>957</v>
      </c>
      <c r="D96" s="54" t="s">
        <v>958</v>
      </c>
      <c r="E96" s="6" t="s">
        <v>445</v>
      </c>
      <c r="F96" s="19">
        <v>54555</v>
      </c>
      <c r="G96" s="24">
        <v>447.84</v>
      </c>
      <c r="H96" s="24">
        <v>0.45</v>
      </c>
      <c r="I96" s="31"/>
      <c r="J96" s="31"/>
      <c r="K96" s="35"/>
    </row>
    <row r="97" spans="2:11" x14ac:dyDescent="0.25">
      <c r="B97" s="8" t="s">
        <v>3958</v>
      </c>
      <c r="C97" s="57" t="s">
        <v>3959</v>
      </c>
      <c r="D97" s="54" t="s">
        <v>3960</v>
      </c>
      <c r="E97" s="6" t="s">
        <v>47</v>
      </c>
      <c r="F97" s="19">
        <v>989502</v>
      </c>
      <c r="G97" s="24">
        <v>443.69</v>
      </c>
      <c r="H97" s="24">
        <v>0.44</v>
      </c>
      <c r="I97" s="31"/>
      <c r="J97" s="31"/>
      <c r="K97" s="35"/>
    </row>
    <row r="98" spans="2:11" x14ac:dyDescent="0.25">
      <c r="B98" s="8" t="s">
        <v>3961</v>
      </c>
      <c r="C98" s="57" t="s">
        <v>1213</v>
      </c>
      <c r="D98" s="54" t="s">
        <v>3962</v>
      </c>
      <c r="E98" s="6" t="s">
        <v>82</v>
      </c>
      <c r="F98" s="19">
        <v>54615</v>
      </c>
      <c r="G98" s="24">
        <v>439.92</v>
      </c>
      <c r="H98" s="24">
        <v>0.44</v>
      </c>
      <c r="I98" s="31"/>
      <c r="J98" s="31"/>
      <c r="K98" s="35"/>
    </row>
    <row r="99" spans="2:11" x14ac:dyDescent="0.25">
      <c r="B99" s="8" t="s">
        <v>3963</v>
      </c>
      <c r="C99" s="57" t="s">
        <v>3964</v>
      </c>
      <c r="D99" s="54" t="s">
        <v>3965</v>
      </c>
      <c r="E99" s="6" t="s">
        <v>124</v>
      </c>
      <c r="F99" s="19">
        <v>28725</v>
      </c>
      <c r="G99" s="24">
        <v>433.78</v>
      </c>
      <c r="H99" s="24">
        <v>0.43</v>
      </c>
      <c r="I99" s="31"/>
      <c r="J99" s="31"/>
      <c r="K99" s="35"/>
    </row>
    <row r="100" spans="2:11" x14ac:dyDescent="0.25">
      <c r="B100" s="8" t="s">
        <v>3966</v>
      </c>
      <c r="C100" s="57" t="s">
        <v>3967</v>
      </c>
      <c r="D100" s="54" t="s">
        <v>3968</v>
      </c>
      <c r="E100" s="6" t="s">
        <v>128</v>
      </c>
      <c r="F100" s="19">
        <v>9812</v>
      </c>
      <c r="G100" s="24">
        <v>425.3</v>
      </c>
      <c r="H100" s="24">
        <v>0.43</v>
      </c>
      <c r="I100" s="31"/>
      <c r="J100" s="31"/>
      <c r="K100" s="35"/>
    </row>
    <row r="101" spans="2:11" x14ac:dyDescent="0.25">
      <c r="B101" s="8" t="s">
        <v>2205</v>
      </c>
      <c r="C101" s="57" t="s">
        <v>2206</v>
      </c>
      <c r="D101" s="54" t="s">
        <v>2207</v>
      </c>
      <c r="E101" s="6" t="s">
        <v>445</v>
      </c>
      <c r="F101" s="19">
        <v>82087</v>
      </c>
      <c r="G101" s="24">
        <v>425.21</v>
      </c>
      <c r="H101" s="24">
        <v>0.42</v>
      </c>
      <c r="I101" s="31"/>
      <c r="J101" s="31"/>
      <c r="K101" s="35"/>
    </row>
    <row r="102" spans="2:11" x14ac:dyDescent="0.25">
      <c r="B102" s="8" t="s">
        <v>3969</v>
      </c>
      <c r="C102" s="57" t="s">
        <v>3970</v>
      </c>
      <c r="D102" s="54" t="s">
        <v>3971</v>
      </c>
      <c r="E102" s="6" t="s">
        <v>82</v>
      </c>
      <c r="F102" s="19">
        <v>240703</v>
      </c>
      <c r="G102" s="24">
        <v>419.47</v>
      </c>
      <c r="H102" s="24">
        <v>0.42</v>
      </c>
      <c r="I102" s="31"/>
      <c r="J102" s="31"/>
      <c r="K102" s="35"/>
    </row>
    <row r="103" spans="2:11" x14ac:dyDescent="0.25">
      <c r="B103" s="8" t="s">
        <v>3972</v>
      </c>
      <c r="C103" s="57" t="s">
        <v>3973</v>
      </c>
      <c r="D103" s="54" t="s">
        <v>3974</v>
      </c>
      <c r="E103" s="6" t="s">
        <v>54</v>
      </c>
      <c r="F103" s="19">
        <v>59118</v>
      </c>
      <c r="G103" s="24">
        <v>406.58</v>
      </c>
      <c r="H103" s="24">
        <v>0.41</v>
      </c>
      <c r="I103" s="31"/>
      <c r="J103" s="31"/>
      <c r="K103" s="35"/>
    </row>
    <row r="104" spans="2:11" x14ac:dyDescent="0.25">
      <c r="B104" s="8" t="s">
        <v>3975</v>
      </c>
      <c r="C104" s="57" t="s">
        <v>3976</v>
      </c>
      <c r="D104" s="54" t="s">
        <v>3977</v>
      </c>
      <c r="E104" s="6" t="s">
        <v>264</v>
      </c>
      <c r="F104" s="19">
        <v>66692</v>
      </c>
      <c r="G104" s="24">
        <v>406.35</v>
      </c>
      <c r="H104" s="24">
        <v>0.41</v>
      </c>
      <c r="I104" s="31"/>
      <c r="J104" s="31"/>
      <c r="K104" s="35"/>
    </row>
    <row r="105" spans="2:11" x14ac:dyDescent="0.25">
      <c r="B105" s="8" t="s">
        <v>3978</v>
      </c>
      <c r="C105" s="57" t="s">
        <v>3979</v>
      </c>
      <c r="D105" s="54" t="s">
        <v>3980</v>
      </c>
      <c r="E105" s="6" t="s">
        <v>108</v>
      </c>
      <c r="F105" s="19">
        <v>62073</v>
      </c>
      <c r="G105" s="24">
        <v>402.45</v>
      </c>
      <c r="H105" s="24">
        <v>0.4</v>
      </c>
      <c r="I105" s="31"/>
      <c r="J105" s="31"/>
      <c r="K105" s="35"/>
    </row>
    <row r="106" spans="2:11" x14ac:dyDescent="0.25">
      <c r="B106" s="8" t="s">
        <v>343</v>
      </c>
      <c r="C106" s="57" t="s">
        <v>344</v>
      </c>
      <c r="D106" s="54" t="s">
        <v>345</v>
      </c>
      <c r="E106" s="6" t="s">
        <v>146</v>
      </c>
      <c r="F106" s="19">
        <v>264842</v>
      </c>
      <c r="G106" s="24">
        <v>398.77</v>
      </c>
      <c r="H106" s="24">
        <v>0.4</v>
      </c>
      <c r="I106" s="31"/>
      <c r="J106" s="31"/>
      <c r="K106" s="35"/>
    </row>
    <row r="107" spans="2:11" x14ac:dyDescent="0.25">
      <c r="B107" s="8" t="s">
        <v>3981</v>
      </c>
      <c r="C107" s="57" t="s">
        <v>3982</v>
      </c>
      <c r="D107" s="54" t="s">
        <v>3983</v>
      </c>
      <c r="E107" s="6" t="s">
        <v>132</v>
      </c>
      <c r="F107" s="19">
        <v>67508</v>
      </c>
      <c r="G107" s="24">
        <v>397.22</v>
      </c>
      <c r="H107" s="24">
        <v>0.4</v>
      </c>
      <c r="I107" s="31"/>
      <c r="J107" s="31"/>
      <c r="K107" s="35"/>
    </row>
    <row r="108" spans="2:11" x14ac:dyDescent="0.25">
      <c r="B108" s="8" t="s">
        <v>3984</v>
      </c>
      <c r="C108" s="57" t="s">
        <v>3985</v>
      </c>
      <c r="D108" s="54" t="s">
        <v>3986</v>
      </c>
      <c r="E108" s="6" t="s">
        <v>132</v>
      </c>
      <c r="F108" s="19">
        <v>58992</v>
      </c>
      <c r="G108" s="24">
        <v>393.12</v>
      </c>
      <c r="H108" s="24">
        <v>0.39</v>
      </c>
      <c r="I108" s="31"/>
      <c r="J108" s="31"/>
      <c r="K108" s="35"/>
    </row>
    <row r="109" spans="2:11" x14ac:dyDescent="0.25">
      <c r="B109" s="8" t="s">
        <v>2492</v>
      </c>
      <c r="C109" s="57" t="s">
        <v>2493</v>
      </c>
      <c r="D109" s="54" t="s">
        <v>2494</v>
      </c>
      <c r="E109" s="6" t="s">
        <v>54</v>
      </c>
      <c r="F109" s="19">
        <v>148497</v>
      </c>
      <c r="G109" s="24">
        <v>389.14</v>
      </c>
      <c r="H109" s="24">
        <v>0.39</v>
      </c>
      <c r="I109" s="31"/>
      <c r="J109" s="31"/>
      <c r="K109" s="35"/>
    </row>
    <row r="110" spans="2:11" x14ac:dyDescent="0.25">
      <c r="B110" s="8" t="s">
        <v>3987</v>
      </c>
      <c r="C110" s="57" t="s">
        <v>3988</v>
      </c>
      <c r="D110" s="54" t="s">
        <v>3989</v>
      </c>
      <c r="E110" s="6" t="s">
        <v>2095</v>
      </c>
      <c r="F110" s="19">
        <v>16054</v>
      </c>
      <c r="G110" s="24">
        <v>386.19</v>
      </c>
      <c r="H110" s="24">
        <v>0.39</v>
      </c>
      <c r="I110" s="31"/>
      <c r="J110" s="31"/>
      <c r="K110" s="35"/>
    </row>
    <row r="111" spans="2:11" x14ac:dyDescent="0.25">
      <c r="B111" s="8" t="s">
        <v>3990</v>
      </c>
      <c r="C111" s="57" t="s">
        <v>3991</v>
      </c>
      <c r="D111" s="54" t="s">
        <v>3992</v>
      </c>
      <c r="E111" s="6" t="s">
        <v>146</v>
      </c>
      <c r="F111" s="19">
        <v>23373</v>
      </c>
      <c r="G111" s="24">
        <v>386.09</v>
      </c>
      <c r="H111" s="24">
        <v>0.39</v>
      </c>
      <c r="I111" s="31"/>
      <c r="J111" s="31"/>
      <c r="K111" s="35"/>
    </row>
    <row r="112" spans="2:11" x14ac:dyDescent="0.25">
      <c r="B112" s="8" t="s">
        <v>3993</v>
      </c>
      <c r="C112" s="57" t="s">
        <v>3994</v>
      </c>
      <c r="D112" s="54" t="s">
        <v>3995</v>
      </c>
      <c r="E112" s="6" t="s">
        <v>740</v>
      </c>
      <c r="F112" s="19">
        <v>73261</v>
      </c>
      <c r="G112" s="24">
        <v>385.94</v>
      </c>
      <c r="H112" s="24">
        <v>0.39</v>
      </c>
      <c r="I112" s="31"/>
      <c r="J112" s="31"/>
      <c r="K112" s="35"/>
    </row>
    <row r="113" spans="2:11" x14ac:dyDescent="0.25">
      <c r="B113" s="8" t="s">
        <v>3996</v>
      </c>
      <c r="C113" s="57" t="s">
        <v>1169</v>
      </c>
      <c r="D113" s="54" t="s">
        <v>3997</v>
      </c>
      <c r="E113" s="6" t="s">
        <v>82</v>
      </c>
      <c r="F113" s="19">
        <v>45235</v>
      </c>
      <c r="G113" s="24">
        <v>383.89</v>
      </c>
      <c r="H113" s="24">
        <v>0.38</v>
      </c>
      <c r="I113" s="31"/>
      <c r="J113" s="31"/>
      <c r="K113" s="35"/>
    </row>
    <row r="114" spans="2:11" x14ac:dyDescent="0.25">
      <c r="B114" s="8" t="s">
        <v>3998</v>
      </c>
      <c r="C114" s="57" t="s">
        <v>3999</v>
      </c>
      <c r="D114" s="54" t="s">
        <v>4000</v>
      </c>
      <c r="E114" s="6" t="s">
        <v>43</v>
      </c>
      <c r="F114" s="19">
        <v>38425</v>
      </c>
      <c r="G114" s="24">
        <v>381.62</v>
      </c>
      <c r="H114" s="24">
        <v>0.38</v>
      </c>
      <c r="I114" s="31"/>
      <c r="J114" s="31"/>
      <c r="K114" s="35"/>
    </row>
    <row r="115" spans="2:11" x14ac:dyDescent="0.25">
      <c r="B115" s="8" t="s">
        <v>4001</v>
      </c>
      <c r="C115" s="57" t="s">
        <v>4002</v>
      </c>
      <c r="D115" s="54" t="s">
        <v>4003</v>
      </c>
      <c r="E115" s="6" t="s">
        <v>132</v>
      </c>
      <c r="F115" s="19">
        <v>61282</v>
      </c>
      <c r="G115" s="24">
        <v>379.09</v>
      </c>
      <c r="H115" s="24">
        <v>0.38</v>
      </c>
      <c r="I115" s="31"/>
      <c r="J115" s="31"/>
      <c r="K115" s="35"/>
    </row>
    <row r="116" spans="2:11" x14ac:dyDescent="0.25">
      <c r="B116" s="8" t="s">
        <v>4004</v>
      </c>
      <c r="C116" s="57" t="s">
        <v>4005</v>
      </c>
      <c r="D116" s="54" t="s">
        <v>4006</v>
      </c>
      <c r="E116" s="6" t="s">
        <v>71</v>
      </c>
      <c r="F116" s="19">
        <v>22130</v>
      </c>
      <c r="G116" s="24">
        <v>378.22</v>
      </c>
      <c r="H116" s="24">
        <v>0.38</v>
      </c>
      <c r="I116" s="31"/>
      <c r="J116" s="31"/>
      <c r="K116" s="35"/>
    </row>
    <row r="117" spans="2:11" x14ac:dyDescent="0.25">
      <c r="B117" s="8" t="s">
        <v>4007</v>
      </c>
      <c r="C117" s="57" t="s">
        <v>4008</v>
      </c>
      <c r="D117" s="54" t="s">
        <v>4009</v>
      </c>
      <c r="E117" s="6" t="s">
        <v>82</v>
      </c>
      <c r="F117" s="19">
        <v>28375</v>
      </c>
      <c r="G117" s="24">
        <v>376.72</v>
      </c>
      <c r="H117" s="24">
        <v>0.38</v>
      </c>
      <c r="I117" s="31"/>
      <c r="J117" s="31"/>
      <c r="K117" s="35"/>
    </row>
    <row r="118" spans="2:11" x14ac:dyDescent="0.25">
      <c r="B118" s="8" t="s">
        <v>4010</v>
      </c>
      <c r="C118" s="57" t="s">
        <v>4011</v>
      </c>
      <c r="D118" s="54" t="s">
        <v>4012</v>
      </c>
      <c r="E118" s="6" t="s">
        <v>132</v>
      </c>
      <c r="F118" s="19">
        <v>6561</v>
      </c>
      <c r="G118" s="24">
        <v>366.73</v>
      </c>
      <c r="H118" s="24">
        <v>0.37</v>
      </c>
      <c r="I118" s="31"/>
      <c r="J118" s="31"/>
      <c r="K118" s="35"/>
    </row>
    <row r="119" spans="2:11" x14ac:dyDescent="0.25">
      <c r="B119" s="8" t="s">
        <v>967</v>
      </c>
      <c r="C119" s="57" t="s">
        <v>968</v>
      </c>
      <c r="D119" s="54" t="s">
        <v>969</v>
      </c>
      <c r="E119" s="6" t="s">
        <v>241</v>
      </c>
      <c r="F119" s="19">
        <v>616253</v>
      </c>
      <c r="G119" s="24">
        <v>358.91</v>
      </c>
      <c r="H119" s="24">
        <v>0.36</v>
      </c>
      <c r="I119" s="31"/>
      <c r="J119" s="31"/>
      <c r="K119" s="35"/>
    </row>
    <row r="120" spans="2:11" x14ac:dyDescent="0.25">
      <c r="B120" s="8" t="s">
        <v>2533</v>
      </c>
      <c r="C120" s="57" t="s">
        <v>2534</v>
      </c>
      <c r="D120" s="54" t="s">
        <v>2535</v>
      </c>
      <c r="E120" s="6" t="s">
        <v>170</v>
      </c>
      <c r="F120" s="19">
        <v>9479</v>
      </c>
      <c r="G120" s="24">
        <v>358.15</v>
      </c>
      <c r="H120" s="24">
        <v>0.36</v>
      </c>
      <c r="I120" s="31"/>
      <c r="J120" s="31"/>
      <c r="K120" s="35"/>
    </row>
    <row r="121" spans="2:11" x14ac:dyDescent="0.25">
      <c r="B121" s="8" t="s">
        <v>2512</v>
      </c>
      <c r="C121" s="57" t="s">
        <v>2513</v>
      </c>
      <c r="D121" s="54" t="s">
        <v>2514</v>
      </c>
      <c r="E121" s="6" t="s">
        <v>112</v>
      </c>
      <c r="F121" s="19">
        <v>59999</v>
      </c>
      <c r="G121" s="24">
        <v>356.75</v>
      </c>
      <c r="H121" s="24">
        <v>0.36</v>
      </c>
      <c r="I121" s="31"/>
      <c r="J121" s="31"/>
      <c r="K121" s="35"/>
    </row>
    <row r="122" spans="2:11" x14ac:dyDescent="0.25">
      <c r="B122" s="8" t="s">
        <v>4013</v>
      </c>
      <c r="C122" s="57" t="s">
        <v>4014</v>
      </c>
      <c r="D122" s="54" t="s">
        <v>4015</v>
      </c>
      <c r="E122" s="6" t="s">
        <v>438</v>
      </c>
      <c r="F122" s="19">
        <v>17938</v>
      </c>
      <c r="G122" s="24">
        <v>353.28</v>
      </c>
      <c r="H122" s="24">
        <v>0.35</v>
      </c>
      <c r="I122" s="31"/>
      <c r="J122" s="31"/>
      <c r="K122" s="35"/>
    </row>
    <row r="123" spans="2:11" x14ac:dyDescent="0.25">
      <c r="B123" s="8" t="s">
        <v>4016</v>
      </c>
      <c r="C123" s="57" t="s">
        <v>4017</v>
      </c>
      <c r="D123" s="54" t="s">
        <v>4018</v>
      </c>
      <c r="E123" s="6" t="s">
        <v>104</v>
      </c>
      <c r="F123" s="19">
        <v>29676</v>
      </c>
      <c r="G123" s="24">
        <v>350.04</v>
      </c>
      <c r="H123" s="24">
        <v>0.35</v>
      </c>
      <c r="I123" s="31"/>
      <c r="J123" s="31"/>
      <c r="K123" s="35"/>
    </row>
    <row r="124" spans="2:11" x14ac:dyDescent="0.25">
      <c r="B124" s="8" t="s">
        <v>2273</v>
      </c>
      <c r="C124" s="57" t="s">
        <v>2274</v>
      </c>
      <c r="D124" s="54" t="s">
        <v>2275</v>
      </c>
      <c r="E124" s="6" t="s">
        <v>438</v>
      </c>
      <c r="F124" s="19">
        <v>19440</v>
      </c>
      <c r="G124" s="24">
        <v>349.96</v>
      </c>
      <c r="H124" s="24">
        <v>0.35</v>
      </c>
      <c r="I124" s="31"/>
      <c r="J124" s="31"/>
      <c r="K124" s="35"/>
    </row>
    <row r="125" spans="2:11" x14ac:dyDescent="0.25">
      <c r="B125" s="8" t="s">
        <v>4019</v>
      </c>
      <c r="C125" s="57" t="s">
        <v>4020</v>
      </c>
      <c r="D125" s="54" t="s">
        <v>4021</v>
      </c>
      <c r="E125" s="6" t="s">
        <v>222</v>
      </c>
      <c r="F125" s="19">
        <v>4390</v>
      </c>
      <c r="G125" s="24">
        <v>343.5</v>
      </c>
      <c r="H125" s="24">
        <v>0.34</v>
      </c>
      <c r="I125" s="31"/>
      <c r="J125" s="31"/>
      <c r="K125" s="35"/>
    </row>
    <row r="126" spans="2:11" x14ac:dyDescent="0.25">
      <c r="B126" s="8" t="s">
        <v>4022</v>
      </c>
      <c r="C126" s="57" t="s">
        <v>4023</v>
      </c>
      <c r="D126" s="54" t="s">
        <v>4024</v>
      </c>
      <c r="E126" s="6" t="s">
        <v>108</v>
      </c>
      <c r="F126" s="19">
        <v>88738</v>
      </c>
      <c r="G126" s="24">
        <v>336.98</v>
      </c>
      <c r="H126" s="24">
        <v>0.34</v>
      </c>
      <c r="I126" s="31"/>
      <c r="J126" s="31"/>
      <c r="K126" s="35"/>
    </row>
    <row r="127" spans="2:11" x14ac:dyDescent="0.25">
      <c r="B127" s="8" t="s">
        <v>4025</v>
      </c>
      <c r="C127" s="57" t="s">
        <v>4026</v>
      </c>
      <c r="D127" s="54" t="s">
        <v>4027</v>
      </c>
      <c r="E127" s="6" t="s">
        <v>557</v>
      </c>
      <c r="F127" s="19">
        <v>145965</v>
      </c>
      <c r="G127" s="24">
        <v>335.73</v>
      </c>
      <c r="H127" s="24">
        <v>0.34</v>
      </c>
      <c r="I127" s="31"/>
      <c r="J127" s="31"/>
      <c r="K127" s="35"/>
    </row>
    <row r="128" spans="2:11" x14ac:dyDescent="0.25">
      <c r="B128" s="8" t="s">
        <v>4028</v>
      </c>
      <c r="C128" s="57" t="s">
        <v>4029</v>
      </c>
      <c r="D128" s="54" t="s">
        <v>4030</v>
      </c>
      <c r="E128" s="6" t="s">
        <v>317</v>
      </c>
      <c r="F128" s="19">
        <v>36084</v>
      </c>
      <c r="G128" s="24">
        <v>335.58</v>
      </c>
      <c r="H128" s="24">
        <v>0.34</v>
      </c>
      <c r="I128" s="31"/>
      <c r="J128" s="31"/>
      <c r="K128" s="35"/>
    </row>
    <row r="129" spans="2:11" x14ac:dyDescent="0.25">
      <c r="B129" s="8" t="s">
        <v>2178</v>
      </c>
      <c r="C129" s="57" t="s">
        <v>2179</v>
      </c>
      <c r="D129" s="54" t="s">
        <v>2180</v>
      </c>
      <c r="E129" s="6" t="s">
        <v>317</v>
      </c>
      <c r="F129" s="19">
        <v>45168</v>
      </c>
      <c r="G129" s="24">
        <v>322.08999999999997</v>
      </c>
      <c r="H129" s="24">
        <v>0.32</v>
      </c>
      <c r="I129" s="31"/>
      <c r="J129" s="31"/>
      <c r="K129" s="35"/>
    </row>
    <row r="130" spans="2:11" x14ac:dyDescent="0.25">
      <c r="B130" s="8" t="s">
        <v>465</v>
      </c>
      <c r="C130" s="57" t="s">
        <v>466</v>
      </c>
      <c r="D130" s="54" t="s">
        <v>467</v>
      </c>
      <c r="E130" s="6" t="s">
        <v>104</v>
      </c>
      <c r="F130" s="19">
        <v>4851</v>
      </c>
      <c r="G130" s="24">
        <v>320.61</v>
      </c>
      <c r="H130" s="24">
        <v>0.32</v>
      </c>
      <c r="I130" s="31"/>
      <c r="J130" s="31"/>
      <c r="K130" s="35"/>
    </row>
    <row r="131" spans="2:11" x14ac:dyDescent="0.25">
      <c r="B131" s="8" t="s">
        <v>854</v>
      </c>
      <c r="C131" s="57" t="s">
        <v>855</v>
      </c>
      <c r="D131" s="54" t="s">
        <v>856</v>
      </c>
      <c r="E131" s="6" t="s">
        <v>160</v>
      </c>
      <c r="F131" s="19">
        <v>26815</v>
      </c>
      <c r="G131" s="24">
        <v>317.64</v>
      </c>
      <c r="H131" s="24">
        <v>0.32</v>
      </c>
      <c r="I131" s="31"/>
      <c r="J131" s="31"/>
      <c r="K131" s="35"/>
    </row>
    <row r="132" spans="2:11" x14ac:dyDescent="0.25">
      <c r="B132" s="8" t="s">
        <v>747</v>
      </c>
      <c r="C132" s="57" t="s">
        <v>748</v>
      </c>
      <c r="D132" s="54" t="s">
        <v>749</v>
      </c>
      <c r="E132" s="6" t="s">
        <v>146</v>
      </c>
      <c r="F132" s="19">
        <v>37616</v>
      </c>
      <c r="G132" s="24">
        <v>317.31</v>
      </c>
      <c r="H132" s="24">
        <v>0.32</v>
      </c>
      <c r="I132" s="31"/>
      <c r="J132" s="31"/>
      <c r="K132" s="35"/>
    </row>
    <row r="133" spans="2:11" x14ac:dyDescent="0.25">
      <c r="B133" s="8" t="s">
        <v>4031</v>
      </c>
      <c r="C133" s="57" t="s">
        <v>4032</v>
      </c>
      <c r="D133" s="54" t="s">
        <v>4033</v>
      </c>
      <c r="E133" s="6" t="s">
        <v>108</v>
      </c>
      <c r="F133" s="19">
        <v>28129</v>
      </c>
      <c r="G133" s="24">
        <v>315.86</v>
      </c>
      <c r="H133" s="24">
        <v>0.32</v>
      </c>
      <c r="I133" s="31"/>
      <c r="J133" s="31"/>
      <c r="K133" s="35"/>
    </row>
    <row r="134" spans="2:11" x14ac:dyDescent="0.25">
      <c r="B134" s="8" t="s">
        <v>4034</v>
      </c>
      <c r="C134" s="57" t="s">
        <v>4035</v>
      </c>
      <c r="D134" s="54" t="s">
        <v>4036</v>
      </c>
      <c r="E134" s="6" t="s">
        <v>43</v>
      </c>
      <c r="F134" s="19">
        <v>38584</v>
      </c>
      <c r="G134" s="24">
        <v>313.77999999999997</v>
      </c>
      <c r="H134" s="24">
        <v>0.31</v>
      </c>
      <c r="I134" s="31"/>
      <c r="J134" s="31"/>
      <c r="K134" s="35"/>
    </row>
    <row r="135" spans="2:11" x14ac:dyDescent="0.25">
      <c r="B135" s="8" t="s">
        <v>4037</v>
      </c>
      <c r="C135" s="57" t="s">
        <v>4038</v>
      </c>
      <c r="D135" s="54" t="s">
        <v>4039</v>
      </c>
      <c r="E135" s="6" t="s">
        <v>104</v>
      </c>
      <c r="F135" s="19">
        <v>40365</v>
      </c>
      <c r="G135" s="24">
        <v>312.12</v>
      </c>
      <c r="H135" s="24">
        <v>0.31</v>
      </c>
      <c r="I135" s="31"/>
      <c r="J135" s="31"/>
      <c r="K135" s="35"/>
    </row>
    <row r="136" spans="2:11" x14ac:dyDescent="0.25">
      <c r="B136" s="8" t="s">
        <v>2658</v>
      </c>
      <c r="C136" s="57" t="s">
        <v>2659</v>
      </c>
      <c r="D136" s="54" t="s">
        <v>2660</v>
      </c>
      <c r="E136" s="6" t="s">
        <v>54</v>
      </c>
      <c r="F136" s="19">
        <v>60865</v>
      </c>
      <c r="G136" s="24">
        <v>308.04000000000002</v>
      </c>
      <c r="H136" s="24">
        <v>0.31</v>
      </c>
      <c r="I136" s="31"/>
      <c r="J136" s="31"/>
      <c r="K136" s="35"/>
    </row>
    <row r="137" spans="2:11" x14ac:dyDescent="0.25">
      <c r="B137" s="8" t="s">
        <v>4040</v>
      </c>
      <c r="C137" s="57" t="s">
        <v>4041</v>
      </c>
      <c r="D137" s="54" t="s">
        <v>4042</v>
      </c>
      <c r="E137" s="6" t="s">
        <v>798</v>
      </c>
      <c r="F137" s="19">
        <v>7280</v>
      </c>
      <c r="G137" s="24">
        <v>307.83</v>
      </c>
      <c r="H137" s="24">
        <v>0.31</v>
      </c>
      <c r="I137" s="31"/>
      <c r="J137" s="31"/>
      <c r="K137" s="35"/>
    </row>
    <row r="138" spans="2:11" x14ac:dyDescent="0.25">
      <c r="B138" s="8" t="s">
        <v>4043</v>
      </c>
      <c r="C138" s="57" t="s">
        <v>4044</v>
      </c>
      <c r="D138" s="54" t="s">
        <v>4045</v>
      </c>
      <c r="E138" s="6" t="s">
        <v>132</v>
      </c>
      <c r="F138" s="19">
        <v>11354</v>
      </c>
      <c r="G138" s="24">
        <v>305.29000000000002</v>
      </c>
      <c r="H138" s="24">
        <v>0.31</v>
      </c>
      <c r="I138" s="31"/>
      <c r="J138" s="31"/>
      <c r="K138" s="35"/>
    </row>
    <row r="139" spans="2:11" x14ac:dyDescent="0.25">
      <c r="B139" s="8" t="s">
        <v>4046</v>
      </c>
      <c r="C139" s="57" t="s">
        <v>4047</v>
      </c>
      <c r="D139" s="54" t="s">
        <v>4048</v>
      </c>
      <c r="E139" s="6" t="s">
        <v>317</v>
      </c>
      <c r="F139" s="19">
        <v>93627</v>
      </c>
      <c r="G139" s="24">
        <v>304.52</v>
      </c>
      <c r="H139" s="24">
        <v>0.3</v>
      </c>
      <c r="I139" s="31"/>
      <c r="J139" s="31"/>
      <c r="K139" s="35"/>
    </row>
    <row r="140" spans="2:11" x14ac:dyDescent="0.25">
      <c r="B140" s="8" t="s">
        <v>4049</v>
      </c>
      <c r="C140" s="57" t="s">
        <v>4050</v>
      </c>
      <c r="D140" s="54" t="s">
        <v>4051</v>
      </c>
      <c r="E140" s="6" t="s">
        <v>170</v>
      </c>
      <c r="F140" s="19">
        <v>4772</v>
      </c>
      <c r="G140" s="24">
        <v>302.64</v>
      </c>
      <c r="H140" s="24">
        <v>0.3</v>
      </c>
      <c r="I140" s="31"/>
      <c r="J140" s="31"/>
      <c r="K140" s="35"/>
    </row>
    <row r="141" spans="2:11" x14ac:dyDescent="0.25">
      <c r="B141" s="8" t="s">
        <v>2515</v>
      </c>
      <c r="C141" s="57" t="s">
        <v>2516</v>
      </c>
      <c r="D141" s="54" t="s">
        <v>2517</v>
      </c>
      <c r="E141" s="6" t="s">
        <v>54</v>
      </c>
      <c r="F141" s="19">
        <v>74299</v>
      </c>
      <c r="G141" s="24">
        <v>300.91000000000003</v>
      </c>
      <c r="H141" s="24">
        <v>0.3</v>
      </c>
      <c r="I141" s="31"/>
      <c r="J141" s="31"/>
      <c r="K141" s="35"/>
    </row>
    <row r="142" spans="2:11" x14ac:dyDescent="0.25">
      <c r="B142" s="8" t="s">
        <v>540</v>
      </c>
      <c r="C142" s="57" t="s">
        <v>541</v>
      </c>
      <c r="D142" s="54" t="s">
        <v>542</v>
      </c>
      <c r="E142" s="6" t="s">
        <v>146</v>
      </c>
      <c r="F142" s="19">
        <v>36163</v>
      </c>
      <c r="G142" s="24">
        <v>299.68</v>
      </c>
      <c r="H142" s="24">
        <v>0.3</v>
      </c>
      <c r="I142" s="31"/>
      <c r="J142" s="31"/>
      <c r="K142" s="35"/>
    </row>
    <row r="143" spans="2:11" x14ac:dyDescent="0.25">
      <c r="B143" s="8" t="s">
        <v>863</v>
      </c>
      <c r="C143" s="57" t="s">
        <v>864</v>
      </c>
      <c r="D143" s="54" t="s">
        <v>865</v>
      </c>
      <c r="E143" s="6" t="s">
        <v>160</v>
      </c>
      <c r="F143" s="19">
        <v>86183</v>
      </c>
      <c r="G143" s="24">
        <v>299.10000000000002</v>
      </c>
      <c r="H143" s="24">
        <v>0.3</v>
      </c>
      <c r="I143" s="31"/>
      <c r="J143" s="31"/>
      <c r="K143" s="35"/>
    </row>
    <row r="144" spans="2:11" x14ac:dyDescent="0.25">
      <c r="B144" s="8" t="s">
        <v>4052</v>
      </c>
      <c r="C144" s="57" t="s">
        <v>4053</v>
      </c>
      <c r="D144" s="54" t="s">
        <v>4054</v>
      </c>
      <c r="E144" s="6" t="s">
        <v>61</v>
      </c>
      <c r="F144" s="19">
        <v>33628</v>
      </c>
      <c r="G144" s="24">
        <v>298.27999999999997</v>
      </c>
      <c r="H144" s="24">
        <v>0.3</v>
      </c>
      <c r="I144" s="31"/>
      <c r="J144" s="31"/>
      <c r="K144" s="35"/>
    </row>
    <row r="145" spans="2:11" x14ac:dyDescent="0.25">
      <c r="B145" s="8" t="s">
        <v>1664</v>
      </c>
      <c r="C145" s="57" t="s">
        <v>1665</v>
      </c>
      <c r="D145" s="54" t="s">
        <v>1666</v>
      </c>
      <c r="E145" s="6" t="s">
        <v>485</v>
      </c>
      <c r="F145" s="19">
        <v>62013</v>
      </c>
      <c r="G145" s="24">
        <v>298.19</v>
      </c>
      <c r="H145" s="24">
        <v>0.3</v>
      </c>
      <c r="I145" s="31"/>
      <c r="J145" s="31"/>
      <c r="K145" s="35"/>
    </row>
    <row r="146" spans="2:11" x14ac:dyDescent="0.25">
      <c r="B146" s="8" t="s">
        <v>4055</v>
      </c>
      <c r="C146" s="57" t="s">
        <v>4056</v>
      </c>
      <c r="D146" s="54" t="s">
        <v>4057</v>
      </c>
      <c r="E146" s="6" t="s">
        <v>100</v>
      </c>
      <c r="F146" s="19">
        <v>54568</v>
      </c>
      <c r="G146" s="24">
        <v>297.75</v>
      </c>
      <c r="H146" s="24">
        <v>0.3</v>
      </c>
      <c r="I146" s="31"/>
      <c r="J146" s="31"/>
      <c r="K146" s="35"/>
    </row>
    <row r="147" spans="2:11" x14ac:dyDescent="0.25">
      <c r="B147" s="8" t="s">
        <v>4058</v>
      </c>
      <c r="C147" s="57" t="s">
        <v>4059</v>
      </c>
      <c r="D147" s="54" t="s">
        <v>4060</v>
      </c>
      <c r="E147" s="6" t="s">
        <v>264</v>
      </c>
      <c r="F147" s="19">
        <v>47189</v>
      </c>
      <c r="G147" s="24">
        <v>297.33999999999997</v>
      </c>
      <c r="H147" s="24">
        <v>0.3</v>
      </c>
      <c r="I147" s="31"/>
      <c r="J147" s="31"/>
      <c r="K147" s="35"/>
    </row>
    <row r="148" spans="2:11" x14ac:dyDescent="0.25">
      <c r="B148" s="8" t="s">
        <v>4061</v>
      </c>
      <c r="C148" s="57" t="s">
        <v>4062</v>
      </c>
      <c r="D148" s="54" t="s">
        <v>4063</v>
      </c>
      <c r="E148" s="6" t="s">
        <v>445</v>
      </c>
      <c r="F148" s="19">
        <v>120318</v>
      </c>
      <c r="G148" s="24">
        <v>296.13</v>
      </c>
      <c r="H148" s="24">
        <v>0.3</v>
      </c>
      <c r="I148" s="31"/>
      <c r="J148" s="31"/>
      <c r="K148" s="35"/>
    </row>
    <row r="149" spans="2:11" x14ac:dyDescent="0.25">
      <c r="B149" s="8" t="s">
        <v>4064</v>
      </c>
      <c r="C149" s="57" t="s">
        <v>4065</v>
      </c>
      <c r="D149" s="54" t="s">
        <v>4066</v>
      </c>
      <c r="E149" s="6" t="s">
        <v>153</v>
      </c>
      <c r="F149" s="19">
        <v>21196</v>
      </c>
      <c r="G149" s="24">
        <v>295.35000000000002</v>
      </c>
      <c r="H149" s="24">
        <v>0.3</v>
      </c>
      <c r="I149" s="31"/>
      <c r="J149" s="31"/>
      <c r="K149" s="35"/>
    </row>
    <row r="150" spans="2:11" x14ac:dyDescent="0.25">
      <c r="B150" s="8" t="s">
        <v>4067</v>
      </c>
      <c r="C150" s="57" t="s">
        <v>4068</v>
      </c>
      <c r="D150" s="54" t="s">
        <v>4069</v>
      </c>
      <c r="E150" s="6" t="s">
        <v>438</v>
      </c>
      <c r="F150" s="19">
        <v>19701</v>
      </c>
      <c r="G150" s="24">
        <v>293.17</v>
      </c>
      <c r="H150" s="24">
        <v>0.28999999999999998</v>
      </c>
      <c r="I150" s="31"/>
      <c r="J150" s="31"/>
      <c r="K150" s="35"/>
    </row>
    <row r="151" spans="2:11" x14ac:dyDescent="0.25">
      <c r="B151" s="8" t="s">
        <v>2175</v>
      </c>
      <c r="C151" s="57" t="s">
        <v>2176</v>
      </c>
      <c r="D151" s="54" t="s">
        <v>2177</v>
      </c>
      <c r="E151" s="6" t="s">
        <v>160</v>
      </c>
      <c r="F151" s="19">
        <v>13808</v>
      </c>
      <c r="G151" s="24">
        <v>292.58</v>
      </c>
      <c r="H151" s="24">
        <v>0.28999999999999998</v>
      </c>
      <c r="I151" s="31"/>
      <c r="J151" s="31"/>
      <c r="K151" s="35"/>
    </row>
    <row r="152" spans="2:11" x14ac:dyDescent="0.25">
      <c r="B152" s="8" t="s">
        <v>4070</v>
      </c>
      <c r="C152" s="57" t="s">
        <v>1625</v>
      </c>
      <c r="D152" s="54" t="s">
        <v>4071</v>
      </c>
      <c r="E152" s="6" t="s">
        <v>104</v>
      </c>
      <c r="F152" s="19">
        <v>25670</v>
      </c>
      <c r="G152" s="24">
        <v>290.77999999999997</v>
      </c>
      <c r="H152" s="24">
        <v>0.28999999999999998</v>
      </c>
      <c r="I152" s="31"/>
      <c r="J152" s="31"/>
      <c r="K152" s="35"/>
    </row>
    <row r="153" spans="2:11" x14ac:dyDescent="0.25">
      <c r="B153" s="8" t="s">
        <v>4072</v>
      </c>
      <c r="C153" s="57" t="s">
        <v>4073</v>
      </c>
      <c r="D153" s="54" t="s">
        <v>4074</v>
      </c>
      <c r="E153" s="6" t="s">
        <v>47</v>
      </c>
      <c r="F153" s="19">
        <v>62329</v>
      </c>
      <c r="G153" s="24">
        <v>288.33</v>
      </c>
      <c r="H153" s="24">
        <v>0.28999999999999998</v>
      </c>
      <c r="I153" s="31"/>
      <c r="J153" s="31"/>
      <c r="K153" s="35"/>
    </row>
    <row r="154" spans="2:11" x14ac:dyDescent="0.25">
      <c r="B154" s="8" t="s">
        <v>4075</v>
      </c>
      <c r="C154" s="57" t="s">
        <v>4076</v>
      </c>
      <c r="D154" s="54" t="s">
        <v>4077</v>
      </c>
      <c r="E154" s="6" t="s">
        <v>104</v>
      </c>
      <c r="F154" s="19">
        <v>17494</v>
      </c>
      <c r="G154" s="24">
        <v>286.97000000000003</v>
      </c>
      <c r="H154" s="24">
        <v>0.28999999999999998</v>
      </c>
      <c r="I154" s="31"/>
      <c r="J154" s="31"/>
      <c r="K154" s="35"/>
    </row>
    <row r="155" spans="2:11" x14ac:dyDescent="0.25">
      <c r="B155" s="8" t="s">
        <v>4078</v>
      </c>
      <c r="C155" s="57" t="s">
        <v>4079</v>
      </c>
      <c r="D155" s="54" t="s">
        <v>4080</v>
      </c>
      <c r="E155" s="6" t="s">
        <v>804</v>
      </c>
      <c r="F155" s="19">
        <v>11888</v>
      </c>
      <c r="G155" s="24">
        <v>284.77999999999997</v>
      </c>
      <c r="H155" s="24">
        <v>0.28000000000000003</v>
      </c>
      <c r="I155" s="31"/>
      <c r="J155" s="31"/>
      <c r="K155" s="35"/>
    </row>
    <row r="156" spans="2:11" x14ac:dyDescent="0.25">
      <c r="B156" s="8" t="s">
        <v>4081</v>
      </c>
      <c r="C156" s="57" t="s">
        <v>4082</v>
      </c>
      <c r="D156" s="54" t="s">
        <v>4083</v>
      </c>
      <c r="E156" s="6" t="s">
        <v>128</v>
      </c>
      <c r="F156" s="19">
        <v>3154</v>
      </c>
      <c r="G156" s="24">
        <v>281.75</v>
      </c>
      <c r="H156" s="24">
        <v>0.28000000000000003</v>
      </c>
      <c r="I156" s="31"/>
      <c r="J156" s="31"/>
      <c r="K156" s="35"/>
    </row>
    <row r="157" spans="2:11" x14ac:dyDescent="0.25">
      <c r="B157" s="8" t="s">
        <v>4084</v>
      </c>
      <c r="C157" s="57" t="s">
        <v>4085</v>
      </c>
      <c r="D157" s="54" t="s">
        <v>4086</v>
      </c>
      <c r="E157" s="6" t="s">
        <v>82</v>
      </c>
      <c r="F157" s="19">
        <v>133443</v>
      </c>
      <c r="G157" s="24">
        <v>278.86</v>
      </c>
      <c r="H157" s="24">
        <v>0.28000000000000003</v>
      </c>
      <c r="I157" s="31"/>
      <c r="J157" s="31"/>
      <c r="K157" s="35"/>
    </row>
    <row r="158" spans="2:11" x14ac:dyDescent="0.25">
      <c r="B158" s="8" t="s">
        <v>1963</v>
      </c>
      <c r="C158" s="57" t="s">
        <v>1964</v>
      </c>
      <c r="D158" s="54" t="s">
        <v>1965</v>
      </c>
      <c r="E158" s="6" t="s">
        <v>108</v>
      </c>
      <c r="F158" s="19">
        <v>37625</v>
      </c>
      <c r="G158" s="24">
        <v>278.48</v>
      </c>
      <c r="H158" s="24">
        <v>0.28000000000000003</v>
      </c>
      <c r="I158" s="31"/>
      <c r="J158" s="31"/>
      <c r="K158" s="35"/>
    </row>
    <row r="159" spans="2:11" x14ac:dyDescent="0.25">
      <c r="B159" s="8" t="s">
        <v>4087</v>
      </c>
      <c r="C159" s="57" t="s">
        <v>4088</v>
      </c>
      <c r="D159" s="54" t="s">
        <v>4089</v>
      </c>
      <c r="E159" s="6" t="s">
        <v>241</v>
      </c>
      <c r="F159" s="19">
        <v>29742</v>
      </c>
      <c r="G159" s="24">
        <v>277.25</v>
      </c>
      <c r="H159" s="24">
        <v>0.28000000000000003</v>
      </c>
      <c r="I159" s="31"/>
      <c r="J159" s="31"/>
      <c r="K159" s="35"/>
    </row>
    <row r="160" spans="2:11" x14ac:dyDescent="0.25">
      <c r="B160" s="8" t="s">
        <v>4090</v>
      </c>
      <c r="C160" s="57" t="s">
        <v>4091</v>
      </c>
      <c r="D160" s="54" t="s">
        <v>4092</v>
      </c>
      <c r="E160" s="6" t="s">
        <v>373</v>
      </c>
      <c r="F160" s="19">
        <v>26073</v>
      </c>
      <c r="G160" s="24">
        <v>276.27</v>
      </c>
      <c r="H160" s="24">
        <v>0.28000000000000003</v>
      </c>
      <c r="I160" s="31"/>
      <c r="J160" s="31"/>
      <c r="K160" s="35"/>
    </row>
    <row r="161" spans="2:11" x14ac:dyDescent="0.25">
      <c r="B161" s="8" t="s">
        <v>1667</v>
      </c>
      <c r="C161" s="57" t="s">
        <v>1668</v>
      </c>
      <c r="D161" s="54" t="s">
        <v>1669</v>
      </c>
      <c r="E161" s="6" t="s">
        <v>82</v>
      </c>
      <c r="F161" s="19">
        <v>86090</v>
      </c>
      <c r="G161" s="24">
        <v>271.95999999999998</v>
      </c>
      <c r="H161" s="24">
        <v>0.27</v>
      </c>
      <c r="I161" s="31"/>
      <c r="J161" s="31"/>
      <c r="K161" s="35"/>
    </row>
    <row r="162" spans="2:11" x14ac:dyDescent="0.25">
      <c r="B162" s="8" t="s">
        <v>4093</v>
      </c>
      <c r="C162" s="57" t="s">
        <v>1647</v>
      </c>
      <c r="D162" s="54" t="s">
        <v>4094</v>
      </c>
      <c r="E162" s="6" t="s">
        <v>47</v>
      </c>
      <c r="F162" s="19">
        <v>407675</v>
      </c>
      <c r="G162" s="24">
        <v>271.92</v>
      </c>
      <c r="H162" s="24">
        <v>0.27</v>
      </c>
      <c r="I162" s="31"/>
      <c r="J162" s="31"/>
      <c r="K162" s="35"/>
    </row>
    <row r="163" spans="2:11" x14ac:dyDescent="0.25">
      <c r="B163" s="8" t="s">
        <v>4095</v>
      </c>
      <c r="C163" s="57" t="s">
        <v>4096</v>
      </c>
      <c r="D163" s="54" t="s">
        <v>4097</v>
      </c>
      <c r="E163" s="6" t="s">
        <v>108</v>
      </c>
      <c r="F163" s="19">
        <v>28167</v>
      </c>
      <c r="G163" s="24">
        <v>270.87</v>
      </c>
      <c r="H163" s="24">
        <v>0.27</v>
      </c>
      <c r="I163" s="31"/>
      <c r="J163" s="31"/>
      <c r="K163" s="35"/>
    </row>
    <row r="164" spans="2:11" x14ac:dyDescent="0.25">
      <c r="B164" s="8" t="s">
        <v>4098</v>
      </c>
      <c r="C164" s="57" t="s">
        <v>4099</v>
      </c>
      <c r="D164" s="54" t="s">
        <v>4100</v>
      </c>
      <c r="E164" s="6" t="s">
        <v>100</v>
      </c>
      <c r="F164" s="19">
        <v>146716</v>
      </c>
      <c r="G164" s="24">
        <v>269.27</v>
      </c>
      <c r="H164" s="24">
        <v>0.27</v>
      </c>
      <c r="I164" s="31"/>
      <c r="J164" s="31"/>
      <c r="K164" s="35"/>
    </row>
    <row r="165" spans="2:11" x14ac:dyDescent="0.25">
      <c r="B165" s="8" t="s">
        <v>4101</v>
      </c>
      <c r="C165" s="57" t="s">
        <v>1852</v>
      </c>
      <c r="D165" s="54" t="s">
        <v>4102</v>
      </c>
      <c r="E165" s="6" t="s">
        <v>257</v>
      </c>
      <c r="F165" s="19">
        <v>274062</v>
      </c>
      <c r="G165" s="24">
        <v>263.45999999999998</v>
      </c>
      <c r="H165" s="24">
        <v>0.26</v>
      </c>
      <c r="I165" s="31"/>
      <c r="J165" s="31"/>
      <c r="K165" s="35"/>
    </row>
    <row r="166" spans="2:11" x14ac:dyDescent="0.25">
      <c r="B166" s="8" t="s">
        <v>4103</v>
      </c>
      <c r="C166" s="57" t="s">
        <v>4104</v>
      </c>
      <c r="D166" s="54" t="s">
        <v>4105</v>
      </c>
      <c r="E166" s="6" t="s">
        <v>268</v>
      </c>
      <c r="F166" s="19">
        <v>3196</v>
      </c>
      <c r="G166" s="24">
        <v>261.29000000000002</v>
      </c>
      <c r="H166" s="24">
        <v>0.26</v>
      </c>
      <c r="I166" s="31"/>
      <c r="J166" s="31"/>
      <c r="K166" s="35"/>
    </row>
    <row r="167" spans="2:11" x14ac:dyDescent="0.25">
      <c r="B167" s="8" t="s">
        <v>4106</v>
      </c>
      <c r="C167" s="57" t="s">
        <v>4107</v>
      </c>
      <c r="D167" s="54" t="s">
        <v>4108</v>
      </c>
      <c r="E167" s="6" t="s">
        <v>47</v>
      </c>
      <c r="F167" s="19">
        <v>237497</v>
      </c>
      <c r="G167" s="24">
        <v>260.2</v>
      </c>
      <c r="H167" s="24">
        <v>0.26</v>
      </c>
      <c r="I167" s="31"/>
      <c r="J167" s="31"/>
      <c r="K167" s="35"/>
    </row>
    <row r="168" spans="2:11" x14ac:dyDescent="0.25">
      <c r="B168" s="8" t="s">
        <v>4109</v>
      </c>
      <c r="C168" s="57" t="s">
        <v>4110</v>
      </c>
      <c r="D168" s="54" t="s">
        <v>4111</v>
      </c>
      <c r="E168" s="6" t="s">
        <v>100</v>
      </c>
      <c r="F168" s="19">
        <v>659442</v>
      </c>
      <c r="G168" s="24">
        <v>259.69</v>
      </c>
      <c r="H168" s="24">
        <v>0.26</v>
      </c>
      <c r="I168" s="31"/>
      <c r="J168" s="31"/>
      <c r="K168" s="35"/>
    </row>
    <row r="169" spans="2:11" x14ac:dyDescent="0.25">
      <c r="B169" s="8" t="s">
        <v>2495</v>
      </c>
      <c r="C169" s="57" t="s">
        <v>2496</v>
      </c>
      <c r="D169" s="54" t="s">
        <v>2497</v>
      </c>
      <c r="E169" s="6" t="s">
        <v>54</v>
      </c>
      <c r="F169" s="19">
        <v>36290</v>
      </c>
      <c r="G169" s="24">
        <v>259.51</v>
      </c>
      <c r="H169" s="24">
        <v>0.26</v>
      </c>
      <c r="I169" s="31"/>
      <c r="J169" s="31"/>
      <c r="K169" s="35"/>
    </row>
    <row r="170" spans="2:11" x14ac:dyDescent="0.25">
      <c r="B170" s="8" t="s">
        <v>2613</v>
      </c>
      <c r="C170" s="57" t="s">
        <v>2614</v>
      </c>
      <c r="D170" s="54" t="s">
        <v>2615</v>
      </c>
      <c r="E170" s="6" t="s">
        <v>82</v>
      </c>
      <c r="F170" s="19">
        <v>24922</v>
      </c>
      <c r="G170" s="24">
        <v>259.20999999999998</v>
      </c>
      <c r="H170" s="24">
        <v>0.26</v>
      </c>
      <c r="I170" s="31"/>
      <c r="J170" s="31"/>
      <c r="K170" s="35"/>
    </row>
    <row r="171" spans="2:11" x14ac:dyDescent="0.25">
      <c r="B171" s="8" t="s">
        <v>4112</v>
      </c>
      <c r="C171" s="57" t="s">
        <v>4113</v>
      </c>
      <c r="D171" s="54" t="s">
        <v>4114</v>
      </c>
      <c r="E171" s="6" t="s">
        <v>264</v>
      </c>
      <c r="F171" s="19">
        <v>17937</v>
      </c>
      <c r="G171" s="24">
        <v>259.16000000000003</v>
      </c>
      <c r="H171" s="24">
        <v>0.26</v>
      </c>
      <c r="I171" s="31"/>
      <c r="J171" s="31"/>
      <c r="K171" s="35"/>
    </row>
    <row r="172" spans="2:11" x14ac:dyDescent="0.25">
      <c r="B172" s="8" t="s">
        <v>482</v>
      </c>
      <c r="C172" s="57" t="s">
        <v>483</v>
      </c>
      <c r="D172" s="54" t="s">
        <v>484</v>
      </c>
      <c r="E172" s="6" t="s">
        <v>485</v>
      </c>
      <c r="F172" s="19">
        <v>38174</v>
      </c>
      <c r="G172" s="24">
        <v>257.67</v>
      </c>
      <c r="H172" s="24">
        <v>0.26</v>
      </c>
      <c r="I172" s="31"/>
      <c r="J172" s="31"/>
      <c r="K172" s="35"/>
    </row>
    <row r="173" spans="2:11" x14ac:dyDescent="0.25">
      <c r="B173" s="8" t="s">
        <v>4115</v>
      </c>
      <c r="C173" s="57" t="s">
        <v>4116</v>
      </c>
      <c r="D173" s="54" t="s">
        <v>4117</v>
      </c>
      <c r="E173" s="6" t="s">
        <v>116</v>
      </c>
      <c r="F173" s="19">
        <v>25697</v>
      </c>
      <c r="G173" s="24">
        <v>256.19</v>
      </c>
      <c r="H173" s="24">
        <v>0.26</v>
      </c>
      <c r="I173" s="31"/>
      <c r="J173" s="31"/>
      <c r="K173" s="35"/>
    </row>
    <row r="174" spans="2:11" x14ac:dyDescent="0.25">
      <c r="B174" s="8" t="s">
        <v>4118</v>
      </c>
      <c r="C174" s="57" t="s">
        <v>4119</v>
      </c>
      <c r="D174" s="54" t="s">
        <v>4120</v>
      </c>
      <c r="E174" s="6" t="s">
        <v>222</v>
      </c>
      <c r="F174" s="19">
        <v>54204</v>
      </c>
      <c r="G174" s="24">
        <v>252.13</v>
      </c>
      <c r="H174" s="24">
        <v>0.25</v>
      </c>
      <c r="I174" s="31"/>
      <c r="J174" s="31"/>
      <c r="K174" s="35"/>
    </row>
    <row r="175" spans="2:11" x14ac:dyDescent="0.25">
      <c r="B175" s="8" t="s">
        <v>4121</v>
      </c>
      <c r="C175" s="57" t="s">
        <v>4122</v>
      </c>
      <c r="D175" s="54" t="s">
        <v>4123</v>
      </c>
      <c r="E175" s="6" t="s">
        <v>112</v>
      </c>
      <c r="F175" s="19">
        <v>30933</v>
      </c>
      <c r="G175" s="24">
        <v>248.44</v>
      </c>
      <c r="H175" s="24">
        <v>0.25</v>
      </c>
      <c r="I175" s="31"/>
      <c r="J175" s="31"/>
      <c r="K175" s="35"/>
    </row>
    <row r="176" spans="2:11" x14ac:dyDescent="0.25">
      <c r="B176" s="8" t="s">
        <v>4124</v>
      </c>
      <c r="C176" s="57" t="s">
        <v>4125</v>
      </c>
      <c r="D176" s="54" t="s">
        <v>4126</v>
      </c>
      <c r="E176" s="6" t="s">
        <v>804</v>
      </c>
      <c r="F176" s="19">
        <v>34437</v>
      </c>
      <c r="G176" s="24">
        <v>246.33</v>
      </c>
      <c r="H176" s="24">
        <v>0.25</v>
      </c>
      <c r="I176" s="31"/>
      <c r="J176" s="31"/>
      <c r="K176" s="35"/>
    </row>
    <row r="177" spans="2:11" x14ac:dyDescent="0.25">
      <c r="B177" s="8" t="s">
        <v>2166</v>
      </c>
      <c r="C177" s="57" t="s">
        <v>2167</v>
      </c>
      <c r="D177" s="54" t="s">
        <v>2168</v>
      </c>
      <c r="E177" s="6" t="s">
        <v>61</v>
      </c>
      <c r="F177" s="19">
        <v>66840</v>
      </c>
      <c r="G177" s="24">
        <v>243.46</v>
      </c>
      <c r="H177" s="24">
        <v>0.24</v>
      </c>
      <c r="I177" s="31"/>
      <c r="J177" s="31"/>
      <c r="K177" s="35"/>
    </row>
    <row r="178" spans="2:11" x14ac:dyDescent="0.25">
      <c r="B178" s="8" t="s">
        <v>435</v>
      </c>
      <c r="C178" s="57" t="s">
        <v>436</v>
      </c>
      <c r="D178" s="54" t="s">
        <v>437</v>
      </c>
      <c r="E178" s="6" t="s">
        <v>438</v>
      </c>
      <c r="F178" s="19">
        <v>40140</v>
      </c>
      <c r="G178" s="24">
        <v>242.87</v>
      </c>
      <c r="H178" s="24">
        <v>0.24</v>
      </c>
      <c r="I178" s="31"/>
      <c r="J178" s="31"/>
      <c r="K178" s="35"/>
    </row>
    <row r="179" spans="2:11" x14ac:dyDescent="0.25">
      <c r="B179" s="8" t="s">
        <v>4127</v>
      </c>
      <c r="C179" s="57" t="s">
        <v>4128</v>
      </c>
      <c r="D179" s="54" t="s">
        <v>4129</v>
      </c>
      <c r="E179" s="6" t="s">
        <v>174</v>
      </c>
      <c r="F179" s="19">
        <v>33748</v>
      </c>
      <c r="G179" s="24">
        <v>241.37</v>
      </c>
      <c r="H179" s="24">
        <v>0.24</v>
      </c>
      <c r="I179" s="31"/>
      <c r="J179" s="31"/>
      <c r="K179" s="35"/>
    </row>
    <row r="180" spans="2:11" x14ac:dyDescent="0.25">
      <c r="B180" s="8" t="s">
        <v>4130</v>
      </c>
      <c r="C180" s="57" t="s">
        <v>4131</v>
      </c>
      <c r="D180" s="54" t="s">
        <v>4132</v>
      </c>
      <c r="E180" s="6" t="s">
        <v>108</v>
      </c>
      <c r="F180" s="19">
        <v>13402</v>
      </c>
      <c r="G180" s="24">
        <v>240.57</v>
      </c>
      <c r="H180" s="24">
        <v>0.24</v>
      </c>
      <c r="I180" s="31"/>
      <c r="J180" s="31"/>
      <c r="K180" s="35"/>
    </row>
    <row r="181" spans="2:11" x14ac:dyDescent="0.25">
      <c r="B181" s="8" t="s">
        <v>4133</v>
      </c>
      <c r="C181" s="57" t="s">
        <v>4134</v>
      </c>
      <c r="D181" s="54" t="s">
        <v>4135</v>
      </c>
      <c r="E181" s="6" t="s">
        <v>317</v>
      </c>
      <c r="F181" s="19">
        <v>39503</v>
      </c>
      <c r="G181" s="24">
        <v>239.07</v>
      </c>
      <c r="H181" s="24">
        <v>0.24</v>
      </c>
      <c r="I181" s="31"/>
      <c r="J181" s="31"/>
      <c r="K181" s="35"/>
    </row>
    <row r="182" spans="2:11" x14ac:dyDescent="0.25">
      <c r="B182" s="8" t="s">
        <v>4136</v>
      </c>
      <c r="C182" s="57" t="s">
        <v>4137</v>
      </c>
      <c r="D182" s="54" t="s">
        <v>4138</v>
      </c>
      <c r="E182" s="6" t="s">
        <v>104</v>
      </c>
      <c r="F182" s="19">
        <v>3366</v>
      </c>
      <c r="G182" s="24">
        <v>236.85</v>
      </c>
      <c r="H182" s="24">
        <v>0.24</v>
      </c>
      <c r="I182" s="31"/>
      <c r="J182" s="31"/>
      <c r="K182" s="35"/>
    </row>
    <row r="183" spans="2:11" x14ac:dyDescent="0.25">
      <c r="B183" s="8" t="s">
        <v>4139</v>
      </c>
      <c r="C183" s="57" t="s">
        <v>4140</v>
      </c>
      <c r="D183" s="54" t="s">
        <v>4141</v>
      </c>
      <c r="E183" s="6" t="s">
        <v>61</v>
      </c>
      <c r="F183" s="19">
        <v>15378</v>
      </c>
      <c r="G183" s="24">
        <v>235.21</v>
      </c>
      <c r="H183" s="24">
        <v>0.24</v>
      </c>
      <c r="I183" s="31"/>
      <c r="J183" s="31"/>
      <c r="K183" s="35"/>
    </row>
    <row r="184" spans="2:11" x14ac:dyDescent="0.25">
      <c r="B184" s="8" t="s">
        <v>4142</v>
      </c>
      <c r="C184" s="57" t="s">
        <v>4143</v>
      </c>
      <c r="D184" s="54" t="s">
        <v>4144</v>
      </c>
      <c r="E184" s="6" t="s">
        <v>257</v>
      </c>
      <c r="F184" s="19">
        <v>46721</v>
      </c>
      <c r="G184" s="24">
        <v>233.65</v>
      </c>
      <c r="H184" s="24">
        <v>0.23</v>
      </c>
      <c r="I184" s="31"/>
      <c r="J184" s="31"/>
      <c r="K184" s="35"/>
    </row>
    <row r="185" spans="2:11" x14ac:dyDescent="0.25">
      <c r="B185" s="8" t="s">
        <v>4145</v>
      </c>
      <c r="C185" s="57" t="s">
        <v>4146</v>
      </c>
      <c r="D185" s="54" t="s">
        <v>4147</v>
      </c>
      <c r="E185" s="6" t="s">
        <v>257</v>
      </c>
      <c r="F185" s="19">
        <v>14218</v>
      </c>
      <c r="G185" s="24">
        <v>231.4</v>
      </c>
      <c r="H185" s="24">
        <v>0.23</v>
      </c>
      <c r="I185" s="31"/>
      <c r="J185" s="31"/>
      <c r="K185" s="35"/>
    </row>
    <row r="186" spans="2:11" x14ac:dyDescent="0.25">
      <c r="B186" s="8" t="s">
        <v>4148</v>
      </c>
      <c r="C186" s="57" t="s">
        <v>4149</v>
      </c>
      <c r="D186" s="54" t="s">
        <v>4150</v>
      </c>
      <c r="E186" s="6" t="s">
        <v>43</v>
      </c>
      <c r="F186" s="19">
        <v>8139</v>
      </c>
      <c r="G186" s="24">
        <v>230.5</v>
      </c>
      <c r="H186" s="24">
        <v>0.23</v>
      </c>
      <c r="I186" s="31"/>
      <c r="J186" s="31"/>
      <c r="K186" s="35"/>
    </row>
    <row r="187" spans="2:11" x14ac:dyDescent="0.25">
      <c r="B187" s="8" t="s">
        <v>4151</v>
      </c>
      <c r="C187" s="57" t="s">
        <v>4152</v>
      </c>
      <c r="D187" s="54" t="s">
        <v>4153</v>
      </c>
      <c r="E187" s="6" t="s">
        <v>128</v>
      </c>
      <c r="F187" s="19">
        <v>32354</v>
      </c>
      <c r="G187" s="24">
        <v>228.99</v>
      </c>
      <c r="H187" s="24">
        <v>0.23</v>
      </c>
      <c r="I187" s="31"/>
      <c r="J187" s="31"/>
      <c r="K187" s="35"/>
    </row>
    <row r="188" spans="2:11" x14ac:dyDescent="0.25">
      <c r="B188" s="8" t="s">
        <v>2521</v>
      </c>
      <c r="C188" s="57" t="s">
        <v>2522</v>
      </c>
      <c r="D188" s="54" t="s">
        <v>2523</v>
      </c>
      <c r="E188" s="6" t="s">
        <v>317</v>
      </c>
      <c r="F188" s="19">
        <v>4126</v>
      </c>
      <c r="G188" s="24">
        <v>228.39</v>
      </c>
      <c r="H188" s="24">
        <v>0.23</v>
      </c>
      <c r="I188" s="31"/>
      <c r="J188" s="31"/>
      <c r="K188" s="35"/>
    </row>
    <row r="189" spans="2:11" x14ac:dyDescent="0.25">
      <c r="B189" s="8" t="s">
        <v>4154</v>
      </c>
      <c r="C189" s="57" t="s">
        <v>4155</v>
      </c>
      <c r="D189" s="54" t="s">
        <v>4156</v>
      </c>
      <c r="E189" s="6" t="s">
        <v>170</v>
      </c>
      <c r="F189" s="19">
        <v>21958</v>
      </c>
      <c r="G189" s="24">
        <v>227.85</v>
      </c>
      <c r="H189" s="24">
        <v>0.23</v>
      </c>
      <c r="I189" s="31"/>
      <c r="J189" s="31"/>
      <c r="K189" s="35"/>
    </row>
    <row r="190" spans="2:11" x14ac:dyDescent="0.25">
      <c r="B190" s="8" t="s">
        <v>4157</v>
      </c>
      <c r="C190" s="57" t="s">
        <v>4158</v>
      </c>
      <c r="D190" s="54" t="s">
        <v>4159</v>
      </c>
      <c r="E190" s="6" t="s">
        <v>82</v>
      </c>
      <c r="F190" s="19">
        <v>216398</v>
      </c>
      <c r="G190" s="24">
        <v>226.72</v>
      </c>
      <c r="H190" s="24">
        <v>0.23</v>
      </c>
      <c r="I190" s="31"/>
      <c r="J190" s="31"/>
      <c r="K190" s="35"/>
    </row>
    <row r="191" spans="2:11" x14ac:dyDescent="0.25">
      <c r="B191" s="8" t="s">
        <v>2524</v>
      </c>
      <c r="C191" s="57" t="s">
        <v>2525</v>
      </c>
      <c r="D191" s="54" t="s">
        <v>2526</v>
      </c>
      <c r="E191" s="6" t="s">
        <v>317</v>
      </c>
      <c r="F191" s="19">
        <v>29292</v>
      </c>
      <c r="G191" s="24">
        <v>226.03</v>
      </c>
      <c r="H191" s="24">
        <v>0.23</v>
      </c>
      <c r="I191" s="31"/>
      <c r="J191" s="31"/>
      <c r="K191" s="35"/>
    </row>
    <row r="192" spans="2:11" x14ac:dyDescent="0.25">
      <c r="B192" s="8" t="s">
        <v>4160</v>
      </c>
      <c r="C192" s="57" t="s">
        <v>4161</v>
      </c>
      <c r="D192" s="54" t="s">
        <v>4162</v>
      </c>
      <c r="E192" s="6" t="s">
        <v>128</v>
      </c>
      <c r="F192" s="19">
        <v>71646</v>
      </c>
      <c r="G192" s="24">
        <v>225.43</v>
      </c>
      <c r="H192" s="24">
        <v>0.23</v>
      </c>
      <c r="I192" s="31"/>
      <c r="J192" s="31"/>
      <c r="K192" s="35"/>
    </row>
    <row r="193" spans="2:11" x14ac:dyDescent="0.25">
      <c r="B193" s="8" t="s">
        <v>4163</v>
      </c>
      <c r="C193" s="57" t="s">
        <v>4164</v>
      </c>
      <c r="D193" s="54" t="s">
        <v>4165</v>
      </c>
      <c r="E193" s="6" t="s">
        <v>501</v>
      </c>
      <c r="F193" s="19">
        <v>40539</v>
      </c>
      <c r="G193" s="24">
        <v>224.59</v>
      </c>
      <c r="H193" s="24">
        <v>0.22</v>
      </c>
      <c r="I193" s="31"/>
      <c r="J193" s="31"/>
      <c r="K193" s="35"/>
    </row>
    <row r="194" spans="2:11" x14ac:dyDescent="0.25">
      <c r="B194" s="8" t="s">
        <v>4166</v>
      </c>
      <c r="C194" s="57" t="s">
        <v>4167</v>
      </c>
      <c r="D194" s="54" t="s">
        <v>4168</v>
      </c>
      <c r="E194" s="6" t="s">
        <v>146</v>
      </c>
      <c r="F194" s="19">
        <v>62162</v>
      </c>
      <c r="G194" s="24">
        <v>223.44</v>
      </c>
      <c r="H194" s="24">
        <v>0.22</v>
      </c>
      <c r="I194" s="31"/>
      <c r="J194" s="31"/>
      <c r="K194" s="35"/>
    </row>
    <row r="195" spans="2:11" x14ac:dyDescent="0.25">
      <c r="B195" s="8" t="s">
        <v>4169</v>
      </c>
      <c r="C195" s="57" t="s">
        <v>4170</v>
      </c>
      <c r="D195" s="54" t="s">
        <v>4171</v>
      </c>
      <c r="E195" s="6" t="s">
        <v>132</v>
      </c>
      <c r="F195" s="19">
        <v>10840</v>
      </c>
      <c r="G195" s="24">
        <v>221.91</v>
      </c>
      <c r="H195" s="24">
        <v>0.22</v>
      </c>
      <c r="I195" s="31"/>
      <c r="J195" s="31"/>
      <c r="K195" s="35"/>
    </row>
    <row r="196" spans="2:11" x14ac:dyDescent="0.25">
      <c r="B196" s="8" t="s">
        <v>4172</v>
      </c>
      <c r="C196" s="57" t="s">
        <v>4173</v>
      </c>
      <c r="D196" s="54" t="s">
        <v>4174</v>
      </c>
      <c r="E196" s="6" t="s">
        <v>128</v>
      </c>
      <c r="F196" s="19">
        <v>10536</v>
      </c>
      <c r="G196" s="24">
        <v>218.2</v>
      </c>
      <c r="H196" s="24">
        <v>0.22</v>
      </c>
      <c r="I196" s="31"/>
      <c r="J196" s="31"/>
      <c r="K196" s="35"/>
    </row>
    <row r="197" spans="2:11" x14ac:dyDescent="0.25">
      <c r="B197" s="8" t="s">
        <v>4175</v>
      </c>
      <c r="C197" s="57" t="s">
        <v>4176</v>
      </c>
      <c r="D197" s="54" t="s">
        <v>4177</v>
      </c>
      <c r="E197" s="6" t="s">
        <v>485</v>
      </c>
      <c r="F197" s="19">
        <v>424630</v>
      </c>
      <c r="G197" s="24">
        <v>216.56</v>
      </c>
      <c r="H197" s="24">
        <v>0.22</v>
      </c>
      <c r="I197" s="31"/>
      <c r="J197" s="31"/>
      <c r="K197" s="35"/>
    </row>
    <row r="198" spans="2:11" x14ac:dyDescent="0.25">
      <c r="B198" s="8" t="s">
        <v>4178</v>
      </c>
      <c r="C198" s="57" t="s">
        <v>4179</v>
      </c>
      <c r="D198" s="54" t="s">
        <v>4180</v>
      </c>
      <c r="E198" s="6" t="s">
        <v>174</v>
      </c>
      <c r="F198" s="19">
        <v>9422</v>
      </c>
      <c r="G198" s="24">
        <v>214.78</v>
      </c>
      <c r="H198" s="24">
        <v>0.21</v>
      </c>
      <c r="I198" s="31"/>
      <c r="J198" s="31"/>
      <c r="K198" s="35"/>
    </row>
    <row r="199" spans="2:11" x14ac:dyDescent="0.25">
      <c r="B199" s="8" t="s">
        <v>4181</v>
      </c>
      <c r="C199" s="57" t="s">
        <v>4182</v>
      </c>
      <c r="D199" s="54" t="s">
        <v>4183</v>
      </c>
      <c r="E199" s="6" t="s">
        <v>139</v>
      </c>
      <c r="F199" s="19">
        <v>13623</v>
      </c>
      <c r="G199" s="24">
        <v>212.88</v>
      </c>
      <c r="H199" s="24">
        <v>0.21</v>
      </c>
      <c r="I199" s="31"/>
      <c r="J199" s="31"/>
      <c r="K199" s="35" t="s">
        <v>4826</v>
      </c>
    </row>
    <row r="200" spans="2:11" x14ac:dyDescent="0.25">
      <c r="B200" s="8" t="s">
        <v>446</v>
      </c>
      <c r="C200" s="57" t="s">
        <v>447</v>
      </c>
      <c r="D200" s="54" t="s">
        <v>448</v>
      </c>
      <c r="E200" s="6" t="s">
        <v>317</v>
      </c>
      <c r="F200" s="19">
        <v>38352</v>
      </c>
      <c r="G200" s="24">
        <v>210.71</v>
      </c>
      <c r="H200" s="24">
        <v>0.21</v>
      </c>
      <c r="I200" s="31"/>
      <c r="J200" s="31"/>
      <c r="K200" s="35"/>
    </row>
    <row r="201" spans="2:11" x14ac:dyDescent="0.25">
      <c r="B201" s="8" t="s">
        <v>4184</v>
      </c>
      <c r="C201" s="57" t="s">
        <v>4185</v>
      </c>
      <c r="D201" s="54" t="s">
        <v>4186</v>
      </c>
      <c r="E201" s="6" t="s">
        <v>132</v>
      </c>
      <c r="F201" s="19">
        <v>42533</v>
      </c>
      <c r="G201" s="24">
        <v>209.82</v>
      </c>
      <c r="H201" s="24">
        <v>0.21</v>
      </c>
      <c r="I201" s="31"/>
      <c r="J201" s="31"/>
      <c r="K201" s="35"/>
    </row>
    <row r="202" spans="2:11" x14ac:dyDescent="0.25">
      <c r="B202" s="8" t="s">
        <v>4187</v>
      </c>
      <c r="C202" s="57" t="s">
        <v>4188</v>
      </c>
      <c r="D202" s="54" t="s">
        <v>4189</v>
      </c>
      <c r="E202" s="6" t="s">
        <v>116</v>
      </c>
      <c r="F202" s="19">
        <v>94500</v>
      </c>
      <c r="G202" s="24">
        <v>208.37</v>
      </c>
      <c r="H202" s="24">
        <v>0.21</v>
      </c>
      <c r="I202" s="31"/>
      <c r="J202" s="31"/>
      <c r="K202" s="35"/>
    </row>
    <row r="203" spans="2:11" x14ac:dyDescent="0.25">
      <c r="B203" s="8" t="s">
        <v>4190</v>
      </c>
      <c r="C203" s="57" t="s">
        <v>4191</v>
      </c>
      <c r="D203" s="54" t="s">
        <v>4192</v>
      </c>
      <c r="E203" s="6" t="s">
        <v>47</v>
      </c>
      <c r="F203" s="19">
        <v>327651</v>
      </c>
      <c r="G203" s="24">
        <v>208.29</v>
      </c>
      <c r="H203" s="24">
        <v>0.21</v>
      </c>
      <c r="I203" s="31"/>
      <c r="J203" s="31"/>
      <c r="K203" s="35"/>
    </row>
    <row r="204" spans="2:11" x14ac:dyDescent="0.25">
      <c r="B204" s="8" t="s">
        <v>4193</v>
      </c>
      <c r="C204" s="57" t="s">
        <v>4194</v>
      </c>
      <c r="D204" s="54" t="s">
        <v>4195</v>
      </c>
      <c r="E204" s="6" t="s">
        <v>146</v>
      </c>
      <c r="F204" s="19">
        <v>192725</v>
      </c>
      <c r="G204" s="24">
        <v>208.14</v>
      </c>
      <c r="H204" s="24">
        <v>0.21</v>
      </c>
      <c r="I204" s="31"/>
      <c r="J204" s="31"/>
      <c r="K204" s="35"/>
    </row>
    <row r="205" spans="2:11" x14ac:dyDescent="0.25">
      <c r="B205" s="8" t="s">
        <v>4196</v>
      </c>
      <c r="C205" s="57" t="s">
        <v>4197</v>
      </c>
      <c r="D205" s="54" t="s">
        <v>4198</v>
      </c>
      <c r="E205" s="6" t="s">
        <v>3879</v>
      </c>
      <c r="F205" s="19">
        <v>41113</v>
      </c>
      <c r="G205" s="24">
        <v>207.99</v>
      </c>
      <c r="H205" s="24">
        <v>0.21</v>
      </c>
      <c r="I205" s="31"/>
      <c r="J205" s="31"/>
      <c r="K205" s="35"/>
    </row>
    <row r="206" spans="2:11" x14ac:dyDescent="0.25">
      <c r="B206" s="8" t="s">
        <v>2010</v>
      </c>
      <c r="C206" s="57" t="s">
        <v>2011</v>
      </c>
      <c r="D206" s="54" t="s">
        <v>2012</v>
      </c>
      <c r="E206" s="6" t="s">
        <v>108</v>
      </c>
      <c r="F206" s="19">
        <v>9149</v>
      </c>
      <c r="G206" s="24">
        <v>203.51</v>
      </c>
      <c r="H206" s="24">
        <v>0.2</v>
      </c>
      <c r="I206" s="31"/>
      <c r="J206" s="31"/>
      <c r="K206" s="35"/>
    </row>
    <row r="207" spans="2:11" x14ac:dyDescent="0.25">
      <c r="B207" s="8" t="s">
        <v>4199</v>
      </c>
      <c r="C207" s="57" t="s">
        <v>4200</v>
      </c>
      <c r="D207" s="54" t="s">
        <v>4201</v>
      </c>
      <c r="E207" s="6" t="s">
        <v>3924</v>
      </c>
      <c r="F207" s="19">
        <v>144603</v>
      </c>
      <c r="G207" s="24">
        <v>202.44</v>
      </c>
      <c r="H207" s="24">
        <v>0.2</v>
      </c>
      <c r="I207" s="31"/>
      <c r="J207" s="31"/>
      <c r="K207" s="35"/>
    </row>
    <row r="208" spans="2:11" x14ac:dyDescent="0.25">
      <c r="B208" s="8" t="s">
        <v>872</v>
      </c>
      <c r="C208" s="57" t="s">
        <v>873</v>
      </c>
      <c r="D208" s="54" t="s">
        <v>874</v>
      </c>
      <c r="E208" s="6" t="s">
        <v>160</v>
      </c>
      <c r="F208" s="19">
        <v>25458</v>
      </c>
      <c r="G208" s="24">
        <v>201.28</v>
      </c>
      <c r="H208" s="24">
        <v>0.2</v>
      </c>
      <c r="I208" s="31"/>
      <c r="J208" s="31"/>
      <c r="K208" s="35"/>
    </row>
    <row r="209" spans="2:11" x14ac:dyDescent="0.25">
      <c r="B209" s="8" t="s">
        <v>4202</v>
      </c>
      <c r="C209" s="57" t="s">
        <v>4203</v>
      </c>
      <c r="D209" s="54" t="s">
        <v>4204</v>
      </c>
      <c r="E209" s="6" t="s">
        <v>2095</v>
      </c>
      <c r="F209" s="19">
        <v>10471</v>
      </c>
      <c r="G209" s="24">
        <v>199.44</v>
      </c>
      <c r="H209" s="24">
        <v>0.2</v>
      </c>
      <c r="I209" s="31"/>
      <c r="J209" s="31"/>
      <c r="K209" s="35"/>
    </row>
    <row r="210" spans="2:11" x14ac:dyDescent="0.25">
      <c r="B210" s="8" t="s">
        <v>4205</v>
      </c>
      <c r="C210" s="57" t="s">
        <v>4206</v>
      </c>
      <c r="D210" s="54" t="s">
        <v>4207</v>
      </c>
      <c r="E210" s="6" t="s">
        <v>317</v>
      </c>
      <c r="F210" s="19">
        <v>12025</v>
      </c>
      <c r="G210" s="24">
        <v>195</v>
      </c>
      <c r="H210" s="24">
        <v>0.19</v>
      </c>
      <c r="I210" s="31"/>
      <c r="J210" s="31"/>
      <c r="K210" s="35"/>
    </row>
    <row r="211" spans="2:11" x14ac:dyDescent="0.25">
      <c r="B211" s="8" t="s">
        <v>4208</v>
      </c>
      <c r="C211" s="57" t="s">
        <v>4209</v>
      </c>
      <c r="D211" s="54" t="s">
        <v>4210</v>
      </c>
      <c r="E211" s="6" t="s">
        <v>485</v>
      </c>
      <c r="F211" s="19">
        <v>46038</v>
      </c>
      <c r="G211" s="24">
        <v>194.65</v>
      </c>
      <c r="H211" s="24">
        <v>0.19</v>
      </c>
      <c r="I211" s="31"/>
      <c r="J211" s="31"/>
      <c r="K211" s="35"/>
    </row>
    <row r="212" spans="2:11" x14ac:dyDescent="0.25">
      <c r="B212" s="8" t="s">
        <v>4211</v>
      </c>
      <c r="C212" s="57" t="s">
        <v>4212</v>
      </c>
      <c r="D212" s="54" t="s">
        <v>4213</v>
      </c>
      <c r="E212" s="6" t="s">
        <v>43</v>
      </c>
      <c r="F212" s="19">
        <v>37760</v>
      </c>
      <c r="G212" s="24">
        <v>194.2</v>
      </c>
      <c r="H212" s="24">
        <v>0.19</v>
      </c>
      <c r="I212" s="31"/>
      <c r="J212" s="31"/>
      <c r="K212" s="35"/>
    </row>
    <row r="213" spans="2:11" x14ac:dyDescent="0.25">
      <c r="B213" s="8" t="s">
        <v>4214</v>
      </c>
      <c r="C213" s="57" t="s">
        <v>4215</v>
      </c>
      <c r="D213" s="54" t="s">
        <v>4216</v>
      </c>
      <c r="E213" s="6" t="s">
        <v>108</v>
      </c>
      <c r="F213" s="19">
        <v>32301</v>
      </c>
      <c r="G213" s="24">
        <v>194.16</v>
      </c>
      <c r="H213" s="24">
        <v>0.19</v>
      </c>
      <c r="I213" s="31"/>
      <c r="J213" s="31"/>
      <c r="K213" s="35"/>
    </row>
    <row r="214" spans="2:11" x14ac:dyDescent="0.25">
      <c r="B214" s="8" t="s">
        <v>737</v>
      </c>
      <c r="C214" s="57" t="s">
        <v>738</v>
      </c>
      <c r="D214" s="54" t="s">
        <v>739</v>
      </c>
      <c r="E214" s="6" t="s">
        <v>740</v>
      </c>
      <c r="F214" s="19">
        <v>8171</v>
      </c>
      <c r="G214" s="24">
        <v>193.22</v>
      </c>
      <c r="H214" s="24">
        <v>0.19</v>
      </c>
      <c r="I214" s="31"/>
      <c r="J214" s="31"/>
      <c r="K214" s="35"/>
    </row>
    <row r="215" spans="2:11" x14ac:dyDescent="0.25">
      <c r="B215" s="8" t="s">
        <v>311</v>
      </c>
      <c r="C215" s="57" t="s">
        <v>312</v>
      </c>
      <c r="D215" s="54" t="s">
        <v>313</v>
      </c>
      <c r="E215" s="6" t="s">
        <v>61</v>
      </c>
      <c r="F215" s="19">
        <v>53925</v>
      </c>
      <c r="G215" s="24">
        <v>191.25</v>
      </c>
      <c r="H215" s="24">
        <v>0.19</v>
      </c>
      <c r="I215" s="31"/>
      <c r="J215" s="31"/>
      <c r="K215" s="35"/>
    </row>
    <row r="216" spans="2:11" x14ac:dyDescent="0.25">
      <c r="B216" s="8" t="s">
        <v>1661</v>
      </c>
      <c r="C216" s="57" t="s">
        <v>1662</v>
      </c>
      <c r="D216" s="54" t="s">
        <v>1663</v>
      </c>
      <c r="E216" s="6" t="s">
        <v>108</v>
      </c>
      <c r="F216" s="19">
        <v>35810</v>
      </c>
      <c r="G216" s="24">
        <v>190.58</v>
      </c>
      <c r="H216" s="24">
        <v>0.19</v>
      </c>
      <c r="I216" s="31"/>
      <c r="J216" s="31"/>
      <c r="K216" s="35"/>
    </row>
    <row r="217" spans="2:11" x14ac:dyDescent="0.25">
      <c r="B217" s="8" t="s">
        <v>4217</v>
      </c>
      <c r="C217" s="57" t="s">
        <v>1534</v>
      </c>
      <c r="D217" s="54" t="s">
        <v>4218</v>
      </c>
      <c r="E217" s="6" t="s">
        <v>47</v>
      </c>
      <c r="F217" s="19">
        <v>322313</v>
      </c>
      <c r="G217" s="24">
        <v>181.33</v>
      </c>
      <c r="H217" s="24">
        <v>0.18</v>
      </c>
      <c r="I217" s="31"/>
      <c r="J217" s="31"/>
      <c r="K217" s="35"/>
    </row>
    <row r="218" spans="2:11" x14ac:dyDescent="0.25">
      <c r="B218" s="8" t="s">
        <v>4219</v>
      </c>
      <c r="C218" s="57" t="s">
        <v>4220</v>
      </c>
      <c r="D218" s="54" t="s">
        <v>4221</v>
      </c>
      <c r="E218" s="6" t="s">
        <v>100</v>
      </c>
      <c r="F218" s="19">
        <v>669297</v>
      </c>
      <c r="G218" s="24">
        <v>180.24</v>
      </c>
      <c r="H218" s="24">
        <v>0.18</v>
      </c>
      <c r="I218" s="31"/>
      <c r="J218" s="31"/>
      <c r="K218" s="35"/>
    </row>
    <row r="219" spans="2:11" x14ac:dyDescent="0.25">
      <c r="B219" s="8" t="s">
        <v>4222</v>
      </c>
      <c r="C219" s="57" t="s">
        <v>4223</v>
      </c>
      <c r="D219" s="54" t="s">
        <v>4224</v>
      </c>
      <c r="E219" s="6" t="s">
        <v>925</v>
      </c>
      <c r="F219" s="19">
        <v>44577</v>
      </c>
      <c r="G219" s="24">
        <v>178.62</v>
      </c>
      <c r="H219" s="24">
        <v>0.18</v>
      </c>
      <c r="I219" s="31"/>
      <c r="J219" s="31"/>
      <c r="K219" s="35"/>
    </row>
    <row r="220" spans="2:11" x14ac:dyDescent="0.25">
      <c r="B220" s="8" t="s">
        <v>4225</v>
      </c>
      <c r="C220" s="57" t="s">
        <v>4226</v>
      </c>
      <c r="D220" s="54" t="s">
        <v>4227</v>
      </c>
      <c r="E220" s="6" t="s">
        <v>438</v>
      </c>
      <c r="F220" s="19">
        <v>29240</v>
      </c>
      <c r="G220" s="24">
        <v>175.6</v>
      </c>
      <c r="H220" s="24">
        <v>0.18</v>
      </c>
      <c r="I220" s="31"/>
      <c r="J220" s="31"/>
      <c r="K220" s="35"/>
    </row>
    <row r="221" spans="2:11" x14ac:dyDescent="0.25">
      <c r="B221" s="8" t="s">
        <v>1653</v>
      </c>
      <c r="C221" s="57" t="s">
        <v>1654</v>
      </c>
      <c r="D221" s="54" t="s">
        <v>1655</v>
      </c>
      <c r="E221" s="6" t="s">
        <v>139</v>
      </c>
      <c r="F221" s="19">
        <v>25780</v>
      </c>
      <c r="G221" s="24">
        <v>175.28</v>
      </c>
      <c r="H221" s="24">
        <v>0.18</v>
      </c>
      <c r="I221" s="31"/>
      <c r="J221" s="31"/>
      <c r="K221" s="35"/>
    </row>
    <row r="222" spans="2:11" x14ac:dyDescent="0.25">
      <c r="B222" s="8" t="s">
        <v>4228</v>
      </c>
      <c r="C222" s="57" t="s">
        <v>4229</v>
      </c>
      <c r="D222" s="54" t="s">
        <v>4230</v>
      </c>
      <c r="E222" s="6" t="s">
        <v>501</v>
      </c>
      <c r="F222" s="19">
        <v>369741</v>
      </c>
      <c r="G222" s="24">
        <v>174.63</v>
      </c>
      <c r="H222" s="24">
        <v>0.17</v>
      </c>
      <c r="I222" s="31"/>
      <c r="J222" s="31"/>
      <c r="K222" s="35"/>
    </row>
    <row r="223" spans="2:11" x14ac:dyDescent="0.25">
      <c r="B223" s="8" t="s">
        <v>4231</v>
      </c>
      <c r="C223" s="57" t="s">
        <v>4232</v>
      </c>
      <c r="D223" s="54" t="s">
        <v>4233</v>
      </c>
      <c r="E223" s="6" t="s">
        <v>128</v>
      </c>
      <c r="F223" s="19">
        <v>18325</v>
      </c>
      <c r="G223" s="24">
        <v>174.63</v>
      </c>
      <c r="H223" s="24">
        <v>0.17</v>
      </c>
      <c r="I223" s="31"/>
      <c r="J223" s="31"/>
      <c r="K223" s="35"/>
    </row>
    <row r="224" spans="2:11" x14ac:dyDescent="0.25">
      <c r="B224" s="8" t="s">
        <v>4234</v>
      </c>
      <c r="C224" s="57" t="s">
        <v>4235</v>
      </c>
      <c r="D224" s="54" t="s">
        <v>4236</v>
      </c>
      <c r="E224" s="6" t="s">
        <v>43</v>
      </c>
      <c r="F224" s="19">
        <v>7279</v>
      </c>
      <c r="G224" s="24">
        <v>173.22</v>
      </c>
      <c r="H224" s="24">
        <v>0.17</v>
      </c>
      <c r="I224" s="31"/>
      <c r="J224" s="31"/>
      <c r="K224" s="35"/>
    </row>
    <row r="225" spans="2:11" x14ac:dyDescent="0.25">
      <c r="B225" s="8" t="s">
        <v>4237</v>
      </c>
      <c r="C225" s="57" t="s">
        <v>4238</v>
      </c>
      <c r="D225" s="54" t="s">
        <v>4239</v>
      </c>
      <c r="E225" s="6" t="s">
        <v>104</v>
      </c>
      <c r="F225" s="19">
        <v>10655</v>
      </c>
      <c r="G225" s="24">
        <v>167.72</v>
      </c>
      <c r="H225" s="24">
        <v>0.17</v>
      </c>
      <c r="I225" s="31"/>
      <c r="J225" s="31"/>
      <c r="K225" s="35"/>
    </row>
    <row r="226" spans="2:11" x14ac:dyDescent="0.25">
      <c r="B226" s="8" t="s">
        <v>1996</v>
      </c>
      <c r="C226" s="57" t="s">
        <v>1997</v>
      </c>
      <c r="D226" s="54" t="s">
        <v>1998</v>
      </c>
      <c r="E226" s="6" t="s">
        <v>128</v>
      </c>
      <c r="F226" s="19">
        <v>35990</v>
      </c>
      <c r="G226" s="24">
        <v>167.52</v>
      </c>
      <c r="H226" s="24">
        <v>0.17</v>
      </c>
      <c r="I226" s="31"/>
      <c r="J226" s="31"/>
      <c r="K226" s="35"/>
    </row>
    <row r="227" spans="2:11" x14ac:dyDescent="0.25">
      <c r="B227" s="8" t="s">
        <v>468</v>
      </c>
      <c r="C227" s="57" t="s">
        <v>469</v>
      </c>
      <c r="D227" s="54" t="s">
        <v>470</v>
      </c>
      <c r="E227" s="6" t="s">
        <v>104</v>
      </c>
      <c r="F227" s="19">
        <v>4378</v>
      </c>
      <c r="G227" s="24">
        <v>165.17</v>
      </c>
      <c r="H227" s="24">
        <v>0.17</v>
      </c>
      <c r="I227" s="31"/>
      <c r="J227" s="31"/>
      <c r="K227" s="35" t="s">
        <v>4826</v>
      </c>
    </row>
    <row r="228" spans="2:11" x14ac:dyDescent="0.25">
      <c r="B228" s="8" t="s">
        <v>4240</v>
      </c>
      <c r="C228" s="57" t="s">
        <v>4241</v>
      </c>
      <c r="D228" s="54" t="s">
        <v>4242</v>
      </c>
      <c r="E228" s="6" t="s">
        <v>146</v>
      </c>
      <c r="F228" s="19">
        <v>35931</v>
      </c>
      <c r="G228" s="24">
        <v>164.15</v>
      </c>
      <c r="H228" s="24">
        <v>0.16</v>
      </c>
      <c r="I228" s="31"/>
      <c r="J228" s="31"/>
      <c r="K228" s="35"/>
    </row>
    <row r="229" spans="2:11" x14ac:dyDescent="0.25">
      <c r="B229" s="8" t="s">
        <v>4243</v>
      </c>
      <c r="C229" s="57" t="s">
        <v>4244</v>
      </c>
      <c r="D229" s="54" t="s">
        <v>4245</v>
      </c>
      <c r="E229" s="6" t="s">
        <v>445</v>
      </c>
      <c r="F229" s="19">
        <v>74367</v>
      </c>
      <c r="G229" s="24">
        <v>162.56</v>
      </c>
      <c r="H229" s="24">
        <v>0.16</v>
      </c>
      <c r="I229" s="31"/>
      <c r="J229" s="31"/>
      <c r="K229" s="35"/>
    </row>
    <row r="230" spans="2:11" x14ac:dyDescent="0.25">
      <c r="B230" s="8" t="s">
        <v>4246</v>
      </c>
      <c r="C230" s="57" t="s">
        <v>4247</v>
      </c>
      <c r="D230" s="54" t="s">
        <v>4248</v>
      </c>
      <c r="E230" s="6" t="s">
        <v>3924</v>
      </c>
      <c r="F230" s="19">
        <v>51820</v>
      </c>
      <c r="G230" s="24">
        <v>160.19999999999999</v>
      </c>
      <c r="H230" s="24">
        <v>0.16</v>
      </c>
      <c r="I230" s="31"/>
      <c r="J230" s="31"/>
      <c r="K230" s="35"/>
    </row>
    <row r="231" spans="2:11" x14ac:dyDescent="0.25">
      <c r="B231" s="8" t="s">
        <v>4249</v>
      </c>
      <c r="C231" s="57" t="s">
        <v>4250</v>
      </c>
      <c r="D231" s="54" t="s">
        <v>4251</v>
      </c>
      <c r="E231" s="6" t="s">
        <v>108</v>
      </c>
      <c r="F231" s="19">
        <v>70391</v>
      </c>
      <c r="G231" s="24">
        <v>158.80000000000001</v>
      </c>
      <c r="H231" s="24">
        <v>0.16</v>
      </c>
      <c r="I231" s="31"/>
      <c r="J231" s="31"/>
      <c r="K231" s="35"/>
    </row>
    <row r="232" spans="2:11" x14ac:dyDescent="0.25">
      <c r="B232" s="8" t="s">
        <v>4252</v>
      </c>
      <c r="C232" s="57" t="s">
        <v>4253</v>
      </c>
      <c r="D232" s="54" t="s">
        <v>4254</v>
      </c>
      <c r="E232" s="6" t="s">
        <v>317</v>
      </c>
      <c r="F232" s="19">
        <v>7464</v>
      </c>
      <c r="G232" s="24">
        <v>158.55000000000001</v>
      </c>
      <c r="H232" s="24">
        <v>0.16</v>
      </c>
      <c r="I232" s="31"/>
      <c r="J232" s="31"/>
      <c r="K232" s="35"/>
    </row>
    <row r="233" spans="2:11" x14ac:dyDescent="0.25">
      <c r="B233" s="8" t="s">
        <v>4255</v>
      </c>
      <c r="C233" s="57" t="s">
        <v>4256</v>
      </c>
      <c r="D233" s="54" t="s">
        <v>4257</v>
      </c>
      <c r="E233" s="6" t="s">
        <v>264</v>
      </c>
      <c r="F233" s="19">
        <v>31595</v>
      </c>
      <c r="G233" s="24">
        <v>156.24</v>
      </c>
      <c r="H233" s="24">
        <v>0.16</v>
      </c>
      <c r="I233" s="31"/>
      <c r="J233" s="31"/>
      <c r="K233" s="35"/>
    </row>
    <row r="234" spans="2:11" x14ac:dyDescent="0.25">
      <c r="B234" s="8" t="s">
        <v>4258</v>
      </c>
      <c r="C234" s="57" t="s">
        <v>4259</v>
      </c>
      <c r="D234" s="54" t="s">
        <v>4260</v>
      </c>
      <c r="E234" s="6" t="s">
        <v>108</v>
      </c>
      <c r="F234" s="19">
        <v>22657</v>
      </c>
      <c r="G234" s="24">
        <v>152.61000000000001</v>
      </c>
      <c r="H234" s="24">
        <v>0.15</v>
      </c>
      <c r="I234" s="31"/>
      <c r="J234" s="31"/>
      <c r="K234" s="35"/>
    </row>
    <row r="235" spans="2:11" x14ac:dyDescent="0.25">
      <c r="B235" s="8" t="s">
        <v>4261</v>
      </c>
      <c r="C235" s="57" t="s">
        <v>4262</v>
      </c>
      <c r="D235" s="54" t="s">
        <v>4263</v>
      </c>
      <c r="E235" s="6" t="s">
        <v>139</v>
      </c>
      <c r="F235" s="19">
        <v>11912</v>
      </c>
      <c r="G235" s="24">
        <v>151.5</v>
      </c>
      <c r="H235" s="24">
        <v>0.15</v>
      </c>
      <c r="I235" s="31"/>
      <c r="J235" s="31"/>
      <c r="K235" s="35"/>
    </row>
    <row r="236" spans="2:11" x14ac:dyDescent="0.25">
      <c r="B236" s="8" t="s">
        <v>4264</v>
      </c>
      <c r="C236" s="57" t="s">
        <v>4265</v>
      </c>
      <c r="D236" s="54" t="s">
        <v>4266</v>
      </c>
      <c r="E236" s="6" t="s">
        <v>139</v>
      </c>
      <c r="F236" s="19">
        <v>186320</v>
      </c>
      <c r="G236" s="24">
        <v>148.35</v>
      </c>
      <c r="H236" s="24">
        <v>0.15</v>
      </c>
      <c r="I236" s="31"/>
      <c r="J236" s="31"/>
      <c r="K236" s="35"/>
    </row>
    <row r="237" spans="2:11" x14ac:dyDescent="0.25">
      <c r="B237" s="8" t="s">
        <v>4267</v>
      </c>
      <c r="C237" s="57" t="s">
        <v>4268</v>
      </c>
      <c r="D237" s="54" t="s">
        <v>4269</v>
      </c>
      <c r="E237" s="6" t="s">
        <v>104</v>
      </c>
      <c r="F237" s="19">
        <v>16489</v>
      </c>
      <c r="G237" s="24">
        <v>146.5</v>
      </c>
      <c r="H237" s="24">
        <v>0.15</v>
      </c>
      <c r="I237" s="31"/>
      <c r="J237" s="31"/>
      <c r="K237" s="35"/>
    </row>
    <row r="238" spans="2:11" x14ac:dyDescent="0.25">
      <c r="B238" s="8" t="s">
        <v>4270</v>
      </c>
      <c r="C238" s="57" t="s">
        <v>4271</v>
      </c>
      <c r="D238" s="54" t="s">
        <v>4272</v>
      </c>
      <c r="E238" s="6" t="s">
        <v>108</v>
      </c>
      <c r="F238" s="19">
        <v>22408</v>
      </c>
      <c r="G238" s="24">
        <v>145.56</v>
      </c>
      <c r="H238" s="24">
        <v>0.15</v>
      </c>
      <c r="I238" s="31"/>
      <c r="J238" s="31"/>
      <c r="K238" s="35"/>
    </row>
    <row r="239" spans="2:11" x14ac:dyDescent="0.25">
      <c r="B239" s="8" t="s">
        <v>789</v>
      </c>
      <c r="C239" s="57" t="s">
        <v>790</v>
      </c>
      <c r="D239" s="54" t="s">
        <v>791</v>
      </c>
      <c r="E239" s="6" t="s">
        <v>174</v>
      </c>
      <c r="F239" s="19">
        <v>21312</v>
      </c>
      <c r="G239" s="24">
        <v>145.06</v>
      </c>
      <c r="H239" s="24">
        <v>0.14000000000000001</v>
      </c>
      <c r="I239" s="31"/>
      <c r="J239" s="31"/>
      <c r="K239" s="35"/>
    </row>
    <row r="240" spans="2:11" x14ac:dyDescent="0.25">
      <c r="B240" s="8" t="s">
        <v>4273</v>
      </c>
      <c r="C240" s="57" t="s">
        <v>4274</v>
      </c>
      <c r="D240" s="54" t="s">
        <v>4275</v>
      </c>
      <c r="E240" s="6" t="s">
        <v>317</v>
      </c>
      <c r="F240" s="19">
        <v>5774</v>
      </c>
      <c r="G240" s="24">
        <v>144.34</v>
      </c>
      <c r="H240" s="24">
        <v>0.14000000000000001</v>
      </c>
      <c r="I240" s="31"/>
      <c r="J240" s="31"/>
      <c r="K240" s="35"/>
    </row>
    <row r="241" spans="2:11" x14ac:dyDescent="0.25">
      <c r="B241" s="8" t="s">
        <v>505</v>
      </c>
      <c r="C241" s="57" t="s">
        <v>506</v>
      </c>
      <c r="D241" s="54" t="s">
        <v>507</v>
      </c>
      <c r="E241" s="6" t="s">
        <v>47</v>
      </c>
      <c r="F241" s="19">
        <v>43975</v>
      </c>
      <c r="G241" s="24">
        <v>144.24</v>
      </c>
      <c r="H241" s="24">
        <v>0.14000000000000001</v>
      </c>
      <c r="I241" s="31"/>
      <c r="J241" s="31"/>
      <c r="K241" s="35"/>
    </row>
    <row r="242" spans="2:11" x14ac:dyDescent="0.25">
      <c r="B242" s="8" t="s">
        <v>4276</v>
      </c>
      <c r="C242" s="57" t="s">
        <v>4277</v>
      </c>
      <c r="D242" s="54" t="s">
        <v>4278</v>
      </c>
      <c r="E242" s="6" t="s">
        <v>268</v>
      </c>
      <c r="F242" s="19">
        <v>73592</v>
      </c>
      <c r="G242" s="24">
        <v>143.68</v>
      </c>
      <c r="H242" s="24">
        <v>0.14000000000000001</v>
      </c>
      <c r="I242" s="31"/>
      <c r="J242" s="31"/>
      <c r="K242" s="35"/>
    </row>
    <row r="243" spans="2:11" x14ac:dyDescent="0.25">
      <c r="B243" s="8" t="s">
        <v>4279</v>
      </c>
      <c r="C243" s="57" t="s">
        <v>4280</v>
      </c>
      <c r="D243" s="54" t="s">
        <v>4281</v>
      </c>
      <c r="E243" s="6" t="s">
        <v>108</v>
      </c>
      <c r="F243" s="19">
        <v>25344</v>
      </c>
      <c r="G243" s="24">
        <v>141.41999999999999</v>
      </c>
      <c r="H243" s="24">
        <v>0.14000000000000001</v>
      </c>
      <c r="I243" s="31"/>
      <c r="J243" s="31"/>
      <c r="K243" s="35"/>
    </row>
    <row r="244" spans="2:11" x14ac:dyDescent="0.25">
      <c r="B244" s="8" t="s">
        <v>762</v>
      </c>
      <c r="C244" s="57" t="s">
        <v>763</v>
      </c>
      <c r="D244" s="54" t="s">
        <v>764</v>
      </c>
      <c r="E244" s="6" t="s">
        <v>128</v>
      </c>
      <c r="F244" s="19">
        <v>42800</v>
      </c>
      <c r="G244" s="24">
        <v>134.37</v>
      </c>
      <c r="H244" s="24">
        <v>0.13</v>
      </c>
      <c r="I244" s="31"/>
      <c r="J244" s="31"/>
      <c r="K244" s="35"/>
    </row>
    <row r="245" spans="2:11" x14ac:dyDescent="0.25">
      <c r="B245" s="8" t="s">
        <v>4282</v>
      </c>
      <c r="C245" s="57" t="s">
        <v>4283</v>
      </c>
      <c r="D245" s="54" t="s">
        <v>4284</v>
      </c>
      <c r="E245" s="6" t="s">
        <v>104</v>
      </c>
      <c r="F245" s="19">
        <v>26349</v>
      </c>
      <c r="G245" s="24">
        <v>134.22</v>
      </c>
      <c r="H245" s="24">
        <v>0.13</v>
      </c>
      <c r="I245" s="31"/>
      <c r="J245" s="31"/>
      <c r="K245" s="35"/>
    </row>
    <row r="246" spans="2:11" x14ac:dyDescent="0.25">
      <c r="B246" s="8" t="s">
        <v>4285</v>
      </c>
      <c r="C246" s="57" t="s">
        <v>4286</v>
      </c>
      <c r="D246" s="54" t="s">
        <v>4287</v>
      </c>
      <c r="E246" s="6" t="s">
        <v>501</v>
      </c>
      <c r="F246" s="19">
        <v>135450</v>
      </c>
      <c r="G246" s="24">
        <v>133.01</v>
      </c>
      <c r="H246" s="24">
        <v>0.13</v>
      </c>
      <c r="I246" s="31"/>
      <c r="J246" s="31"/>
      <c r="K246" s="35"/>
    </row>
    <row r="247" spans="2:11" x14ac:dyDescent="0.25">
      <c r="B247" s="8" t="s">
        <v>4288</v>
      </c>
      <c r="C247" s="57" t="s">
        <v>4289</v>
      </c>
      <c r="D247" s="54" t="s">
        <v>4290</v>
      </c>
      <c r="E247" s="6" t="s">
        <v>132</v>
      </c>
      <c r="F247" s="19">
        <v>20603</v>
      </c>
      <c r="G247" s="24">
        <v>131.59</v>
      </c>
      <c r="H247" s="24">
        <v>0.13</v>
      </c>
      <c r="I247" s="31"/>
      <c r="J247" s="31"/>
      <c r="K247" s="35"/>
    </row>
    <row r="248" spans="2:11" x14ac:dyDescent="0.25">
      <c r="B248" s="8" t="s">
        <v>4291</v>
      </c>
      <c r="C248" s="57" t="s">
        <v>4292</v>
      </c>
      <c r="D248" s="54" t="s">
        <v>4293</v>
      </c>
      <c r="E248" s="6" t="s">
        <v>146</v>
      </c>
      <c r="F248" s="19">
        <v>315305</v>
      </c>
      <c r="G248" s="24">
        <v>130.35</v>
      </c>
      <c r="H248" s="24">
        <v>0.13</v>
      </c>
      <c r="I248" s="31"/>
      <c r="J248" s="31"/>
      <c r="K248" s="35"/>
    </row>
    <row r="249" spans="2:11" x14ac:dyDescent="0.25">
      <c r="B249" s="8" t="s">
        <v>4294</v>
      </c>
      <c r="C249" s="57" t="s">
        <v>4295</v>
      </c>
      <c r="D249" s="54" t="s">
        <v>4296</v>
      </c>
      <c r="E249" s="6" t="s">
        <v>104</v>
      </c>
      <c r="F249" s="19">
        <v>54245</v>
      </c>
      <c r="G249" s="24">
        <v>124.51</v>
      </c>
      <c r="H249" s="24">
        <v>0.12</v>
      </c>
      <c r="I249" s="31"/>
      <c r="J249" s="31"/>
      <c r="K249" s="35"/>
    </row>
    <row r="250" spans="2:11" x14ac:dyDescent="0.25">
      <c r="B250" s="8" t="s">
        <v>2507</v>
      </c>
      <c r="C250" s="57" t="s">
        <v>2046</v>
      </c>
      <c r="D250" s="54" t="s">
        <v>2508</v>
      </c>
      <c r="E250" s="6" t="s">
        <v>82</v>
      </c>
      <c r="F250" s="19">
        <v>144762</v>
      </c>
      <c r="G250" s="24">
        <v>122.66</v>
      </c>
      <c r="H250" s="24">
        <v>0.12</v>
      </c>
      <c r="I250" s="31"/>
      <c r="J250" s="31"/>
      <c r="K250" s="35"/>
    </row>
    <row r="251" spans="2:11" x14ac:dyDescent="0.25">
      <c r="B251" s="8" t="s">
        <v>4297</v>
      </c>
      <c r="C251" s="57" t="s">
        <v>4298</v>
      </c>
      <c r="D251" s="54" t="s">
        <v>4299</v>
      </c>
      <c r="E251" s="6" t="s">
        <v>485</v>
      </c>
      <c r="F251" s="19">
        <v>38269</v>
      </c>
      <c r="G251" s="24">
        <v>121.87</v>
      </c>
      <c r="H251" s="24">
        <v>0.12</v>
      </c>
      <c r="I251" s="31"/>
      <c r="J251" s="31"/>
      <c r="K251" s="35"/>
    </row>
    <row r="252" spans="2:11" x14ac:dyDescent="0.25">
      <c r="B252" s="8" t="s">
        <v>4300</v>
      </c>
      <c r="C252" s="57" t="s">
        <v>4301</v>
      </c>
      <c r="D252" s="54" t="s">
        <v>4302</v>
      </c>
      <c r="E252" s="6" t="s">
        <v>317</v>
      </c>
      <c r="F252" s="19">
        <v>44715</v>
      </c>
      <c r="G252" s="24">
        <v>115.57</v>
      </c>
      <c r="H252" s="24">
        <v>0.12</v>
      </c>
      <c r="I252" s="31"/>
      <c r="J252" s="31"/>
      <c r="K252" s="35"/>
    </row>
    <row r="253" spans="2:11" x14ac:dyDescent="0.25">
      <c r="B253" s="8" t="s">
        <v>489</v>
      </c>
      <c r="C253" s="57" t="s">
        <v>490</v>
      </c>
      <c r="D253" s="54" t="s">
        <v>491</v>
      </c>
      <c r="E253" s="6" t="s">
        <v>317</v>
      </c>
      <c r="F253" s="19">
        <v>12862</v>
      </c>
      <c r="G253" s="24">
        <v>115.01</v>
      </c>
      <c r="H253" s="24">
        <v>0.11</v>
      </c>
      <c r="I253" s="31"/>
      <c r="J253" s="31"/>
      <c r="K253" s="35"/>
    </row>
    <row r="254" spans="2:11" x14ac:dyDescent="0.25">
      <c r="B254" s="8" t="s">
        <v>452</v>
      </c>
      <c r="C254" s="57" t="s">
        <v>453</v>
      </c>
      <c r="D254" s="54" t="s">
        <v>454</v>
      </c>
      <c r="E254" s="6" t="s">
        <v>61</v>
      </c>
      <c r="F254" s="19">
        <v>65141</v>
      </c>
      <c r="G254" s="24">
        <v>108.51</v>
      </c>
      <c r="H254" s="24">
        <v>0.11</v>
      </c>
      <c r="I254" s="31"/>
      <c r="J254" s="31"/>
      <c r="K254" s="35"/>
    </row>
    <row r="255" spans="2:11" x14ac:dyDescent="0.25">
      <c r="B255" s="8" t="s">
        <v>4303</v>
      </c>
      <c r="C255" s="57" t="s">
        <v>4304</v>
      </c>
      <c r="D255" s="54" t="s">
        <v>4305</v>
      </c>
      <c r="E255" s="6" t="s">
        <v>268</v>
      </c>
      <c r="F255" s="19">
        <v>158965</v>
      </c>
      <c r="G255" s="24">
        <v>103.68</v>
      </c>
      <c r="H255" s="24">
        <v>0.1</v>
      </c>
      <c r="I255" s="31"/>
      <c r="J255" s="31"/>
      <c r="K255" s="35"/>
    </row>
    <row r="256" spans="2:11" x14ac:dyDescent="0.25">
      <c r="B256" s="8" t="s">
        <v>4306</v>
      </c>
      <c r="C256" s="57" t="s">
        <v>4307</v>
      </c>
      <c r="D256" s="54" t="s">
        <v>4308</v>
      </c>
      <c r="E256" s="6" t="s">
        <v>485</v>
      </c>
      <c r="F256" s="19">
        <v>74191</v>
      </c>
      <c r="G256" s="24">
        <v>103.64</v>
      </c>
      <c r="H256" s="24">
        <v>0.1</v>
      </c>
      <c r="I256" s="31"/>
      <c r="J256" s="31"/>
      <c r="K256" s="35"/>
    </row>
    <row r="257" spans="2:11" x14ac:dyDescent="0.25">
      <c r="B257" s="8" t="s">
        <v>4309</v>
      </c>
      <c r="C257" s="57" t="s">
        <v>4310</v>
      </c>
      <c r="D257" s="54" t="s">
        <v>4311</v>
      </c>
      <c r="E257" s="6" t="s">
        <v>128</v>
      </c>
      <c r="F257" s="19">
        <v>29517</v>
      </c>
      <c r="G257" s="24">
        <v>100.67</v>
      </c>
      <c r="H257" s="24">
        <v>0.1</v>
      </c>
      <c r="I257" s="31"/>
      <c r="J257" s="31"/>
      <c r="K257" s="35"/>
    </row>
    <row r="258" spans="2:11" x14ac:dyDescent="0.25">
      <c r="B258" s="8" t="s">
        <v>4312</v>
      </c>
      <c r="C258" s="57" t="s">
        <v>4313</v>
      </c>
      <c r="D258" s="54" t="s">
        <v>4314</v>
      </c>
      <c r="E258" s="6" t="s">
        <v>317</v>
      </c>
      <c r="F258" s="19">
        <v>12451</v>
      </c>
      <c r="G258" s="24">
        <v>97.61</v>
      </c>
      <c r="H258" s="24">
        <v>0.1</v>
      </c>
      <c r="I258" s="31"/>
      <c r="J258" s="31"/>
      <c r="K258" s="35"/>
    </row>
    <row r="259" spans="2:11" x14ac:dyDescent="0.25">
      <c r="B259" s="8" t="s">
        <v>4315</v>
      </c>
      <c r="C259" s="57" t="s">
        <v>4316</v>
      </c>
      <c r="D259" s="54" t="s">
        <v>4317</v>
      </c>
      <c r="E259" s="6" t="s">
        <v>804</v>
      </c>
      <c r="F259" s="19">
        <v>80853</v>
      </c>
      <c r="G259" s="24">
        <v>89.88</v>
      </c>
      <c r="H259" s="24">
        <v>0.09</v>
      </c>
      <c r="I259" s="31"/>
      <c r="J259" s="31"/>
      <c r="K259" s="35"/>
    </row>
    <row r="260" spans="2:11" x14ac:dyDescent="0.25">
      <c r="B260" s="8" t="s">
        <v>2013</v>
      </c>
      <c r="C260" s="57" t="s">
        <v>2014</v>
      </c>
      <c r="D260" s="54" t="s">
        <v>2015</v>
      </c>
      <c r="E260" s="6" t="s">
        <v>108</v>
      </c>
      <c r="F260" s="19">
        <v>6623</v>
      </c>
      <c r="G260" s="24">
        <v>83.44</v>
      </c>
      <c r="H260" s="24">
        <v>0.08</v>
      </c>
      <c r="I260" s="31"/>
      <c r="J260" s="31"/>
      <c r="K260" s="35"/>
    </row>
    <row r="261" spans="2:11" x14ac:dyDescent="0.25">
      <c r="B261" s="8" t="s">
        <v>4318</v>
      </c>
      <c r="C261" s="57" t="s">
        <v>4319</v>
      </c>
      <c r="D261" s="54" t="s">
        <v>4320</v>
      </c>
      <c r="E261" s="6" t="s">
        <v>128</v>
      </c>
      <c r="F261" s="19">
        <v>5389</v>
      </c>
      <c r="G261" s="24">
        <v>80.78</v>
      </c>
      <c r="H261" s="24">
        <v>0.08</v>
      </c>
      <c r="I261" s="31"/>
      <c r="J261" s="31"/>
      <c r="K261" s="35"/>
    </row>
    <row r="262" spans="2:11" x14ac:dyDescent="0.25">
      <c r="C262" s="58" t="s">
        <v>175</v>
      </c>
      <c r="D262" s="54"/>
      <c r="E262" s="6"/>
      <c r="F262" s="19"/>
      <c r="G262" s="25">
        <v>100104.1</v>
      </c>
      <c r="H262" s="25">
        <v>100.02</v>
      </c>
      <c r="I262" s="31"/>
      <c r="J262" s="31"/>
      <c r="K262" s="35"/>
    </row>
    <row r="263" spans="2:11" x14ac:dyDescent="0.25">
      <c r="C263" s="57"/>
      <c r="D263" s="54"/>
      <c r="E263" s="6"/>
      <c r="F263" s="19"/>
      <c r="G263" s="24"/>
      <c r="H263" s="24"/>
      <c r="I263" s="31"/>
      <c r="J263" s="31"/>
      <c r="K263" s="35"/>
    </row>
    <row r="264" spans="2:11" x14ac:dyDescent="0.25">
      <c r="C264" s="58" t="s">
        <v>3</v>
      </c>
      <c r="D264" s="54"/>
      <c r="E264" s="6"/>
      <c r="F264" s="19"/>
      <c r="G264" s="24" t="s">
        <v>2</v>
      </c>
      <c r="H264" s="24" t="s">
        <v>2</v>
      </c>
      <c r="I264" s="31"/>
      <c r="J264" s="31"/>
      <c r="K264" s="35"/>
    </row>
    <row r="265" spans="2:11" x14ac:dyDescent="0.25">
      <c r="C265" s="57"/>
      <c r="D265" s="54"/>
      <c r="E265" s="6"/>
      <c r="F265" s="19"/>
      <c r="G265" s="24"/>
      <c r="H265" s="24"/>
      <c r="I265" s="31"/>
      <c r="J265" s="31"/>
      <c r="K265" s="35"/>
    </row>
    <row r="266" spans="2:11" x14ac:dyDescent="0.25">
      <c r="C266" s="58" t="s">
        <v>4</v>
      </c>
      <c r="D266" s="54"/>
      <c r="E266" s="6"/>
      <c r="F266" s="19"/>
      <c r="G266" s="24" t="s">
        <v>2</v>
      </c>
      <c r="H266" s="24" t="s">
        <v>2</v>
      </c>
      <c r="I266" s="31"/>
      <c r="J266" s="31"/>
      <c r="K266" s="35"/>
    </row>
    <row r="267" spans="2:11" x14ac:dyDescent="0.25">
      <c r="C267" s="57"/>
      <c r="D267" s="54"/>
      <c r="E267" s="6"/>
      <c r="F267" s="19"/>
      <c r="G267" s="24"/>
      <c r="H267" s="24"/>
      <c r="I267" s="31"/>
      <c r="J267" s="31"/>
      <c r="K267" s="35"/>
    </row>
    <row r="268" spans="2:11" x14ac:dyDescent="0.25">
      <c r="C268" s="58" t="s">
        <v>5</v>
      </c>
      <c r="D268" s="54"/>
      <c r="E268" s="6"/>
      <c r="F268" s="19"/>
      <c r="G268" s="24"/>
      <c r="H268" s="24"/>
      <c r="I268" s="31"/>
      <c r="J268" s="31"/>
      <c r="K268" s="35"/>
    </row>
    <row r="269" spans="2:11" x14ac:dyDescent="0.25">
      <c r="C269" s="57"/>
      <c r="D269" s="54"/>
      <c r="E269" s="6"/>
      <c r="F269" s="19"/>
      <c r="G269" s="24"/>
      <c r="H269" s="24"/>
      <c r="I269" s="31"/>
      <c r="J269" s="31"/>
      <c r="K269" s="35"/>
    </row>
    <row r="270" spans="2:11" x14ac:dyDescent="0.25">
      <c r="C270" s="58" t="s">
        <v>6</v>
      </c>
      <c r="D270" s="54"/>
      <c r="E270" s="6"/>
      <c r="F270" s="19"/>
      <c r="G270" s="24" t="s">
        <v>2</v>
      </c>
      <c r="H270" s="24" t="s">
        <v>2</v>
      </c>
      <c r="I270" s="31"/>
      <c r="J270" s="31"/>
      <c r="K270" s="35"/>
    </row>
    <row r="271" spans="2:11" x14ac:dyDescent="0.25">
      <c r="C271" s="57"/>
      <c r="D271" s="54"/>
      <c r="E271" s="6"/>
      <c r="F271" s="19"/>
      <c r="G271" s="24"/>
      <c r="H271" s="24"/>
      <c r="I271" s="31"/>
      <c r="J271" s="31"/>
      <c r="K271" s="35"/>
    </row>
    <row r="272" spans="2:11" x14ac:dyDescent="0.25">
      <c r="C272" s="58" t="s">
        <v>7</v>
      </c>
      <c r="D272" s="54"/>
      <c r="E272" s="6"/>
      <c r="F272" s="19"/>
      <c r="G272" s="24" t="s">
        <v>2</v>
      </c>
      <c r="H272" s="24" t="s">
        <v>2</v>
      </c>
      <c r="I272" s="31"/>
      <c r="J272" s="31"/>
      <c r="K272" s="35"/>
    </row>
    <row r="273" spans="3:11" x14ac:dyDescent="0.25">
      <c r="C273" s="57"/>
      <c r="D273" s="54"/>
      <c r="E273" s="6"/>
      <c r="F273" s="19"/>
      <c r="G273" s="24"/>
      <c r="H273" s="24"/>
      <c r="I273" s="31"/>
      <c r="J273" s="31"/>
      <c r="K273" s="35"/>
    </row>
    <row r="274" spans="3:11" x14ac:dyDescent="0.25">
      <c r="C274" s="58" t="s">
        <v>8</v>
      </c>
      <c r="D274" s="54"/>
      <c r="E274" s="6"/>
      <c r="F274" s="19"/>
      <c r="G274" s="24" t="s">
        <v>2</v>
      </c>
      <c r="H274" s="24" t="s">
        <v>2</v>
      </c>
      <c r="I274" s="31"/>
      <c r="J274" s="31"/>
      <c r="K274" s="35"/>
    </row>
    <row r="275" spans="3:11" x14ac:dyDescent="0.25">
      <c r="C275" s="57"/>
      <c r="D275" s="54"/>
      <c r="E275" s="6"/>
      <c r="F275" s="19"/>
      <c r="G275" s="24"/>
      <c r="H275" s="24"/>
      <c r="I275" s="31"/>
      <c r="J275" s="31"/>
      <c r="K275" s="35"/>
    </row>
    <row r="276" spans="3:11" x14ac:dyDescent="0.25">
      <c r="C276" s="58" t="s">
        <v>9</v>
      </c>
      <c r="D276" s="54"/>
      <c r="E276" s="6"/>
      <c r="F276" s="19"/>
      <c r="G276" s="24" t="s">
        <v>2</v>
      </c>
      <c r="H276" s="24" t="s">
        <v>2</v>
      </c>
      <c r="I276" s="31"/>
      <c r="J276" s="31"/>
      <c r="K276" s="35"/>
    </row>
    <row r="277" spans="3:11" x14ac:dyDescent="0.25">
      <c r="C277" s="57"/>
      <c r="D277" s="54"/>
      <c r="E277" s="6"/>
      <c r="F277" s="19"/>
      <c r="G277" s="24"/>
      <c r="H277" s="24"/>
      <c r="I277" s="31"/>
      <c r="J277" s="31"/>
      <c r="K277" s="35"/>
    </row>
    <row r="278" spans="3:11" x14ac:dyDescent="0.25">
      <c r="C278" s="58" t="s">
        <v>10</v>
      </c>
      <c r="D278" s="54"/>
      <c r="E278" s="6"/>
      <c r="F278" s="19"/>
      <c r="G278" s="24" t="s">
        <v>2</v>
      </c>
      <c r="H278" s="24" t="s">
        <v>2</v>
      </c>
      <c r="I278" s="31"/>
      <c r="J278" s="31"/>
      <c r="K278" s="35"/>
    </row>
    <row r="279" spans="3:11" x14ac:dyDescent="0.25">
      <c r="C279" s="57"/>
      <c r="D279" s="54"/>
      <c r="E279" s="6"/>
      <c r="F279" s="19"/>
      <c r="G279" s="24"/>
      <c r="H279" s="24"/>
      <c r="I279" s="31"/>
      <c r="J279" s="31"/>
      <c r="K279" s="35"/>
    </row>
    <row r="280" spans="3:11" x14ac:dyDescent="0.25">
      <c r="C280" s="58" t="s">
        <v>11</v>
      </c>
      <c r="D280" s="54"/>
      <c r="E280" s="6"/>
      <c r="F280" s="19"/>
      <c r="G280" s="24"/>
      <c r="H280" s="24"/>
      <c r="I280" s="31"/>
      <c r="J280" s="31"/>
      <c r="K280" s="35"/>
    </row>
    <row r="281" spans="3:11" x14ac:dyDescent="0.25">
      <c r="C281" s="57"/>
      <c r="D281" s="54"/>
      <c r="E281" s="6"/>
      <c r="F281" s="19"/>
      <c r="G281" s="24"/>
      <c r="H281" s="24"/>
      <c r="I281" s="31"/>
      <c r="J281" s="31"/>
      <c r="K281" s="35"/>
    </row>
    <row r="282" spans="3:11" x14ac:dyDescent="0.25">
      <c r="C282" s="58" t="s">
        <v>13</v>
      </c>
      <c r="D282" s="54"/>
      <c r="E282" s="6"/>
      <c r="F282" s="19"/>
      <c r="G282" s="24" t="s">
        <v>2</v>
      </c>
      <c r="H282" s="24" t="s">
        <v>2</v>
      </c>
      <c r="I282" s="31"/>
      <c r="J282" s="31"/>
      <c r="K282" s="35"/>
    </row>
    <row r="283" spans="3:11" x14ac:dyDescent="0.25">
      <c r="C283" s="57"/>
      <c r="D283" s="54"/>
      <c r="E283" s="6"/>
      <c r="F283" s="19"/>
      <c r="G283" s="24"/>
      <c r="H283" s="24"/>
      <c r="I283" s="31"/>
      <c r="J283" s="31"/>
      <c r="K283" s="35"/>
    </row>
    <row r="284" spans="3:11" x14ac:dyDescent="0.25">
      <c r="C284" s="58" t="s">
        <v>14</v>
      </c>
      <c r="D284" s="54"/>
      <c r="E284" s="6"/>
      <c r="F284" s="19"/>
      <c r="G284" s="24" t="s">
        <v>2</v>
      </c>
      <c r="H284" s="24" t="s">
        <v>2</v>
      </c>
      <c r="I284" s="31"/>
      <c r="J284" s="31"/>
      <c r="K284" s="35"/>
    </row>
    <row r="285" spans="3:11" x14ac:dyDescent="0.25">
      <c r="C285" s="57"/>
      <c r="D285" s="54"/>
      <c r="E285" s="6"/>
      <c r="F285" s="19"/>
      <c r="G285" s="24"/>
      <c r="H285" s="24"/>
      <c r="I285" s="31"/>
      <c r="J285" s="31"/>
      <c r="K285" s="35"/>
    </row>
    <row r="286" spans="3:11" x14ac:dyDescent="0.25">
      <c r="C286" s="58" t="s">
        <v>15</v>
      </c>
      <c r="D286" s="54"/>
      <c r="E286" s="6"/>
      <c r="F286" s="19"/>
      <c r="G286" s="24" t="s">
        <v>2</v>
      </c>
      <c r="H286" s="24" t="s">
        <v>2</v>
      </c>
      <c r="I286" s="31"/>
      <c r="J286" s="31"/>
      <c r="K286" s="35"/>
    </row>
    <row r="287" spans="3:11" x14ac:dyDescent="0.25">
      <c r="C287" s="57"/>
      <c r="D287" s="54"/>
      <c r="E287" s="6"/>
      <c r="F287" s="19"/>
      <c r="G287" s="24"/>
      <c r="H287" s="24"/>
      <c r="I287" s="31"/>
      <c r="J287" s="31"/>
      <c r="K287" s="35"/>
    </row>
    <row r="288" spans="3:11" x14ac:dyDescent="0.25">
      <c r="C288" s="58" t="s">
        <v>16</v>
      </c>
      <c r="D288" s="54"/>
      <c r="E288" s="6"/>
      <c r="F288" s="19"/>
      <c r="G288" s="24" t="s">
        <v>2</v>
      </c>
      <c r="H288" s="24" t="s">
        <v>2</v>
      </c>
      <c r="I288" s="31"/>
      <c r="J288" s="31"/>
      <c r="K288" s="35"/>
    </row>
    <row r="289" spans="1:11" x14ac:dyDescent="0.25">
      <c r="C289" s="57"/>
      <c r="D289" s="54"/>
      <c r="E289" s="6"/>
      <c r="F289" s="19"/>
      <c r="G289" s="24"/>
      <c r="H289" s="24"/>
      <c r="I289" s="31"/>
      <c r="J289" s="31"/>
      <c r="K289" s="35"/>
    </row>
    <row r="290" spans="1:11" x14ac:dyDescent="0.25">
      <c r="C290" s="58" t="s">
        <v>17</v>
      </c>
      <c r="D290" s="54"/>
      <c r="E290" s="6"/>
      <c r="F290" s="19"/>
      <c r="G290" s="24" t="s">
        <v>2</v>
      </c>
      <c r="H290" s="24" t="s">
        <v>2</v>
      </c>
      <c r="I290" s="31"/>
      <c r="J290" s="31"/>
      <c r="K290" s="35"/>
    </row>
    <row r="291" spans="1:11" x14ac:dyDescent="0.25">
      <c r="C291" s="57"/>
      <c r="D291" s="54"/>
      <c r="E291" s="6"/>
      <c r="F291" s="19"/>
      <c r="G291" s="24"/>
      <c r="H291" s="24"/>
      <c r="I291" s="31"/>
      <c r="J291" s="31"/>
      <c r="K291" s="35"/>
    </row>
    <row r="292" spans="1:11" x14ac:dyDescent="0.25">
      <c r="A292" s="10"/>
      <c r="B292" s="28"/>
      <c r="C292" s="58" t="s">
        <v>18</v>
      </c>
      <c r="D292" s="54"/>
      <c r="E292" s="6"/>
      <c r="F292" s="19"/>
      <c r="G292" s="24"/>
      <c r="H292" s="24"/>
      <c r="I292" s="31"/>
      <c r="J292" s="31"/>
      <c r="K292" s="35"/>
    </row>
    <row r="293" spans="1:11" x14ac:dyDescent="0.25">
      <c r="A293" s="28"/>
      <c r="B293" s="28"/>
      <c r="C293" s="58" t="s">
        <v>19</v>
      </c>
      <c r="D293" s="54"/>
      <c r="E293" s="6"/>
      <c r="F293" s="19"/>
      <c r="G293" s="24" t="s">
        <v>2</v>
      </c>
      <c r="H293" s="24" t="s">
        <v>2</v>
      </c>
      <c r="I293" s="31"/>
      <c r="J293" s="31"/>
      <c r="K293" s="35"/>
    </row>
    <row r="294" spans="1:11" x14ac:dyDescent="0.25">
      <c r="A294" s="28"/>
      <c r="B294" s="28"/>
      <c r="C294" s="58"/>
      <c r="D294" s="54"/>
      <c r="E294" s="6"/>
      <c r="F294" s="19"/>
      <c r="G294" s="24"/>
      <c r="H294" s="24"/>
      <c r="I294" s="31"/>
      <c r="J294" s="31"/>
      <c r="K294" s="35"/>
    </row>
    <row r="295" spans="1:11" x14ac:dyDescent="0.25">
      <c r="A295" s="28"/>
      <c r="B295" s="28"/>
      <c r="C295" s="58" t="s">
        <v>20</v>
      </c>
      <c r="D295" s="54"/>
      <c r="E295" s="6"/>
      <c r="F295" s="19"/>
      <c r="G295" s="24" t="s">
        <v>2</v>
      </c>
      <c r="H295" s="24" t="s">
        <v>2</v>
      </c>
      <c r="I295" s="31"/>
      <c r="J295" s="31"/>
      <c r="K295" s="35"/>
    </row>
    <row r="296" spans="1:11" x14ac:dyDescent="0.25">
      <c r="A296" s="28"/>
      <c r="B296" s="28"/>
      <c r="C296" s="58"/>
      <c r="D296" s="54"/>
      <c r="E296" s="6"/>
      <c r="F296" s="19"/>
      <c r="G296" s="24"/>
      <c r="H296" s="24"/>
      <c r="I296" s="31"/>
      <c r="J296" s="31"/>
      <c r="K296" s="35"/>
    </row>
    <row r="297" spans="1:11" x14ac:dyDescent="0.25">
      <c r="A297" s="28"/>
      <c r="B297" s="28"/>
      <c r="C297" s="58" t="s">
        <v>21</v>
      </c>
      <c r="D297" s="54"/>
      <c r="E297" s="6"/>
      <c r="F297" s="19"/>
      <c r="G297" s="24" t="s">
        <v>2</v>
      </c>
      <c r="H297" s="24" t="s">
        <v>2</v>
      </c>
      <c r="I297" s="31"/>
      <c r="J297" s="31"/>
      <c r="K297" s="35"/>
    </row>
    <row r="298" spans="1:11" x14ac:dyDescent="0.25">
      <c r="A298" s="28"/>
      <c r="B298" s="28"/>
      <c r="C298" s="58"/>
      <c r="D298" s="54"/>
      <c r="E298" s="6"/>
      <c r="F298" s="19"/>
      <c r="G298" s="24"/>
      <c r="H298" s="24"/>
      <c r="I298" s="31"/>
      <c r="J298" s="31"/>
      <c r="K298" s="35"/>
    </row>
    <row r="299" spans="1:11" x14ac:dyDescent="0.25">
      <c r="A299" s="28"/>
      <c r="B299" s="28"/>
      <c r="C299" s="58" t="s">
        <v>22</v>
      </c>
      <c r="D299" s="54"/>
      <c r="E299" s="6"/>
      <c r="F299" s="19"/>
      <c r="G299" s="24" t="s">
        <v>2</v>
      </c>
      <c r="H299" s="24" t="s">
        <v>2</v>
      </c>
      <c r="I299" s="31"/>
      <c r="J299" s="31"/>
      <c r="K299" s="35"/>
    </row>
    <row r="300" spans="1:11" x14ac:dyDescent="0.25">
      <c r="A300" s="28"/>
      <c r="B300" s="28"/>
      <c r="C300" s="58"/>
      <c r="D300" s="54"/>
      <c r="E300" s="6"/>
      <c r="F300" s="19"/>
      <c r="G300" s="24"/>
      <c r="H300" s="24"/>
      <c r="I300" s="31"/>
      <c r="J300" s="31"/>
      <c r="K300" s="35"/>
    </row>
    <row r="301" spans="1:11" x14ac:dyDescent="0.25">
      <c r="A301" s="28"/>
      <c r="B301" s="28"/>
      <c r="C301" s="58" t="s">
        <v>23</v>
      </c>
      <c r="D301" s="54"/>
      <c r="E301" s="6"/>
      <c r="F301" s="19"/>
      <c r="G301" s="24" t="s">
        <v>2</v>
      </c>
      <c r="H301" s="24" t="s">
        <v>2</v>
      </c>
      <c r="I301" s="31"/>
      <c r="J301" s="31"/>
      <c r="K301" s="35"/>
    </row>
    <row r="302" spans="1:11" x14ac:dyDescent="0.25">
      <c r="A302" s="28"/>
      <c r="B302" s="28"/>
      <c r="C302" s="58"/>
      <c r="D302" s="54"/>
      <c r="E302" s="6"/>
      <c r="F302" s="19"/>
      <c r="G302" s="24"/>
      <c r="H302" s="24"/>
      <c r="I302" s="31"/>
      <c r="J302" s="31"/>
      <c r="K302" s="35"/>
    </row>
    <row r="303" spans="1:11" x14ac:dyDescent="0.25">
      <c r="C303" s="59" t="s">
        <v>24</v>
      </c>
      <c r="D303" s="54"/>
      <c r="E303" s="6"/>
      <c r="F303" s="19"/>
      <c r="G303" s="24"/>
      <c r="H303" s="24"/>
      <c r="I303" s="31"/>
      <c r="J303" s="31"/>
      <c r="K303" s="35"/>
    </row>
    <row r="304" spans="1:11" x14ac:dyDescent="0.25">
      <c r="B304" s="8" t="s">
        <v>186</v>
      </c>
      <c r="C304" s="57" t="s">
        <v>187</v>
      </c>
      <c r="D304" s="54"/>
      <c r="E304" s="6"/>
      <c r="F304" s="19"/>
      <c r="G304" s="24">
        <v>425.66</v>
      </c>
      <c r="H304" s="24">
        <v>0.43</v>
      </c>
      <c r="I304" s="31"/>
      <c r="J304" s="31"/>
      <c r="K304" s="35"/>
    </row>
    <row r="305" spans="1:54" x14ac:dyDescent="0.25">
      <c r="C305" s="58" t="s">
        <v>175</v>
      </c>
      <c r="D305" s="54"/>
      <c r="E305" s="6"/>
      <c r="F305" s="19"/>
      <c r="G305" s="25">
        <v>425.66</v>
      </c>
      <c r="H305" s="25">
        <v>0.43</v>
      </c>
      <c r="I305" s="31"/>
      <c r="J305" s="31"/>
      <c r="K305" s="35"/>
    </row>
    <row r="306" spans="1:54" x14ac:dyDescent="0.25">
      <c r="C306" s="57"/>
      <c r="D306" s="54"/>
      <c r="E306" s="6"/>
      <c r="F306" s="19"/>
      <c r="G306" s="24"/>
      <c r="H306" s="24"/>
      <c r="I306" s="31"/>
      <c r="J306" s="31"/>
      <c r="K306" s="35"/>
    </row>
    <row r="307" spans="1:54" x14ac:dyDescent="0.25">
      <c r="A307" s="10"/>
      <c r="B307" s="28"/>
      <c r="C307" s="58" t="s">
        <v>25</v>
      </c>
      <c r="D307" s="54"/>
      <c r="E307" s="6"/>
      <c r="F307" s="19"/>
      <c r="G307" s="24"/>
      <c r="H307" s="24"/>
      <c r="I307" s="31"/>
      <c r="J307" s="31"/>
      <c r="K307" s="35"/>
    </row>
    <row r="308" spans="1:54" s="2" customFormat="1" ht="13.5" x14ac:dyDescent="0.25">
      <c r="A308" s="28"/>
      <c r="B308" s="28"/>
      <c r="C308" s="57" t="s">
        <v>4792</v>
      </c>
      <c r="D308" s="54"/>
      <c r="E308" s="6"/>
      <c r="F308" s="19"/>
      <c r="G308" s="24" t="s">
        <v>2</v>
      </c>
      <c r="H308" s="24" t="s">
        <v>2</v>
      </c>
      <c r="I308" s="31"/>
      <c r="J308" s="31"/>
      <c r="K308" s="35"/>
      <c r="L308" s="3"/>
      <c r="AI308" s="3"/>
      <c r="AV308" s="3"/>
      <c r="AX308" s="3"/>
      <c r="BB308" s="3"/>
    </row>
    <row r="309" spans="1:54" x14ac:dyDescent="0.25">
      <c r="B309" s="8"/>
      <c r="C309" s="57" t="s">
        <v>188</v>
      </c>
      <c r="D309" s="54"/>
      <c r="E309" s="6"/>
      <c r="F309" s="19"/>
      <c r="G309" s="24">
        <v>-463.53</v>
      </c>
      <c r="H309" s="24">
        <v>-0.45</v>
      </c>
      <c r="I309" s="31"/>
      <c r="J309" s="31"/>
      <c r="K309" s="35"/>
    </row>
    <row r="310" spans="1:54" x14ac:dyDescent="0.25">
      <c r="C310" s="58" t="s">
        <v>175</v>
      </c>
      <c r="D310" s="54"/>
      <c r="E310" s="6"/>
      <c r="F310" s="19"/>
      <c r="G310" s="25">
        <v>-463.53</v>
      </c>
      <c r="H310" s="25">
        <v>-0.45</v>
      </c>
      <c r="I310" s="31"/>
      <c r="J310" s="31"/>
      <c r="K310" s="35"/>
    </row>
    <row r="311" spans="1:54" x14ac:dyDescent="0.25">
      <c r="C311" s="57"/>
      <c r="D311" s="54"/>
      <c r="E311" s="6"/>
      <c r="F311" s="19"/>
      <c r="G311" s="24"/>
      <c r="H311" s="24"/>
      <c r="I311" s="31"/>
      <c r="J311" s="31"/>
      <c r="K311" s="35"/>
    </row>
    <row r="312" spans="1:54" x14ac:dyDescent="0.25">
      <c r="C312" s="60" t="s">
        <v>189</v>
      </c>
      <c r="D312" s="55"/>
      <c r="E312" s="5"/>
      <c r="F312" s="20"/>
      <c r="G312" s="26">
        <v>100066.23</v>
      </c>
      <c r="H312" s="26">
        <v>100</v>
      </c>
      <c r="I312" s="32"/>
      <c r="J312" s="32"/>
      <c r="K312" s="36"/>
    </row>
    <row r="315" spans="1:54" x14ac:dyDescent="0.25">
      <c r="C315" s="1" t="s">
        <v>190</v>
      </c>
    </row>
    <row r="316" spans="1:54" x14ac:dyDescent="0.25">
      <c r="C316" s="37" t="s">
        <v>191</v>
      </c>
      <c r="D316" s="37"/>
      <c r="E316" s="37"/>
      <c r="F316" s="37"/>
      <c r="G316" s="37"/>
      <c r="H316" s="37"/>
      <c r="I316" s="37"/>
      <c r="J316" s="37"/>
      <c r="K316" s="37"/>
    </row>
    <row r="317" spans="1:54" x14ac:dyDescent="0.25">
      <c r="C317" s="2" t="s">
        <v>192</v>
      </c>
    </row>
    <row r="318" spans="1:54" x14ac:dyDescent="0.25">
      <c r="C318" s="2" t="s">
        <v>193</v>
      </c>
    </row>
    <row r="319" spans="1:54" x14ac:dyDescent="0.25">
      <c r="C319" s="2" t="s">
        <v>194</v>
      </c>
    </row>
    <row r="320" spans="1:54" x14ac:dyDescent="0.25">
      <c r="C320" s="2" t="s">
        <v>195</v>
      </c>
    </row>
    <row r="322" spans="3:6" x14ac:dyDescent="0.25">
      <c r="C322" s="76" t="s">
        <v>4869</v>
      </c>
      <c r="E322" s="76" t="s">
        <v>4870</v>
      </c>
      <c r="F322" s="77"/>
    </row>
    <row r="323" spans="3:6" x14ac:dyDescent="0.25">
      <c r="E323" s="2" t="s">
        <v>4923</v>
      </c>
    </row>
  </sheetData>
  <hyperlinks>
    <hyperlink ref="J2" location="'Index'!A1" display="'Index'!A1" xr:uid="{C9A4B3F6-DEBC-4BFB-82FE-413E04388220}"/>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5991E-9024-49E8-8C3F-C0EECB72F727}">
  <sheetPr codeName="Sheet1"/>
  <dimension ref="A1:IV74"/>
  <sheetViews>
    <sheetView showGridLines="0" zoomScale="90" zoomScaleNormal="90" workbookViewId="0">
      <pane ySplit="6" topLeftCell="A42"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4321</v>
      </c>
      <c r="J2" s="38" t="s">
        <v>4604</v>
      </c>
    </row>
    <row r="3" spans="1:54" ht="16.5" x14ac:dyDescent="0.3">
      <c r="C3" s="1" t="s">
        <v>28</v>
      </c>
      <c r="D3" s="21" t="s">
        <v>4322</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668</v>
      </c>
      <c r="C24" s="57" t="s">
        <v>669</v>
      </c>
      <c r="D24" s="54" t="s">
        <v>670</v>
      </c>
      <c r="E24" s="6" t="s">
        <v>658</v>
      </c>
      <c r="F24" s="19">
        <v>223490000</v>
      </c>
      <c r="G24" s="24">
        <v>233256.51</v>
      </c>
      <c r="H24" s="24">
        <v>93.92</v>
      </c>
      <c r="I24" s="31">
        <v>7.1106331999999997</v>
      </c>
      <c r="J24" s="31"/>
      <c r="K24" s="35"/>
    </row>
    <row r="25" spans="1:11" x14ac:dyDescent="0.25">
      <c r="B25" s="8" t="s">
        <v>655</v>
      </c>
      <c r="C25" s="57" t="s">
        <v>656</v>
      </c>
      <c r="D25" s="54" t="s">
        <v>657</v>
      </c>
      <c r="E25" s="6" t="s">
        <v>658</v>
      </c>
      <c r="F25" s="19">
        <v>5500000</v>
      </c>
      <c r="G25" s="24">
        <v>5579.2</v>
      </c>
      <c r="H25" s="24">
        <v>2.25</v>
      </c>
      <c r="I25" s="31">
        <v>7.0831868</v>
      </c>
      <c r="J25" s="31"/>
      <c r="K25" s="35"/>
    </row>
    <row r="26" spans="1:11" x14ac:dyDescent="0.25">
      <c r="B26" s="8" t="s">
        <v>674</v>
      </c>
      <c r="C26" s="57" t="s">
        <v>675</v>
      </c>
      <c r="D26" s="54" t="s">
        <v>676</v>
      </c>
      <c r="E26" s="6" t="s">
        <v>658</v>
      </c>
      <c r="F26" s="19">
        <v>5000000</v>
      </c>
      <c r="G26" s="24">
        <v>5095.09</v>
      </c>
      <c r="H26" s="24">
        <v>2.0499999999999998</v>
      </c>
      <c r="I26" s="31">
        <v>7.0674225000000002</v>
      </c>
      <c r="J26" s="31"/>
      <c r="K26" s="35"/>
    </row>
    <row r="27" spans="1:11" x14ac:dyDescent="0.25">
      <c r="C27" s="58" t="s">
        <v>175</v>
      </c>
      <c r="D27" s="54"/>
      <c r="E27" s="6"/>
      <c r="F27" s="19"/>
      <c r="G27" s="25">
        <v>243930.8</v>
      </c>
      <c r="H27" s="25">
        <v>98.22</v>
      </c>
      <c r="I27" s="31"/>
      <c r="J27" s="31"/>
      <c r="K27" s="35"/>
    </row>
    <row r="28" spans="1:11" x14ac:dyDescent="0.25">
      <c r="C28" s="57"/>
      <c r="D28" s="54"/>
      <c r="E28" s="6"/>
      <c r="F28" s="19"/>
      <c r="G28" s="24"/>
      <c r="H28" s="24"/>
      <c r="I28" s="31"/>
      <c r="J28" s="31"/>
      <c r="K28" s="35"/>
    </row>
    <row r="29" spans="1:11" x14ac:dyDescent="0.25">
      <c r="C29" s="58" t="s">
        <v>10</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C31" s="58" t="s">
        <v>11</v>
      </c>
      <c r="D31" s="54"/>
      <c r="E31" s="6"/>
      <c r="F31" s="19"/>
      <c r="G31" s="24"/>
      <c r="H31" s="24"/>
      <c r="I31" s="31"/>
      <c r="J31" s="31"/>
      <c r="K31" s="35"/>
    </row>
    <row r="32" spans="1:11" x14ac:dyDescent="0.25">
      <c r="C32" s="57"/>
      <c r="D32" s="54"/>
      <c r="E32" s="6"/>
      <c r="F32" s="19"/>
      <c r="G32" s="24"/>
      <c r="H32" s="24"/>
      <c r="I32" s="31"/>
      <c r="J32" s="31"/>
      <c r="K32" s="35"/>
    </row>
    <row r="33" spans="1:11" x14ac:dyDescent="0.25">
      <c r="C33" s="58" t="s">
        <v>13</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14</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15</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16</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17</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23</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24</v>
      </c>
      <c r="D54" s="54"/>
      <c r="E54" s="6"/>
      <c r="F54" s="19"/>
      <c r="G54" s="24"/>
      <c r="H54" s="24"/>
      <c r="I54" s="31"/>
      <c r="J54" s="31"/>
      <c r="K54" s="35"/>
    </row>
    <row r="55" spans="1:54" x14ac:dyDescent="0.25">
      <c r="B55" s="8" t="s">
        <v>186</v>
      </c>
      <c r="C55" s="57" t="s">
        <v>187</v>
      </c>
      <c r="D55" s="54"/>
      <c r="E55" s="6"/>
      <c r="F55" s="19"/>
      <c r="G55" s="24">
        <v>897.77</v>
      </c>
      <c r="H55" s="24">
        <v>0.36</v>
      </c>
      <c r="I55" s="31"/>
      <c r="J55" s="31"/>
      <c r="K55" s="35"/>
    </row>
    <row r="56" spans="1:54" x14ac:dyDescent="0.25">
      <c r="C56" s="58" t="s">
        <v>175</v>
      </c>
      <c r="D56" s="54"/>
      <c r="E56" s="6"/>
      <c r="F56" s="19"/>
      <c r="G56" s="25">
        <v>897.77</v>
      </c>
      <c r="H56" s="25">
        <v>0.36</v>
      </c>
      <c r="I56" s="31"/>
      <c r="J56" s="31"/>
      <c r="K56" s="35"/>
    </row>
    <row r="57" spans="1:54" x14ac:dyDescent="0.25">
      <c r="C57" s="57"/>
      <c r="D57" s="54"/>
      <c r="E57" s="6"/>
      <c r="F57" s="19"/>
      <c r="G57" s="24"/>
      <c r="H57" s="24"/>
      <c r="I57" s="31"/>
      <c r="J57" s="31"/>
      <c r="K57" s="35"/>
    </row>
    <row r="58" spans="1:54" x14ac:dyDescent="0.25">
      <c r="A58" s="10"/>
      <c r="B58" s="28"/>
      <c r="C58" s="58" t="s">
        <v>25</v>
      </c>
      <c r="D58" s="54"/>
      <c r="E58" s="6"/>
      <c r="F58" s="19"/>
      <c r="G58" s="24"/>
      <c r="H58" s="24"/>
      <c r="I58" s="31"/>
      <c r="J58" s="31"/>
      <c r="K58" s="35"/>
    </row>
    <row r="59" spans="1:54" s="2" customFormat="1" ht="13.5" x14ac:dyDescent="0.25">
      <c r="A59" s="28"/>
      <c r="B59" s="28"/>
      <c r="C59" s="57" t="s">
        <v>4792</v>
      </c>
      <c r="D59" s="54"/>
      <c r="E59" s="6"/>
      <c r="F59" s="19"/>
      <c r="G59" s="24" t="s">
        <v>2</v>
      </c>
      <c r="H59" s="24" t="s">
        <v>2</v>
      </c>
      <c r="I59" s="31"/>
      <c r="J59" s="31"/>
      <c r="K59" s="35"/>
      <c r="L59" s="3"/>
      <c r="AI59" s="3"/>
      <c r="AV59" s="3"/>
      <c r="AX59" s="3"/>
      <c r="BB59" s="3"/>
    </row>
    <row r="60" spans="1:54" x14ac:dyDescent="0.25">
      <c r="B60" s="8"/>
      <c r="C60" s="57" t="s">
        <v>188</v>
      </c>
      <c r="D60" s="54"/>
      <c r="E60" s="6"/>
      <c r="F60" s="19"/>
      <c r="G60" s="24">
        <v>3526.34</v>
      </c>
      <c r="H60" s="24">
        <v>1.42</v>
      </c>
      <c r="I60" s="31"/>
      <c r="J60" s="31"/>
      <c r="K60" s="35"/>
    </row>
    <row r="61" spans="1:54" x14ac:dyDescent="0.25">
      <c r="C61" s="58" t="s">
        <v>175</v>
      </c>
      <c r="D61" s="54"/>
      <c r="E61" s="6"/>
      <c r="F61" s="19"/>
      <c r="G61" s="25">
        <v>3526.34</v>
      </c>
      <c r="H61" s="25">
        <v>1.42</v>
      </c>
      <c r="I61" s="31"/>
      <c r="J61" s="31"/>
      <c r="K61" s="35"/>
    </row>
    <row r="62" spans="1:54" x14ac:dyDescent="0.25">
      <c r="C62" s="57"/>
      <c r="D62" s="54"/>
      <c r="E62" s="6"/>
      <c r="F62" s="19"/>
      <c r="G62" s="24"/>
      <c r="H62" s="24"/>
      <c r="I62" s="31"/>
      <c r="J62" s="31"/>
      <c r="K62" s="35"/>
    </row>
    <row r="63" spans="1:54" x14ac:dyDescent="0.25">
      <c r="C63" s="60" t="s">
        <v>189</v>
      </c>
      <c r="D63" s="55"/>
      <c r="E63" s="5"/>
      <c r="F63" s="20"/>
      <c r="G63" s="26">
        <v>248354.91</v>
      </c>
      <c r="H63" s="26">
        <v>100</v>
      </c>
      <c r="I63" s="32"/>
      <c r="J63" s="32"/>
      <c r="K63" s="36"/>
    </row>
    <row r="66" spans="3:11" x14ac:dyDescent="0.25">
      <c r="C66" s="1" t="s">
        <v>190</v>
      </c>
    </row>
    <row r="67" spans="3:11" x14ac:dyDescent="0.25">
      <c r="C67" s="37" t="s">
        <v>191</v>
      </c>
      <c r="D67" s="37"/>
      <c r="E67" s="37"/>
      <c r="F67" s="37"/>
      <c r="G67" s="37"/>
      <c r="H67" s="37"/>
      <c r="I67" s="37"/>
      <c r="J67" s="37"/>
      <c r="K67" s="37"/>
    </row>
    <row r="68" spans="3:11" x14ac:dyDescent="0.25">
      <c r="C68" s="2" t="s">
        <v>192</v>
      </c>
    </row>
    <row r="69" spans="3:11" x14ac:dyDescent="0.25">
      <c r="C69" s="2" t="s">
        <v>193</v>
      </c>
    </row>
    <row r="70" spans="3:11" x14ac:dyDescent="0.25">
      <c r="C70" s="2" t="s">
        <v>194</v>
      </c>
    </row>
    <row r="71" spans="3:11" x14ac:dyDescent="0.25">
      <c r="C71" s="2" t="s">
        <v>195</v>
      </c>
    </row>
    <row r="73" spans="3:11" x14ac:dyDescent="0.25">
      <c r="C73" s="76" t="s">
        <v>4869</v>
      </c>
      <c r="E73" s="76" t="s">
        <v>4870</v>
      </c>
      <c r="F73" s="77"/>
    </row>
    <row r="74" spans="3:11" x14ac:dyDescent="0.25">
      <c r="E74" s="2" t="s">
        <v>4924</v>
      </c>
    </row>
  </sheetData>
  <hyperlinks>
    <hyperlink ref="J2" location="'Index'!A1" display="'Index'!A1" xr:uid="{FA053F02-2074-41F0-81F8-FAFDA85FC3AF}"/>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B5B5B-0BA2-45A0-A88B-48589824E2F5}">
  <sheetPr codeName="Sheet1"/>
  <dimension ref="A1:IV72"/>
  <sheetViews>
    <sheetView showGridLines="0" zoomScale="90" zoomScaleNormal="90" workbookViewId="0">
      <pane ySplit="6" topLeftCell="A40"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4323</v>
      </c>
      <c r="J2" s="38" t="s">
        <v>4604</v>
      </c>
    </row>
    <row r="3" spans="1:54" ht="16.5" x14ac:dyDescent="0.3">
      <c r="C3" s="1" t="s">
        <v>28</v>
      </c>
      <c r="D3" s="21" t="s">
        <v>4324</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3166</v>
      </c>
      <c r="C24" s="57" t="s">
        <v>3167</v>
      </c>
      <c r="D24" s="54" t="s">
        <v>3168</v>
      </c>
      <c r="E24" s="6" t="s">
        <v>658</v>
      </c>
      <c r="F24" s="19">
        <v>209808300</v>
      </c>
      <c r="G24" s="24">
        <v>211889.6</v>
      </c>
      <c r="H24" s="24">
        <v>97.75</v>
      </c>
      <c r="I24" s="31">
        <v>6.9637415000000003</v>
      </c>
      <c r="J24" s="31"/>
      <c r="K24" s="35"/>
    </row>
    <row r="25" spans="1:11" x14ac:dyDescent="0.25">
      <c r="C25" s="58" t="s">
        <v>175</v>
      </c>
      <c r="D25" s="54"/>
      <c r="E25" s="6"/>
      <c r="F25" s="19"/>
      <c r="G25" s="25">
        <v>211889.6</v>
      </c>
      <c r="H25" s="25">
        <v>97.75</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186</v>
      </c>
      <c r="C53" s="57" t="s">
        <v>187</v>
      </c>
      <c r="D53" s="54"/>
      <c r="E53" s="6"/>
      <c r="F53" s="19"/>
      <c r="G53" s="24">
        <v>649.70000000000005</v>
      </c>
      <c r="H53" s="24">
        <v>0.3</v>
      </c>
      <c r="I53" s="31"/>
      <c r="J53" s="31"/>
      <c r="K53" s="35"/>
    </row>
    <row r="54" spans="1:54" x14ac:dyDescent="0.25">
      <c r="C54" s="58" t="s">
        <v>175</v>
      </c>
      <c r="D54" s="54"/>
      <c r="E54" s="6"/>
      <c r="F54" s="19"/>
      <c r="G54" s="25">
        <v>649.70000000000005</v>
      </c>
      <c r="H54" s="25">
        <v>0.3</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4792</v>
      </c>
      <c r="D57" s="54"/>
      <c r="E57" s="6"/>
      <c r="F57" s="19"/>
      <c r="G57" s="24" t="s">
        <v>2</v>
      </c>
      <c r="H57" s="24" t="s">
        <v>2</v>
      </c>
      <c r="I57" s="31"/>
      <c r="J57" s="31"/>
      <c r="K57" s="35"/>
      <c r="L57" s="3"/>
      <c r="AI57" s="3"/>
      <c r="AV57" s="3"/>
      <c r="AX57" s="3"/>
      <c r="BB57" s="3"/>
    </row>
    <row r="58" spans="1:54" x14ac:dyDescent="0.25">
      <c r="B58" s="8"/>
      <c r="C58" s="57" t="s">
        <v>188</v>
      </c>
      <c r="D58" s="54"/>
      <c r="E58" s="6"/>
      <c r="F58" s="19"/>
      <c r="G58" s="24">
        <v>4232.5200000000004</v>
      </c>
      <c r="H58" s="24">
        <v>1.95</v>
      </c>
      <c r="I58" s="31"/>
      <c r="J58" s="31"/>
      <c r="K58" s="35"/>
    </row>
    <row r="59" spans="1:54" x14ac:dyDescent="0.25">
      <c r="C59" s="58" t="s">
        <v>175</v>
      </c>
      <c r="D59" s="54"/>
      <c r="E59" s="6"/>
      <c r="F59" s="19"/>
      <c r="G59" s="25">
        <v>4232.5200000000004</v>
      </c>
      <c r="H59" s="25">
        <v>1.95</v>
      </c>
      <c r="I59" s="31"/>
      <c r="J59" s="31"/>
      <c r="K59" s="35"/>
    </row>
    <row r="60" spans="1:54" x14ac:dyDescent="0.25">
      <c r="C60" s="57"/>
      <c r="D60" s="54"/>
      <c r="E60" s="6"/>
      <c r="F60" s="19"/>
      <c r="G60" s="24"/>
      <c r="H60" s="24"/>
      <c r="I60" s="31"/>
      <c r="J60" s="31"/>
      <c r="K60" s="35"/>
    </row>
    <row r="61" spans="1:54" x14ac:dyDescent="0.25">
      <c r="C61" s="60" t="s">
        <v>189</v>
      </c>
      <c r="D61" s="55"/>
      <c r="E61" s="5"/>
      <c r="F61" s="20"/>
      <c r="G61" s="26">
        <v>216771.82</v>
      </c>
      <c r="H61" s="26">
        <v>100</v>
      </c>
      <c r="I61" s="32"/>
      <c r="J61" s="32"/>
      <c r="K61" s="36"/>
    </row>
    <row r="64" spans="1:54" x14ac:dyDescent="0.25">
      <c r="C64" s="1" t="s">
        <v>190</v>
      </c>
    </row>
    <row r="65" spans="3:11" x14ac:dyDescent="0.25">
      <c r="C65" s="37" t="s">
        <v>191</v>
      </c>
      <c r="D65" s="37"/>
      <c r="E65" s="37"/>
      <c r="F65" s="37"/>
      <c r="G65" s="37"/>
      <c r="H65" s="37"/>
      <c r="I65" s="37"/>
      <c r="J65" s="37"/>
      <c r="K65" s="37"/>
    </row>
    <row r="66" spans="3:11" x14ac:dyDescent="0.25">
      <c r="C66" s="2" t="s">
        <v>192</v>
      </c>
    </row>
    <row r="67" spans="3:11" x14ac:dyDescent="0.25">
      <c r="C67" s="2" t="s">
        <v>193</v>
      </c>
    </row>
    <row r="68" spans="3:11" x14ac:dyDescent="0.25">
      <c r="C68" s="2" t="s">
        <v>194</v>
      </c>
    </row>
    <row r="69" spans="3:11" x14ac:dyDescent="0.25">
      <c r="C69" s="2" t="s">
        <v>195</v>
      </c>
    </row>
    <row r="71" spans="3:11" x14ac:dyDescent="0.25">
      <c r="C71" s="76" t="s">
        <v>4869</v>
      </c>
      <c r="E71" s="76" t="s">
        <v>4870</v>
      </c>
      <c r="F71" s="77"/>
    </row>
    <row r="72" spans="3:11" x14ac:dyDescent="0.25">
      <c r="E72" s="2" t="s">
        <v>4925</v>
      </c>
    </row>
  </sheetData>
  <hyperlinks>
    <hyperlink ref="J2" location="'Index'!A1" display="'Index'!A1" xr:uid="{BC1932F0-30D6-40E6-B6B0-286FEE3CC532}"/>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3ADFD-A748-4E16-8399-88AB42244EF6}">
  <sheetPr codeName="Sheet1"/>
  <dimension ref="A1:IV90"/>
  <sheetViews>
    <sheetView showGridLines="0" zoomScale="90" zoomScaleNormal="90" workbookViewId="0">
      <pane ySplit="6" topLeftCell="A58"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2649</v>
      </c>
      <c r="J2" s="38" t="s">
        <v>4604</v>
      </c>
    </row>
    <row r="3" spans="1:54" ht="16.5" x14ac:dyDescent="0.3">
      <c r="C3" s="1" t="s">
        <v>28</v>
      </c>
      <c r="D3" s="21" t="s">
        <v>4325</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1754</v>
      </c>
      <c r="C24" s="57" t="s">
        <v>1755</v>
      </c>
      <c r="D24" s="54" t="s">
        <v>1756</v>
      </c>
      <c r="E24" s="6" t="s">
        <v>658</v>
      </c>
      <c r="F24" s="19">
        <v>2500000</v>
      </c>
      <c r="G24" s="24">
        <v>2535.35</v>
      </c>
      <c r="H24" s="24">
        <v>2.33</v>
      </c>
      <c r="I24" s="31">
        <v>6.9442753000000002</v>
      </c>
      <c r="J24" s="31"/>
      <c r="K24" s="35"/>
    </row>
    <row r="25" spans="1:11" x14ac:dyDescent="0.25">
      <c r="C25" s="58" t="s">
        <v>175</v>
      </c>
      <c r="D25" s="54"/>
      <c r="E25" s="6"/>
      <c r="F25" s="19"/>
      <c r="G25" s="25">
        <v>2535.35</v>
      </c>
      <c r="H25" s="25">
        <v>2.33</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4326</v>
      </c>
      <c r="C28" s="57" t="s">
        <v>4327</v>
      </c>
      <c r="D28" s="54" t="s">
        <v>4328</v>
      </c>
      <c r="E28" s="6" t="s">
        <v>658</v>
      </c>
      <c r="F28" s="19">
        <v>33500000</v>
      </c>
      <c r="G28" s="24">
        <v>33583.75</v>
      </c>
      <c r="H28" s="24">
        <v>30.84</v>
      </c>
      <c r="I28" s="31">
        <v>7.2104964999999996</v>
      </c>
      <c r="J28" s="31"/>
      <c r="K28" s="35"/>
    </row>
    <row r="29" spans="1:11" x14ac:dyDescent="0.25">
      <c r="B29" s="8" t="s">
        <v>4329</v>
      </c>
      <c r="C29" s="57" t="s">
        <v>4330</v>
      </c>
      <c r="D29" s="54" t="s">
        <v>4331</v>
      </c>
      <c r="E29" s="6" t="s">
        <v>658</v>
      </c>
      <c r="F29" s="19">
        <v>22000000</v>
      </c>
      <c r="G29" s="24">
        <v>22075.33</v>
      </c>
      <c r="H29" s="24">
        <v>20.27</v>
      </c>
      <c r="I29" s="31">
        <v>7.1962203999999996</v>
      </c>
      <c r="J29" s="31"/>
      <c r="K29" s="35"/>
    </row>
    <row r="30" spans="1:11" x14ac:dyDescent="0.25">
      <c r="B30" s="8" t="s">
        <v>4332</v>
      </c>
      <c r="C30" s="57" t="s">
        <v>4333</v>
      </c>
      <c r="D30" s="54" t="s">
        <v>4334</v>
      </c>
      <c r="E30" s="6" t="s">
        <v>658</v>
      </c>
      <c r="F30" s="19">
        <v>9800000</v>
      </c>
      <c r="G30" s="24">
        <v>9868.73</v>
      </c>
      <c r="H30" s="24">
        <v>9.06</v>
      </c>
      <c r="I30" s="31">
        <v>7.1962203999999996</v>
      </c>
      <c r="J30" s="31"/>
      <c r="K30" s="35"/>
    </row>
    <row r="31" spans="1:11" x14ac:dyDescent="0.25">
      <c r="B31" s="8" t="s">
        <v>4335</v>
      </c>
      <c r="C31" s="57" t="s">
        <v>4336</v>
      </c>
      <c r="D31" s="54" t="s">
        <v>4337</v>
      </c>
      <c r="E31" s="6" t="s">
        <v>658</v>
      </c>
      <c r="F31" s="19">
        <v>8000000</v>
      </c>
      <c r="G31" s="24">
        <v>8075.54</v>
      </c>
      <c r="H31" s="24">
        <v>7.42</v>
      </c>
      <c r="I31" s="31">
        <v>7.2319098999999998</v>
      </c>
      <c r="J31" s="31"/>
      <c r="K31" s="35"/>
    </row>
    <row r="32" spans="1:11" x14ac:dyDescent="0.25">
      <c r="B32" s="8" t="s">
        <v>4338</v>
      </c>
      <c r="C32" s="57" t="s">
        <v>4339</v>
      </c>
      <c r="D32" s="54" t="s">
        <v>4340</v>
      </c>
      <c r="E32" s="6" t="s">
        <v>658</v>
      </c>
      <c r="F32" s="19">
        <v>5450000</v>
      </c>
      <c r="G32" s="24">
        <v>5463.28</v>
      </c>
      <c r="H32" s="24">
        <v>5.0199999999999996</v>
      </c>
      <c r="I32" s="31">
        <v>7.2026909999999997</v>
      </c>
      <c r="J32" s="31"/>
      <c r="K32" s="35"/>
    </row>
    <row r="33" spans="2:11" x14ac:dyDescent="0.25">
      <c r="B33" s="8" t="s">
        <v>4341</v>
      </c>
      <c r="C33" s="57" t="s">
        <v>4342</v>
      </c>
      <c r="D33" s="54" t="s">
        <v>4343</v>
      </c>
      <c r="E33" s="6" t="s">
        <v>658</v>
      </c>
      <c r="F33" s="19">
        <v>5000000</v>
      </c>
      <c r="G33" s="24">
        <v>5023.6000000000004</v>
      </c>
      <c r="H33" s="24">
        <v>4.6100000000000003</v>
      </c>
      <c r="I33" s="31">
        <v>7.2130964999999998</v>
      </c>
      <c r="J33" s="31"/>
      <c r="K33" s="35"/>
    </row>
    <row r="34" spans="2:11" x14ac:dyDescent="0.25">
      <c r="B34" s="8" t="s">
        <v>4344</v>
      </c>
      <c r="C34" s="57" t="s">
        <v>4345</v>
      </c>
      <c r="D34" s="54" t="s">
        <v>4346</v>
      </c>
      <c r="E34" s="6" t="s">
        <v>658</v>
      </c>
      <c r="F34" s="19">
        <v>4000000</v>
      </c>
      <c r="G34" s="24">
        <v>4042.18</v>
      </c>
      <c r="H34" s="24">
        <v>3.71</v>
      </c>
      <c r="I34" s="31">
        <v>7.2014221999999997</v>
      </c>
      <c r="J34" s="31"/>
      <c r="K34" s="35"/>
    </row>
    <row r="35" spans="2:11" x14ac:dyDescent="0.25">
      <c r="B35" s="8" t="s">
        <v>4347</v>
      </c>
      <c r="C35" s="57" t="s">
        <v>4348</v>
      </c>
      <c r="D35" s="54" t="s">
        <v>4349</v>
      </c>
      <c r="E35" s="6" t="s">
        <v>658</v>
      </c>
      <c r="F35" s="19">
        <v>3500000</v>
      </c>
      <c r="G35" s="24">
        <v>3533.77</v>
      </c>
      <c r="H35" s="24">
        <v>3.25</v>
      </c>
      <c r="I35" s="31">
        <v>7.2448762000000002</v>
      </c>
      <c r="J35" s="31"/>
      <c r="K35" s="35"/>
    </row>
    <row r="36" spans="2:11" x14ac:dyDescent="0.25">
      <c r="B36" s="8" t="s">
        <v>4350</v>
      </c>
      <c r="C36" s="57" t="s">
        <v>4351</v>
      </c>
      <c r="D36" s="54" t="s">
        <v>4352</v>
      </c>
      <c r="E36" s="6" t="s">
        <v>658</v>
      </c>
      <c r="F36" s="19">
        <v>3000000</v>
      </c>
      <c r="G36" s="24">
        <v>3014.59</v>
      </c>
      <c r="H36" s="24">
        <v>2.77</v>
      </c>
      <c r="I36" s="31">
        <v>7.2280543000000002</v>
      </c>
      <c r="J36" s="31"/>
      <c r="K36" s="35"/>
    </row>
    <row r="37" spans="2:11" x14ac:dyDescent="0.25">
      <c r="B37" s="8" t="s">
        <v>4353</v>
      </c>
      <c r="C37" s="57" t="s">
        <v>4354</v>
      </c>
      <c r="D37" s="54" t="s">
        <v>4355</v>
      </c>
      <c r="E37" s="6" t="s">
        <v>658</v>
      </c>
      <c r="F37" s="19">
        <v>2500000</v>
      </c>
      <c r="G37" s="24">
        <v>2544.87</v>
      </c>
      <c r="H37" s="24">
        <v>2.34</v>
      </c>
      <c r="I37" s="31">
        <v>7.1873715999999996</v>
      </c>
      <c r="J37" s="31"/>
      <c r="K37" s="35"/>
    </row>
    <row r="38" spans="2:11" x14ac:dyDescent="0.25">
      <c r="B38" s="8" t="s">
        <v>3584</v>
      </c>
      <c r="C38" s="57" t="s">
        <v>3585</v>
      </c>
      <c r="D38" s="54" t="s">
        <v>3586</v>
      </c>
      <c r="E38" s="6" t="s">
        <v>658</v>
      </c>
      <c r="F38" s="19">
        <v>2000000</v>
      </c>
      <c r="G38" s="24">
        <v>2010.42</v>
      </c>
      <c r="H38" s="24">
        <v>1.85</v>
      </c>
      <c r="I38" s="31">
        <v>7.1794829</v>
      </c>
      <c r="J38" s="31"/>
      <c r="K38" s="35"/>
    </row>
    <row r="39" spans="2:11" x14ac:dyDescent="0.25">
      <c r="B39" s="8" t="s">
        <v>4356</v>
      </c>
      <c r="C39" s="57" t="s">
        <v>4357</v>
      </c>
      <c r="D39" s="54" t="s">
        <v>4358</v>
      </c>
      <c r="E39" s="6" t="s">
        <v>658</v>
      </c>
      <c r="F39" s="19">
        <v>1000000</v>
      </c>
      <c r="G39" s="24">
        <v>1003.81</v>
      </c>
      <c r="H39" s="24">
        <v>0.92</v>
      </c>
      <c r="I39" s="31">
        <v>7.2284685</v>
      </c>
      <c r="J39" s="31"/>
      <c r="K39" s="35"/>
    </row>
    <row r="40" spans="2:11" x14ac:dyDescent="0.25">
      <c r="B40" s="8" t="s">
        <v>4359</v>
      </c>
      <c r="C40" s="57" t="s">
        <v>4360</v>
      </c>
      <c r="D40" s="54" t="s">
        <v>4361</v>
      </c>
      <c r="E40" s="6" t="s">
        <v>658</v>
      </c>
      <c r="F40" s="19">
        <v>1000000</v>
      </c>
      <c r="G40" s="24">
        <v>1002.32</v>
      </c>
      <c r="H40" s="24">
        <v>0.92</v>
      </c>
      <c r="I40" s="31">
        <v>7.2280543000000002</v>
      </c>
      <c r="J40" s="31"/>
      <c r="K40" s="35"/>
    </row>
    <row r="41" spans="2:11" x14ac:dyDescent="0.25">
      <c r="B41" s="8" t="s">
        <v>4362</v>
      </c>
      <c r="C41" s="57" t="s">
        <v>4363</v>
      </c>
      <c r="D41" s="54" t="s">
        <v>4364</v>
      </c>
      <c r="E41" s="6" t="s">
        <v>658</v>
      </c>
      <c r="F41" s="19">
        <v>500000</v>
      </c>
      <c r="G41" s="24">
        <v>502.27</v>
      </c>
      <c r="H41" s="24">
        <v>0.46</v>
      </c>
      <c r="I41" s="31">
        <v>7.2051240999999999</v>
      </c>
      <c r="J41" s="31"/>
      <c r="K41" s="35"/>
    </row>
    <row r="42" spans="2:11" x14ac:dyDescent="0.25">
      <c r="B42" s="8" t="s">
        <v>3608</v>
      </c>
      <c r="C42" s="57" t="s">
        <v>3609</v>
      </c>
      <c r="D42" s="54" t="s">
        <v>3610</v>
      </c>
      <c r="E42" s="6" t="s">
        <v>658</v>
      </c>
      <c r="F42" s="19">
        <v>500000</v>
      </c>
      <c r="G42" s="24">
        <v>501.96</v>
      </c>
      <c r="H42" s="24">
        <v>0.46</v>
      </c>
      <c r="I42" s="31">
        <v>7.1662312000000004</v>
      </c>
      <c r="J42" s="31"/>
      <c r="K42" s="35"/>
    </row>
    <row r="43" spans="2:11" x14ac:dyDescent="0.25">
      <c r="B43" s="8" t="s">
        <v>3587</v>
      </c>
      <c r="C43" s="57" t="s">
        <v>3588</v>
      </c>
      <c r="D43" s="54" t="s">
        <v>3589</v>
      </c>
      <c r="E43" s="6" t="s">
        <v>658</v>
      </c>
      <c r="F43" s="19">
        <v>474700</v>
      </c>
      <c r="G43" s="24">
        <v>477.06</v>
      </c>
      <c r="H43" s="24">
        <v>0.44</v>
      </c>
      <c r="I43" s="31">
        <v>7.1687158000000002</v>
      </c>
      <c r="J43" s="31"/>
      <c r="K43" s="35"/>
    </row>
    <row r="44" spans="2:11" x14ac:dyDescent="0.25">
      <c r="B44" s="8" t="s">
        <v>3605</v>
      </c>
      <c r="C44" s="57" t="s">
        <v>3606</v>
      </c>
      <c r="D44" s="54" t="s">
        <v>3607</v>
      </c>
      <c r="E44" s="6" t="s">
        <v>658</v>
      </c>
      <c r="F44" s="19">
        <v>25000</v>
      </c>
      <c r="G44" s="24">
        <v>25.12</v>
      </c>
      <c r="H44" s="24">
        <v>0.02</v>
      </c>
      <c r="I44" s="31">
        <v>7.1687158000000002</v>
      </c>
      <c r="J44" s="31"/>
      <c r="K44" s="35"/>
    </row>
    <row r="45" spans="2:11" x14ac:dyDescent="0.25">
      <c r="C45" s="58" t="s">
        <v>175</v>
      </c>
      <c r="D45" s="54"/>
      <c r="E45" s="6"/>
      <c r="F45" s="19"/>
      <c r="G45" s="25">
        <v>102748.6</v>
      </c>
      <c r="H45" s="25">
        <v>94.36</v>
      </c>
      <c r="I45" s="31"/>
      <c r="J45" s="31"/>
      <c r="K45" s="35"/>
    </row>
    <row r="46" spans="2:11" x14ac:dyDescent="0.25">
      <c r="C46" s="57"/>
      <c r="D46" s="54"/>
      <c r="E46" s="6"/>
      <c r="F46" s="19"/>
      <c r="G46" s="24"/>
      <c r="H46" s="24"/>
      <c r="I46" s="31"/>
      <c r="J46" s="31"/>
      <c r="K46" s="35"/>
    </row>
    <row r="47" spans="2:11" x14ac:dyDescent="0.25">
      <c r="C47" s="58" t="s">
        <v>11</v>
      </c>
      <c r="D47" s="54"/>
      <c r="E47" s="6"/>
      <c r="F47" s="19"/>
      <c r="G47" s="24"/>
      <c r="H47" s="24"/>
      <c r="I47" s="31"/>
      <c r="J47" s="31"/>
      <c r="K47" s="35"/>
    </row>
    <row r="48" spans="2:11" x14ac:dyDescent="0.25">
      <c r="C48" s="57"/>
      <c r="D48" s="54"/>
      <c r="E48" s="6"/>
      <c r="F48" s="19"/>
      <c r="G48" s="24"/>
      <c r="H48" s="24"/>
      <c r="I48" s="31"/>
      <c r="J48" s="31"/>
      <c r="K48" s="35"/>
    </row>
    <row r="49" spans="1:11" x14ac:dyDescent="0.25">
      <c r="C49" s="58" t="s">
        <v>13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15</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16</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17</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23</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24</v>
      </c>
      <c r="D70" s="54"/>
      <c r="E70" s="6"/>
      <c r="F70" s="19"/>
      <c r="G70" s="24"/>
      <c r="H70" s="24"/>
      <c r="I70" s="31"/>
      <c r="J70" s="31"/>
      <c r="K70" s="35"/>
    </row>
    <row r="71" spans="1:54" x14ac:dyDescent="0.25">
      <c r="B71" s="8" t="s">
        <v>186</v>
      </c>
      <c r="C71" s="57" t="s">
        <v>187</v>
      </c>
      <c r="D71" s="54"/>
      <c r="E71" s="6"/>
      <c r="F71" s="19"/>
      <c r="G71" s="24">
        <v>2018.69</v>
      </c>
      <c r="H71" s="24">
        <v>1.85</v>
      </c>
      <c r="I71" s="31"/>
      <c r="J71" s="31"/>
      <c r="K71" s="35"/>
    </row>
    <row r="72" spans="1:54" x14ac:dyDescent="0.25">
      <c r="C72" s="58" t="s">
        <v>175</v>
      </c>
      <c r="D72" s="54"/>
      <c r="E72" s="6"/>
      <c r="F72" s="19"/>
      <c r="G72" s="25">
        <v>2018.69</v>
      </c>
      <c r="H72" s="25">
        <v>1.85</v>
      </c>
      <c r="I72" s="31"/>
      <c r="J72" s="31"/>
      <c r="K72" s="35"/>
    </row>
    <row r="73" spans="1:54" x14ac:dyDescent="0.25">
      <c r="C73" s="57"/>
      <c r="D73" s="54"/>
      <c r="E73" s="6"/>
      <c r="F73" s="19"/>
      <c r="G73" s="24"/>
      <c r="H73" s="24"/>
      <c r="I73" s="31"/>
      <c r="J73" s="31"/>
      <c r="K73" s="35"/>
    </row>
    <row r="74" spans="1:54" x14ac:dyDescent="0.25">
      <c r="A74" s="10"/>
      <c r="B74" s="28"/>
      <c r="C74" s="58" t="s">
        <v>25</v>
      </c>
      <c r="D74" s="54"/>
      <c r="E74" s="6"/>
      <c r="F74" s="19"/>
      <c r="G74" s="24"/>
      <c r="H74" s="24"/>
      <c r="I74" s="31"/>
      <c r="J74" s="31"/>
      <c r="K74" s="35"/>
    </row>
    <row r="75" spans="1:54" s="2" customFormat="1" ht="13.5" x14ac:dyDescent="0.25">
      <c r="A75" s="28"/>
      <c r="B75" s="28"/>
      <c r="C75" s="57" t="s">
        <v>4792</v>
      </c>
      <c r="D75" s="54"/>
      <c r="E75" s="6"/>
      <c r="F75" s="19"/>
      <c r="G75" s="24" t="s">
        <v>2</v>
      </c>
      <c r="H75" s="24" t="s">
        <v>2</v>
      </c>
      <c r="I75" s="31"/>
      <c r="J75" s="31"/>
      <c r="K75" s="35"/>
      <c r="L75" s="3"/>
      <c r="AI75" s="3"/>
      <c r="AV75" s="3"/>
      <c r="AX75" s="3"/>
      <c r="BB75" s="3"/>
    </row>
    <row r="76" spans="1:54" x14ac:dyDescent="0.25">
      <c r="B76" s="8"/>
      <c r="C76" s="57" t="s">
        <v>188</v>
      </c>
      <c r="D76" s="54"/>
      <c r="E76" s="6"/>
      <c r="F76" s="19"/>
      <c r="G76" s="24">
        <v>1582.96</v>
      </c>
      <c r="H76" s="24">
        <v>1.46</v>
      </c>
      <c r="I76" s="31"/>
      <c r="J76" s="31"/>
      <c r="K76" s="35"/>
    </row>
    <row r="77" spans="1:54" x14ac:dyDescent="0.25">
      <c r="C77" s="58" t="s">
        <v>175</v>
      </c>
      <c r="D77" s="54"/>
      <c r="E77" s="6"/>
      <c r="F77" s="19"/>
      <c r="G77" s="25">
        <v>1582.96</v>
      </c>
      <c r="H77" s="25">
        <v>1.46</v>
      </c>
      <c r="I77" s="31"/>
      <c r="J77" s="31"/>
      <c r="K77" s="35"/>
    </row>
    <row r="78" spans="1:54" x14ac:dyDescent="0.25">
      <c r="C78" s="57"/>
      <c r="D78" s="54"/>
      <c r="E78" s="6"/>
      <c r="F78" s="19"/>
      <c r="G78" s="24"/>
      <c r="H78" s="24"/>
      <c r="I78" s="31"/>
      <c r="J78" s="31"/>
      <c r="K78" s="35"/>
    </row>
    <row r="79" spans="1:54" x14ac:dyDescent="0.25">
      <c r="C79" s="60" t="s">
        <v>189</v>
      </c>
      <c r="D79" s="55"/>
      <c r="E79" s="5"/>
      <c r="F79" s="20"/>
      <c r="G79" s="26">
        <v>108885.6</v>
      </c>
      <c r="H79" s="26">
        <v>99.999999999999986</v>
      </c>
      <c r="I79" s="32"/>
      <c r="J79" s="32"/>
      <c r="K79" s="36"/>
    </row>
    <row r="82" spans="3:11" x14ac:dyDescent="0.25">
      <c r="C82" s="1" t="s">
        <v>190</v>
      </c>
    </row>
    <row r="83" spans="3:11" x14ac:dyDescent="0.25">
      <c r="C83" s="37" t="s">
        <v>191</v>
      </c>
      <c r="D83" s="37"/>
      <c r="E83" s="37"/>
      <c r="F83" s="37"/>
      <c r="G83" s="37"/>
      <c r="H83" s="37"/>
      <c r="I83" s="37"/>
      <c r="J83" s="37"/>
      <c r="K83" s="37"/>
    </row>
    <row r="84" spans="3:11" x14ac:dyDescent="0.25">
      <c r="C84" s="2" t="s">
        <v>192</v>
      </c>
    </row>
    <row r="85" spans="3:11" x14ac:dyDescent="0.25">
      <c r="C85" s="2" t="s">
        <v>193</v>
      </c>
    </row>
    <row r="86" spans="3:11" x14ac:dyDescent="0.25">
      <c r="C86" s="2" t="s">
        <v>194</v>
      </c>
    </row>
    <row r="87" spans="3:11" x14ac:dyDescent="0.25">
      <c r="C87" s="2" t="s">
        <v>195</v>
      </c>
    </row>
    <row r="89" spans="3:11" x14ac:dyDescent="0.25">
      <c r="C89" s="76" t="s">
        <v>4869</v>
      </c>
      <c r="E89" s="76" t="s">
        <v>4870</v>
      </c>
      <c r="F89" s="77"/>
    </row>
    <row r="90" spans="3:11" x14ac:dyDescent="0.25">
      <c r="E90" s="2" t="s">
        <v>4926</v>
      </c>
    </row>
  </sheetData>
  <hyperlinks>
    <hyperlink ref="J2" location="'Index'!A1" display="'Index'!A1" xr:uid="{1E3BF2E2-ABD9-40EB-BFD8-ADD113F6D259}"/>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74508-328F-44A4-966C-D1F3360E6F7D}">
  <sheetPr codeName="Sheet1"/>
  <dimension ref="A1:IV75"/>
  <sheetViews>
    <sheetView showGridLines="0" zoomScale="90" zoomScaleNormal="90" workbookViewId="0">
      <pane ySplit="6" topLeftCell="A43"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4365</v>
      </c>
      <c r="J2" s="38" t="s">
        <v>4604</v>
      </c>
    </row>
    <row r="3" spans="1:54" ht="16.5" x14ac:dyDescent="0.3">
      <c r="C3" s="1" t="s">
        <v>28</v>
      </c>
      <c r="D3" s="21" t="s">
        <v>4366</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3685</v>
      </c>
      <c r="C38" s="57" t="s">
        <v>3686</v>
      </c>
      <c r="D38" s="54" t="s">
        <v>3687</v>
      </c>
      <c r="E38" s="6" t="s">
        <v>658</v>
      </c>
      <c r="F38" s="19">
        <v>34000000</v>
      </c>
      <c r="G38" s="24">
        <v>30317.360000000001</v>
      </c>
      <c r="H38" s="24">
        <v>95.2</v>
      </c>
      <c r="I38" s="31">
        <v>6.9879924999999998</v>
      </c>
      <c r="J38" s="31"/>
      <c r="K38" s="35"/>
    </row>
    <row r="39" spans="1:11" x14ac:dyDescent="0.25">
      <c r="B39" s="8" t="s">
        <v>3688</v>
      </c>
      <c r="C39" s="57" t="s">
        <v>3686</v>
      </c>
      <c r="D39" s="54" t="s">
        <v>3689</v>
      </c>
      <c r="E39" s="6" t="s">
        <v>658</v>
      </c>
      <c r="F39" s="19">
        <v>957100</v>
      </c>
      <c r="G39" s="24">
        <v>853.43</v>
      </c>
      <c r="H39" s="24">
        <v>2.68</v>
      </c>
      <c r="I39" s="31">
        <v>6.9879924999999998</v>
      </c>
      <c r="J39" s="31"/>
      <c r="K39" s="35"/>
    </row>
    <row r="40" spans="1:11" x14ac:dyDescent="0.25">
      <c r="B40" s="8" t="s">
        <v>3015</v>
      </c>
      <c r="C40" s="57" t="s">
        <v>3016</v>
      </c>
      <c r="D40" s="54" t="s">
        <v>3017</v>
      </c>
      <c r="E40" s="6" t="s">
        <v>658</v>
      </c>
      <c r="F40" s="19">
        <v>575000</v>
      </c>
      <c r="G40" s="24">
        <v>523.84</v>
      </c>
      <c r="H40" s="24">
        <v>1.64</v>
      </c>
      <c r="I40" s="31">
        <v>6.9688810999999999</v>
      </c>
      <c r="J40" s="31"/>
      <c r="K40" s="35"/>
    </row>
    <row r="41" spans="1:11" x14ac:dyDescent="0.25">
      <c r="B41" s="8" t="s">
        <v>2997</v>
      </c>
      <c r="C41" s="57" t="s">
        <v>2998</v>
      </c>
      <c r="D41" s="54" t="s">
        <v>2999</v>
      </c>
      <c r="E41" s="6" t="s">
        <v>658</v>
      </c>
      <c r="F41" s="19">
        <v>125000</v>
      </c>
      <c r="G41" s="24">
        <v>112.09</v>
      </c>
      <c r="H41" s="24">
        <v>0.35</v>
      </c>
      <c r="I41" s="31">
        <v>6.9863499999999998</v>
      </c>
      <c r="J41" s="31"/>
      <c r="K41" s="35"/>
    </row>
    <row r="42" spans="1:11" x14ac:dyDescent="0.25">
      <c r="C42" s="58" t="s">
        <v>175</v>
      </c>
      <c r="D42" s="54"/>
      <c r="E42" s="6"/>
      <c r="F42" s="19"/>
      <c r="G42" s="25">
        <v>31806.720000000001</v>
      </c>
      <c r="H42" s="25">
        <v>99.87</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186</v>
      </c>
      <c r="C56" s="57" t="s">
        <v>187</v>
      </c>
      <c r="D56" s="54"/>
      <c r="E56" s="6"/>
      <c r="F56" s="19"/>
      <c r="G56" s="24">
        <v>23.76</v>
      </c>
      <c r="H56" s="24">
        <v>7.0000000000000007E-2</v>
      </c>
      <c r="I56" s="31"/>
      <c r="J56" s="31"/>
      <c r="K56" s="35"/>
    </row>
    <row r="57" spans="1:54" x14ac:dyDescent="0.25">
      <c r="C57" s="58" t="s">
        <v>175</v>
      </c>
      <c r="D57" s="54"/>
      <c r="E57" s="6"/>
      <c r="F57" s="19"/>
      <c r="G57" s="25">
        <v>23.76</v>
      </c>
      <c r="H57" s="25">
        <v>7.0000000000000007E-2</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4792</v>
      </c>
      <c r="D60" s="54"/>
      <c r="E60" s="6"/>
      <c r="F60" s="19"/>
      <c r="G60" s="24" t="s">
        <v>2</v>
      </c>
      <c r="H60" s="24" t="s">
        <v>2</v>
      </c>
      <c r="I60" s="31"/>
      <c r="J60" s="31"/>
      <c r="K60" s="35"/>
      <c r="L60" s="3"/>
      <c r="AI60" s="3"/>
      <c r="AV60" s="3"/>
      <c r="AX60" s="3"/>
      <c r="BB60" s="3"/>
    </row>
    <row r="61" spans="1:54" x14ac:dyDescent="0.25">
      <c r="B61" s="8"/>
      <c r="C61" s="57" t="s">
        <v>188</v>
      </c>
      <c r="D61" s="54"/>
      <c r="E61" s="6"/>
      <c r="F61" s="19"/>
      <c r="G61" s="24">
        <v>15.3</v>
      </c>
      <c r="H61" s="24">
        <v>6.0000000000000005E-2</v>
      </c>
      <c r="I61" s="31"/>
      <c r="J61" s="31"/>
      <c r="K61" s="35"/>
    </row>
    <row r="62" spans="1:54" x14ac:dyDescent="0.25">
      <c r="C62" s="58" t="s">
        <v>175</v>
      </c>
      <c r="D62" s="54"/>
      <c r="E62" s="6"/>
      <c r="F62" s="19"/>
      <c r="G62" s="25">
        <v>15.3</v>
      </c>
      <c r="H62" s="25">
        <v>6.0000000000000005E-2</v>
      </c>
      <c r="I62" s="31"/>
      <c r="J62" s="31"/>
      <c r="K62" s="35"/>
    </row>
    <row r="63" spans="1:54" x14ac:dyDescent="0.25">
      <c r="C63" s="57"/>
      <c r="D63" s="54"/>
      <c r="E63" s="6"/>
      <c r="F63" s="19"/>
      <c r="G63" s="24"/>
      <c r="H63" s="24"/>
      <c r="I63" s="31"/>
      <c r="J63" s="31"/>
      <c r="K63" s="35"/>
    </row>
    <row r="64" spans="1:54" x14ac:dyDescent="0.25">
      <c r="C64" s="60" t="s">
        <v>189</v>
      </c>
      <c r="D64" s="55"/>
      <c r="E64" s="5"/>
      <c r="F64" s="20"/>
      <c r="G64" s="26">
        <v>31845.78</v>
      </c>
      <c r="H64" s="26">
        <v>100</v>
      </c>
      <c r="I64" s="32"/>
      <c r="J64" s="32"/>
      <c r="K64" s="36"/>
    </row>
    <row r="67" spans="3:11" x14ac:dyDescent="0.25">
      <c r="C67" s="1" t="s">
        <v>190</v>
      </c>
    </row>
    <row r="68" spans="3:11" x14ac:dyDescent="0.25">
      <c r="C68" s="37" t="s">
        <v>191</v>
      </c>
      <c r="D68" s="37"/>
      <c r="E68" s="37"/>
      <c r="F68" s="37"/>
      <c r="G68" s="37"/>
      <c r="H68" s="37"/>
      <c r="I68" s="37"/>
      <c r="J68" s="37"/>
      <c r="K68" s="37"/>
    </row>
    <row r="69" spans="3:11" x14ac:dyDescent="0.25">
      <c r="C69" s="2" t="s">
        <v>192</v>
      </c>
    </row>
    <row r="70" spans="3:11" x14ac:dyDescent="0.25">
      <c r="C70" s="2" t="s">
        <v>193</v>
      </c>
    </row>
    <row r="71" spans="3:11" x14ac:dyDescent="0.25">
      <c r="C71" s="2" t="s">
        <v>194</v>
      </c>
    </row>
    <row r="72" spans="3:11" x14ac:dyDescent="0.25">
      <c r="C72" s="2" t="s">
        <v>195</v>
      </c>
    </row>
    <row r="74" spans="3:11" x14ac:dyDescent="0.25">
      <c r="C74" s="76" t="s">
        <v>4869</v>
      </c>
      <c r="E74" s="76" t="s">
        <v>4870</v>
      </c>
      <c r="F74" s="77"/>
    </row>
    <row r="75" spans="3:11" x14ac:dyDescent="0.25">
      <c r="E75" s="2" t="s">
        <v>4912</v>
      </c>
    </row>
  </sheetData>
  <hyperlinks>
    <hyperlink ref="J2" location="'Index'!A1" display="'Index'!A1" xr:uid="{17F19E00-E85B-4E9E-B5EB-36893319D75C}"/>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B5462-6DED-4C2F-B7FF-B99D7965A868}">
  <sheetPr codeName="Sheet1"/>
  <dimension ref="A1:IV75"/>
  <sheetViews>
    <sheetView showGridLines="0" zoomScale="90" zoomScaleNormal="90" workbookViewId="0">
      <pane ySplit="6" topLeftCell="A43"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4367</v>
      </c>
      <c r="J2" s="38" t="s">
        <v>4604</v>
      </c>
    </row>
    <row r="3" spans="1:54" ht="16.5" x14ac:dyDescent="0.3">
      <c r="C3" s="1" t="s">
        <v>28</v>
      </c>
      <c r="D3" s="21" t="s">
        <v>4368</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3685</v>
      </c>
      <c r="C38" s="57" t="s">
        <v>3686</v>
      </c>
      <c r="D38" s="54" t="s">
        <v>3687</v>
      </c>
      <c r="E38" s="6" t="s">
        <v>658</v>
      </c>
      <c r="F38" s="19">
        <v>18000000</v>
      </c>
      <c r="G38" s="24">
        <v>16050.37</v>
      </c>
      <c r="H38" s="24">
        <v>84.27</v>
      </c>
      <c r="I38" s="31">
        <v>6.9879924999999998</v>
      </c>
      <c r="J38" s="31"/>
      <c r="K38" s="35"/>
    </row>
    <row r="39" spans="1:11" x14ac:dyDescent="0.25">
      <c r="B39" s="8" t="s">
        <v>3000</v>
      </c>
      <c r="C39" s="57" t="s">
        <v>3001</v>
      </c>
      <c r="D39" s="54" t="s">
        <v>3002</v>
      </c>
      <c r="E39" s="6" t="s">
        <v>658</v>
      </c>
      <c r="F39" s="19">
        <v>2300000</v>
      </c>
      <c r="G39" s="24">
        <v>2059.79</v>
      </c>
      <c r="H39" s="24">
        <v>10.81</v>
      </c>
      <c r="I39" s="31">
        <v>6.9866602000000002</v>
      </c>
      <c r="J39" s="31"/>
      <c r="K39" s="35"/>
    </row>
    <row r="40" spans="1:11" x14ac:dyDescent="0.25">
      <c r="B40" s="8" t="s">
        <v>3688</v>
      </c>
      <c r="C40" s="57" t="s">
        <v>3686</v>
      </c>
      <c r="D40" s="54" t="s">
        <v>3689</v>
      </c>
      <c r="E40" s="6" t="s">
        <v>658</v>
      </c>
      <c r="F40" s="19">
        <v>506700</v>
      </c>
      <c r="G40" s="24">
        <v>451.82</v>
      </c>
      <c r="H40" s="24">
        <v>2.37</v>
      </c>
      <c r="I40" s="31">
        <v>6.9879924999999998</v>
      </c>
      <c r="J40" s="31"/>
      <c r="K40" s="35"/>
    </row>
    <row r="41" spans="1:11" x14ac:dyDescent="0.25">
      <c r="B41" s="8" t="s">
        <v>2997</v>
      </c>
      <c r="C41" s="57" t="s">
        <v>2998</v>
      </c>
      <c r="D41" s="54" t="s">
        <v>2999</v>
      </c>
      <c r="E41" s="6" t="s">
        <v>658</v>
      </c>
      <c r="F41" s="19">
        <v>500000</v>
      </c>
      <c r="G41" s="24">
        <v>448.37</v>
      </c>
      <c r="H41" s="24">
        <v>2.35</v>
      </c>
      <c r="I41" s="31">
        <v>6.9863499999999998</v>
      </c>
      <c r="J41" s="31"/>
      <c r="K41" s="35"/>
    </row>
    <row r="42" spans="1:11" x14ac:dyDescent="0.25">
      <c r="C42" s="58" t="s">
        <v>175</v>
      </c>
      <c r="D42" s="54"/>
      <c r="E42" s="6"/>
      <c r="F42" s="19"/>
      <c r="G42" s="25">
        <v>19010.349999999999</v>
      </c>
      <c r="H42" s="25">
        <v>99.8</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186</v>
      </c>
      <c r="C56" s="57" t="s">
        <v>187</v>
      </c>
      <c r="D56" s="54"/>
      <c r="E56" s="6"/>
      <c r="F56" s="19"/>
      <c r="G56" s="24">
        <v>23.54</v>
      </c>
      <c r="H56" s="24">
        <v>0.12</v>
      </c>
      <c r="I56" s="31"/>
      <c r="J56" s="31"/>
      <c r="K56" s="35"/>
    </row>
    <row r="57" spans="1:54" x14ac:dyDescent="0.25">
      <c r="C57" s="58" t="s">
        <v>175</v>
      </c>
      <c r="D57" s="54"/>
      <c r="E57" s="6"/>
      <c r="F57" s="19"/>
      <c r="G57" s="25">
        <v>23.54</v>
      </c>
      <c r="H57" s="25">
        <v>0.12</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4792</v>
      </c>
      <c r="D60" s="54"/>
      <c r="E60" s="6"/>
      <c r="F60" s="19"/>
      <c r="G60" s="24" t="s">
        <v>2</v>
      </c>
      <c r="H60" s="24" t="s">
        <v>2</v>
      </c>
      <c r="I60" s="31"/>
      <c r="J60" s="31"/>
      <c r="K60" s="35"/>
      <c r="L60" s="3"/>
      <c r="AI60" s="3"/>
      <c r="AV60" s="3"/>
      <c r="AX60" s="3"/>
      <c r="BB60" s="3"/>
    </row>
    <row r="61" spans="1:54" x14ac:dyDescent="0.25">
      <c r="B61" s="8"/>
      <c r="C61" s="57" t="s">
        <v>188</v>
      </c>
      <c r="D61" s="54"/>
      <c r="E61" s="6"/>
      <c r="F61" s="19"/>
      <c r="G61" s="24">
        <v>12.76</v>
      </c>
      <c r="H61" s="24">
        <v>0.08</v>
      </c>
      <c r="I61" s="31"/>
      <c r="J61" s="31"/>
      <c r="K61" s="35"/>
    </row>
    <row r="62" spans="1:54" x14ac:dyDescent="0.25">
      <c r="C62" s="58" t="s">
        <v>175</v>
      </c>
      <c r="D62" s="54"/>
      <c r="E62" s="6"/>
      <c r="F62" s="19"/>
      <c r="G62" s="25">
        <v>12.76</v>
      </c>
      <c r="H62" s="25">
        <v>0.08</v>
      </c>
      <c r="I62" s="31"/>
      <c r="J62" s="31"/>
      <c r="K62" s="35"/>
    </row>
    <row r="63" spans="1:54" x14ac:dyDescent="0.25">
      <c r="C63" s="57"/>
      <c r="D63" s="54"/>
      <c r="E63" s="6"/>
      <c r="F63" s="19"/>
      <c r="G63" s="24"/>
      <c r="H63" s="24"/>
      <c r="I63" s="31"/>
      <c r="J63" s="31"/>
      <c r="K63" s="35"/>
    </row>
    <row r="64" spans="1:54" x14ac:dyDescent="0.25">
      <c r="C64" s="60" t="s">
        <v>189</v>
      </c>
      <c r="D64" s="55"/>
      <c r="E64" s="5"/>
      <c r="F64" s="20"/>
      <c r="G64" s="26">
        <v>19046.650000000001</v>
      </c>
      <c r="H64" s="26">
        <v>100</v>
      </c>
      <c r="I64" s="32"/>
      <c r="J64" s="32"/>
      <c r="K64" s="36"/>
    </row>
    <row r="67" spans="3:11" x14ac:dyDescent="0.25">
      <c r="C67" s="1" t="s">
        <v>190</v>
      </c>
    </row>
    <row r="68" spans="3:11" x14ac:dyDescent="0.25">
      <c r="C68" s="37" t="s">
        <v>191</v>
      </c>
      <c r="D68" s="37"/>
      <c r="E68" s="37"/>
      <c r="F68" s="37"/>
      <c r="G68" s="37"/>
      <c r="H68" s="37"/>
      <c r="I68" s="37"/>
      <c r="J68" s="37"/>
      <c r="K68" s="37"/>
    </row>
    <row r="69" spans="3:11" x14ac:dyDescent="0.25">
      <c r="C69" s="2" t="s">
        <v>192</v>
      </c>
    </row>
    <row r="70" spans="3:11" x14ac:dyDescent="0.25">
      <c r="C70" s="2" t="s">
        <v>193</v>
      </c>
    </row>
    <row r="71" spans="3:11" x14ac:dyDescent="0.25">
      <c r="C71" s="2" t="s">
        <v>194</v>
      </c>
    </row>
    <row r="72" spans="3:11" x14ac:dyDescent="0.25">
      <c r="C72" s="2" t="s">
        <v>195</v>
      </c>
    </row>
    <row r="74" spans="3:11" x14ac:dyDescent="0.25">
      <c r="C74" s="76" t="s">
        <v>4869</v>
      </c>
      <c r="E74" s="76" t="s">
        <v>4870</v>
      </c>
      <c r="F74" s="77"/>
    </row>
    <row r="75" spans="3:11" x14ac:dyDescent="0.25">
      <c r="E75" s="2" t="s">
        <v>4912</v>
      </c>
    </row>
  </sheetData>
  <hyperlinks>
    <hyperlink ref="J2" location="'Index'!A1" display="'Index'!A1" xr:uid="{3DAA4009-ABB3-4B41-AD58-0554CA81D0AD}"/>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5C3AA-5C04-41C6-9571-07E3A5980B52}">
  <sheetPr codeName="Sheet1"/>
  <dimension ref="A1:IV84"/>
  <sheetViews>
    <sheetView showGridLines="0" zoomScale="90" zoomScaleNormal="90" workbookViewId="0">
      <pane ySplit="6" topLeftCell="A52"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4369</v>
      </c>
      <c r="J2" s="38" t="s">
        <v>4604</v>
      </c>
    </row>
    <row r="3" spans="1:54" ht="16.5" x14ac:dyDescent="0.3">
      <c r="C3" s="1" t="s">
        <v>28</v>
      </c>
      <c r="D3" s="21" t="s">
        <v>4370</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659</v>
      </c>
      <c r="C24" s="57" t="s">
        <v>660</v>
      </c>
      <c r="D24" s="54" t="s">
        <v>661</v>
      </c>
      <c r="E24" s="6" t="s">
        <v>658</v>
      </c>
      <c r="F24" s="19">
        <v>106000000</v>
      </c>
      <c r="G24" s="24">
        <v>109177.56</v>
      </c>
      <c r="H24" s="24">
        <v>53.65</v>
      </c>
      <c r="I24" s="31">
        <v>7.1790092000000003</v>
      </c>
      <c r="J24" s="31"/>
      <c r="K24" s="35"/>
    </row>
    <row r="25" spans="1:11" x14ac:dyDescent="0.25">
      <c r="B25" s="8" t="s">
        <v>4371</v>
      </c>
      <c r="C25" s="57" t="s">
        <v>4372</v>
      </c>
      <c r="D25" s="54" t="s">
        <v>4373</v>
      </c>
      <c r="E25" s="6" t="s">
        <v>658</v>
      </c>
      <c r="F25" s="19">
        <v>29530200</v>
      </c>
      <c r="G25" s="24">
        <v>30749.5</v>
      </c>
      <c r="H25" s="24">
        <v>15.11</v>
      </c>
      <c r="I25" s="31">
        <v>7.2098858999999997</v>
      </c>
      <c r="J25" s="31"/>
      <c r="K25" s="35"/>
    </row>
    <row r="26" spans="1:11" x14ac:dyDescent="0.25">
      <c r="B26" s="8" t="s">
        <v>4374</v>
      </c>
      <c r="C26" s="57" t="s">
        <v>4375</v>
      </c>
      <c r="D26" s="54" t="s">
        <v>4376</v>
      </c>
      <c r="E26" s="6" t="s">
        <v>658</v>
      </c>
      <c r="F26" s="19">
        <v>14400000</v>
      </c>
      <c r="G26" s="24">
        <v>14972.37</v>
      </c>
      <c r="H26" s="24">
        <v>7.36</v>
      </c>
      <c r="I26" s="31">
        <v>7.1564753000000003</v>
      </c>
      <c r="J26" s="31"/>
      <c r="K26" s="35"/>
    </row>
    <row r="27" spans="1:11" x14ac:dyDescent="0.25">
      <c r="B27" s="8" t="s">
        <v>4377</v>
      </c>
      <c r="C27" s="57" t="s">
        <v>4378</v>
      </c>
      <c r="D27" s="54" t="s">
        <v>4379</v>
      </c>
      <c r="E27" s="6" t="s">
        <v>658</v>
      </c>
      <c r="F27" s="19">
        <v>10500000</v>
      </c>
      <c r="G27" s="24">
        <v>9954.0400000000009</v>
      </c>
      <c r="H27" s="24">
        <v>4.8899999999999997</v>
      </c>
      <c r="I27" s="31">
        <v>7.1747869</v>
      </c>
      <c r="J27" s="31"/>
      <c r="K27" s="35"/>
    </row>
    <row r="28" spans="1:11" x14ac:dyDescent="0.25">
      <c r="B28" s="8" t="s">
        <v>1333</v>
      </c>
      <c r="C28" s="57" t="s">
        <v>1334</v>
      </c>
      <c r="D28" s="54" t="s">
        <v>1335</v>
      </c>
      <c r="E28" s="6" t="s">
        <v>658</v>
      </c>
      <c r="F28" s="19">
        <v>10000000</v>
      </c>
      <c r="G28" s="24">
        <v>9616.27</v>
      </c>
      <c r="H28" s="24">
        <v>4.7300000000000004</v>
      </c>
      <c r="I28" s="31">
        <v>7.2206649000000001</v>
      </c>
      <c r="J28" s="31"/>
      <c r="K28" s="35"/>
    </row>
    <row r="29" spans="1:11" x14ac:dyDescent="0.25">
      <c r="B29" s="8" t="s">
        <v>4380</v>
      </c>
      <c r="C29" s="57" t="s">
        <v>4381</v>
      </c>
      <c r="D29" s="54" t="s">
        <v>4382</v>
      </c>
      <c r="E29" s="6" t="s">
        <v>658</v>
      </c>
      <c r="F29" s="19">
        <v>5500000</v>
      </c>
      <c r="G29" s="24">
        <v>5691.25</v>
      </c>
      <c r="H29" s="24">
        <v>2.8</v>
      </c>
      <c r="I29" s="31">
        <v>7.1064476000000001</v>
      </c>
      <c r="J29" s="31"/>
      <c r="K29" s="35"/>
    </row>
    <row r="30" spans="1:11" x14ac:dyDescent="0.25">
      <c r="B30" s="8" t="s">
        <v>4383</v>
      </c>
      <c r="C30" s="57" t="s">
        <v>4384</v>
      </c>
      <c r="D30" s="54" t="s">
        <v>4385</v>
      </c>
      <c r="E30" s="6" t="s">
        <v>658</v>
      </c>
      <c r="F30" s="19">
        <v>5000000</v>
      </c>
      <c r="G30" s="24">
        <v>5347.02</v>
      </c>
      <c r="H30" s="24">
        <v>2.63</v>
      </c>
      <c r="I30" s="31">
        <v>7.2151763000000004</v>
      </c>
      <c r="J30" s="31"/>
      <c r="K30" s="35"/>
    </row>
    <row r="31" spans="1:11" x14ac:dyDescent="0.25">
      <c r="B31" s="8" t="s">
        <v>4386</v>
      </c>
      <c r="C31" s="57" t="s">
        <v>4387</v>
      </c>
      <c r="D31" s="54" t="s">
        <v>4388</v>
      </c>
      <c r="E31" s="6" t="s">
        <v>658</v>
      </c>
      <c r="F31" s="19">
        <v>5000000</v>
      </c>
      <c r="G31" s="24">
        <v>4783.7</v>
      </c>
      <c r="H31" s="24">
        <v>2.35</v>
      </c>
      <c r="I31" s="31">
        <v>7.2181630999999999</v>
      </c>
      <c r="J31" s="31"/>
      <c r="K31" s="35"/>
    </row>
    <row r="32" spans="1:11" x14ac:dyDescent="0.25">
      <c r="B32" s="8" t="s">
        <v>4389</v>
      </c>
      <c r="C32" s="57" t="s">
        <v>4390</v>
      </c>
      <c r="D32" s="54" t="s">
        <v>4391</v>
      </c>
      <c r="E32" s="6" t="s">
        <v>658</v>
      </c>
      <c r="F32" s="19">
        <v>2500000</v>
      </c>
      <c r="G32" s="24">
        <v>2536.46</v>
      </c>
      <c r="H32" s="24">
        <v>1.25</v>
      </c>
      <c r="I32" s="31">
        <v>7.2020014000000003</v>
      </c>
      <c r="J32" s="31"/>
      <c r="K32" s="35"/>
    </row>
    <row r="33" spans="2:11" x14ac:dyDescent="0.25">
      <c r="B33" s="8" t="s">
        <v>4392</v>
      </c>
      <c r="C33" s="57" t="s">
        <v>4393</v>
      </c>
      <c r="D33" s="54" t="s">
        <v>4394</v>
      </c>
      <c r="E33" s="6" t="s">
        <v>658</v>
      </c>
      <c r="F33" s="19">
        <v>2500000</v>
      </c>
      <c r="G33" s="24">
        <v>2483.31</v>
      </c>
      <c r="H33" s="24">
        <v>1.22</v>
      </c>
      <c r="I33" s="31">
        <v>7.1684795000000001</v>
      </c>
      <c r="J33" s="31"/>
      <c r="K33" s="35"/>
    </row>
    <row r="34" spans="2:11" x14ac:dyDescent="0.25">
      <c r="B34" s="8" t="s">
        <v>4395</v>
      </c>
      <c r="C34" s="57" t="s">
        <v>4396</v>
      </c>
      <c r="D34" s="54" t="s">
        <v>4397</v>
      </c>
      <c r="E34" s="6" t="s">
        <v>658</v>
      </c>
      <c r="F34" s="19">
        <v>1390300</v>
      </c>
      <c r="G34" s="24">
        <v>1501.4</v>
      </c>
      <c r="H34" s="24">
        <v>0.74</v>
      </c>
      <c r="I34" s="31">
        <v>7.2055115000000001</v>
      </c>
      <c r="J34" s="31"/>
      <c r="K34" s="35"/>
    </row>
    <row r="35" spans="2:11" x14ac:dyDescent="0.25">
      <c r="C35" s="58" t="s">
        <v>175</v>
      </c>
      <c r="D35" s="54"/>
      <c r="E35" s="6"/>
      <c r="F35" s="19"/>
      <c r="G35" s="25">
        <v>196812.88</v>
      </c>
      <c r="H35" s="25">
        <v>96.73</v>
      </c>
      <c r="I35" s="31"/>
      <c r="J35" s="31"/>
      <c r="K35" s="35"/>
    </row>
    <row r="36" spans="2:11" x14ac:dyDescent="0.25">
      <c r="C36" s="57"/>
      <c r="D36" s="54"/>
      <c r="E36" s="6"/>
      <c r="F36" s="19"/>
      <c r="G36" s="24"/>
      <c r="H36" s="24"/>
      <c r="I36" s="31"/>
      <c r="J36" s="31"/>
      <c r="K36" s="35"/>
    </row>
    <row r="37" spans="2:11" x14ac:dyDescent="0.25">
      <c r="C37" s="58" t="s">
        <v>10</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11</v>
      </c>
      <c r="D39" s="54"/>
      <c r="E39" s="6"/>
      <c r="F39" s="19"/>
      <c r="G39" s="24"/>
      <c r="H39" s="24"/>
      <c r="I39" s="31"/>
      <c r="J39" s="31"/>
      <c r="K39" s="35"/>
    </row>
    <row r="40" spans="2:11" x14ac:dyDescent="0.25">
      <c r="C40" s="57"/>
      <c r="D40" s="54"/>
      <c r="E40" s="6"/>
      <c r="F40" s="19"/>
      <c r="G40" s="24"/>
      <c r="H40" s="24"/>
      <c r="I40" s="31"/>
      <c r="J40" s="31"/>
      <c r="K40" s="35"/>
    </row>
    <row r="41" spans="2:11" x14ac:dyDescent="0.25">
      <c r="C41" s="58" t="s">
        <v>13</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14</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15</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16</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17</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C54" s="59" t="s">
        <v>20</v>
      </c>
      <c r="D54" s="54"/>
      <c r="E54" s="6"/>
      <c r="F54" s="19"/>
      <c r="G54" s="24"/>
      <c r="H54" s="24"/>
      <c r="I54" s="31"/>
      <c r="J54" s="31"/>
      <c r="K54" s="35"/>
    </row>
    <row r="55" spans="1:11" x14ac:dyDescent="0.25">
      <c r="B55" s="8" t="s">
        <v>729</v>
      </c>
      <c r="C55" s="57" t="s">
        <v>4802</v>
      </c>
      <c r="D55" s="54" t="s">
        <v>730</v>
      </c>
      <c r="E55" s="6" t="s">
        <v>731</v>
      </c>
      <c r="F55" s="19">
        <v>4743.63</v>
      </c>
      <c r="G55" s="24">
        <v>490.05</v>
      </c>
      <c r="H55" s="24">
        <v>0.24</v>
      </c>
      <c r="I55" s="31">
        <v>6.85</v>
      </c>
      <c r="J55" s="31"/>
      <c r="K55" s="35"/>
    </row>
    <row r="56" spans="1:11" x14ac:dyDescent="0.25">
      <c r="C56" s="58" t="s">
        <v>175</v>
      </c>
      <c r="D56" s="54"/>
      <c r="E56" s="6"/>
      <c r="F56" s="19"/>
      <c r="G56" s="25">
        <v>490.05</v>
      </c>
      <c r="H56" s="25">
        <v>0.24</v>
      </c>
      <c r="I56" s="31"/>
      <c r="J56" s="31"/>
      <c r="K56" s="35"/>
    </row>
    <row r="57" spans="1:11" x14ac:dyDescent="0.25">
      <c r="C57" s="57"/>
      <c r="D57" s="54"/>
      <c r="E57" s="6"/>
      <c r="F57" s="19"/>
      <c r="G57" s="24"/>
      <c r="H57" s="24"/>
      <c r="I57" s="31"/>
      <c r="J57" s="31"/>
      <c r="K57" s="35"/>
    </row>
    <row r="58" spans="1:11" x14ac:dyDescent="0.25">
      <c r="C58" s="58" t="s">
        <v>21</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22</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23</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186</v>
      </c>
      <c r="C65" s="57" t="s">
        <v>187</v>
      </c>
      <c r="D65" s="54"/>
      <c r="E65" s="6"/>
      <c r="F65" s="19"/>
      <c r="G65" s="24">
        <v>3801</v>
      </c>
      <c r="H65" s="24">
        <v>1.87</v>
      </c>
      <c r="I65" s="31"/>
      <c r="J65" s="31"/>
      <c r="K65" s="35"/>
    </row>
    <row r="66" spans="1:54" x14ac:dyDescent="0.25">
      <c r="C66" s="58" t="s">
        <v>175</v>
      </c>
      <c r="D66" s="54"/>
      <c r="E66" s="6"/>
      <c r="F66" s="19"/>
      <c r="G66" s="25">
        <v>3801</v>
      </c>
      <c r="H66" s="25">
        <v>1.87</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4792</v>
      </c>
      <c r="D69" s="54"/>
      <c r="E69" s="6"/>
      <c r="F69" s="19"/>
      <c r="G69" s="24" t="s">
        <v>2</v>
      </c>
      <c r="H69" s="24" t="s">
        <v>2</v>
      </c>
      <c r="I69" s="31"/>
      <c r="J69" s="31"/>
      <c r="K69" s="35"/>
      <c r="L69" s="3"/>
      <c r="AI69" s="3"/>
      <c r="AV69" s="3"/>
      <c r="AX69" s="3"/>
      <c r="BB69" s="3"/>
    </row>
    <row r="70" spans="1:54" x14ac:dyDescent="0.25">
      <c r="B70" s="8"/>
      <c r="C70" s="57" t="s">
        <v>188</v>
      </c>
      <c r="D70" s="54"/>
      <c r="E70" s="6"/>
      <c r="F70" s="19"/>
      <c r="G70" s="24">
        <v>2410.9</v>
      </c>
      <c r="H70" s="24">
        <v>1.1599999999999999</v>
      </c>
      <c r="I70" s="31"/>
      <c r="J70" s="31"/>
      <c r="K70" s="35"/>
    </row>
    <row r="71" spans="1:54" x14ac:dyDescent="0.25">
      <c r="C71" s="58" t="s">
        <v>175</v>
      </c>
      <c r="D71" s="54"/>
      <c r="E71" s="6"/>
      <c r="F71" s="19"/>
      <c r="G71" s="25">
        <v>2410.9</v>
      </c>
      <c r="H71" s="25">
        <v>1.1599999999999999</v>
      </c>
      <c r="I71" s="31"/>
      <c r="J71" s="31"/>
      <c r="K71" s="35"/>
    </row>
    <row r="72" spans="1:54" x14ac:dyDescent="0.25">
      <c r="C72" s="57"/>
      <c r="D72" s="54"/>
      <c r="E72" s="6"/>
      <c r="F72" s="19"/>
      <c r="G72" s="24"/>
      <c r="H72" s="24"/>
      <c r="I72" s="31"/>
      <c r="J72" s="31"/>
      <c r="K72" s="35"/>
    </row>
    <row r="73" spans="1:54" x14ac:dyDescent="0.25">
      <c r="C73" s="60" t="s">
        <v>189</v>
      </c>
      <c r="D73" s="55"/>
      <c r="E73" s="5"/>
      <c r="F73" s="20"/>
      <c r="G73" s="26">
        <v>203514.83</v>
      </c>
      <c r="H73" s="26">
        <v>100</v>
      </c>
      <c r="I73" s="32"/>
      <c r="J73" s="32"/>
      <c r="K73" s="36"/>
    </row>
    <row r="76" spans="1:54" x14ac:dyDescent="0.25">
      <c r="C76" s="1" t="s">
        <v>190</v>
      </c>
    </row>
    <row r="77" spans="1:54" x14ac:dyDescent="0.25">
      <c r="C77" s="37" t="s">
        <v>191</v>
      </c>
      <c r="D77" s="37"/>
      <c r="E77" s="37"/>
      <c r="F77" s="37"/>
      <c r="G77" s="37"/>
      <c r="H77" s="37"/>
      <c r="I77" s="37"/>
      <c r="J77" s="37"/>
      <c r="K77" s="37"/>
    </row>
    <row r="78" spans="1:54" x14ac:dyDescent="0.25">
      <c r="C78" s="2" t="s">
        <v>192</v>
      </c>
    </row>
    <row r="79" spans="1:54" x14ac:dyDescent="0.25">
      <c r="C79" s="2" t="s">
        <v>193</v>
      </c>
    </row>
    <row r="80" spans="1:54" x14ac:dyDescent="0.25">
      <c r="C80" s="2" t="s">
        <v>194</v>
      </c>
    </row>
    <row r="81" spans="3:6" x14ac:dyDescent="0.25">
      <c r="C81" s="2" t="s">
        <v>195</v>
      </c>
    </row>
    <row r="83" spans="3:6" x14ac:dyDescent="0.25">
      <c r="C83" s="76" t="s">
        <v>4869</v>
      </c>
      <c r="E83" s="76" t="s">
        <v>4870</v>
      </c>
      <c r="F83" s="77"/>
    </row>
    <row r="84" spans="3:6" x14ac:dyDescent="0.25">
      <c r="E84" s="2" t="s">
        <v>4927</v>
      </c>
    </row>
  </sheetData>
  <hyperlinks>
    <hyperlink ref="J2" location="'Index'!A1" display="'Index'!A1" xr:uid="{D5E875E3-6A7F-47DC-A3B2-82B2763EC4FE}"/>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A6ED5-048A-40A4-BB20-41168352CA79}">
  <sheetPr codeName="Sheet1"/>
  <dimension ref="A1:IV84"/>
  <sheetViews>
    <sheetView showGridLines="0" zoomScale="90" zoomScaleNormal="90" workbookViewId="0">
      <pane ySplit="6" topLeftCell="A52"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4398</v>
      </c>
      <c r="J2" s="38" t="s">
        <v>4604</v>
      </c>
    </row>
    <row r="3" spans="1:54" ht="16.5" x14ac:dyDescent="0.3">
      <c r="C3" s="1" t="s">
        <v>28</v>
      </c>
      <c r="D3" s="21" t="s">
        <v>4399</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4400</v>
      </c>
      <c r="C26" s="57" t="s">
        <v>4401</v>
      </c>
      <c r="D26" s="54" t="s">
        <v>4402</v>
      </c>
      <c r="E26" s="6" t="s">
        <v>658</v>
      </c>
      <c r="F26" s="19">
        <v>3000000</v>
      </c>
      <c r="G26" s="24">
        <v>3064.23</v>
      </c>
      <c r="H26" s="24">
        <v>20.48</v>
      </c>
      <c r="I26" s="31">
        <v>7.2130694999999996</v>
      </c>
      <c r="J26" s="31"/>
      <c r="K26" s="35"/>
    </row>
    <row r="27" spans="1:11" x14ac:dyDescent="0.25">
      <c r="B27" s="8" t="s">
        <v>2952</v>
      </c>
      <c r="C27" s="57" t="s">
        <v>2953</v>
      </c>
      <c r="D27" s="54" t="s">
        <v>2954</v>
      </c>
      <c r="E27" s="6" t="s">
        <v>658</v>
      </c>
      <c r="F27" s="19">
        <v>3000000</v>
      </c>
      <c r="G27" s="24">
        <v>3054.04</v>
      </c>
      <c r="H27" s="24">
        <v>20.41</v>
      </c>
      <c r="I27" s="31">
        <v>7.1846044999999998</v>
      </c>
      <c r="J27" s="31"/>
      <c r="K27" s="35"/>
    </row>
    <row r="28" spans="1:11" x14ac:dyDescent="0.25">
      <c r="B28" s="8" t="s">
        <v>4403</v>
      </c>
      <c r="C28" s="57" t="s">
        <v>4404</v>
      </c>
      <c r="D28" s="54" t="s">
        <v>4405</v>
      </c>
      <c r="E28" s="6" t="s">
        <v>658</v>
      </c>
      <c r="F28" s="19">
        <v>3000000</v>
      </c>
      <c r="G28" s="24">
        <v>3041.54</v>
      </c>
      <c r="H28" s="24">
        <v>20.329999999999998</v>
      </c>
      <c r="I28" s="31">
        <v>7.2143956999999999</v>
      </c>
      <c r="J28" s="31"/>
      <c r="K28" s="35"/>
    </row>
    <row r="29" spans="1:11" x14ac:dyDescent="0.25">
      <c r="B29" s="8" t="s">
        <v>4406</v>
      </c>
      <c r="C29" s="57" t="s">
        <v>4407</v>
      </c>
      <c r="D29" s="54" t="s">
        <v>4408</v>
      </c>
      <c r="E29" s="6" t="s">
        <v>658</v>
      </c>
      <c r="F29" s="19">
        <v>2000000</v>
      </c>
      <c r="G29" s="24">
        <v>1967.64</v>
      </c>
      <c r="H29" s="24">
        <v>13.15</v>
      </c>
      <c r="I29" s="31">
        <v>7.1816841</v>
      </c>
      <c r="J29" s="31"/>
      <c r="K29" s="35"/>
    </row>
    <row r="30" spans="1:11" x14ac:dyDescent="0.25">
      <c r="B30" s="8" t="s">
        <v>4409</v>
      </c>
      <c r="C30" s="57" t="s">
        <v>4410</v>
      </c>
      <c r="D30" s="54" t="s">
        <v>4411</v>
      </c>
      <c r="E30" s="6" t="s">
        <v>658</v>
      </c>
      <c r="F30" s="19">
        <v>500000</v>
      </c>
      <c r="G30" s="24">
        <v>510.68</v>
      </c>
      <c r="H30" s="24">
        <v>3.41</v>
      </c>
      <c r="I30" s="31">
        <v>7.2163355999999999</v>
      </c>
      <c r="J30" s="31"/>
      <c r="K30" s="35"/>
    </row>
    <row r="31" spans="1:11" x14ac:dyDescent="0.25">
      <c r="B31" s="8" t="s">
        <v>3099</v>
      </c>
      <c r="C31" s="57" t="s">
        <v>3100</v>
      </c>
      <c r="D31" s="54" t="s">
        <v>3101</v>
      </c>
      <c r="E31" s="6" t="s">
        <v>658</v>
      </c>
      <c r="F31" s="19">
        <v>500000</v>
      </c>
      <c r="G31" s="24">
        <v>507.7</v>
      </c>
      <c r="H31" s="24">
        <v>3.39</v>
      </c>
      <c r="I31" s="31">
        <v>7.1874554000000002</v>
      </c>
      <c r="J31" s="31"/>
      <c r="K31" s="35"/>
    </row>
    <row r="32" spans="1:11" x14ac:dyDescent="0.25">
      <c r="B32" s="8" t="s">
        <v>4412</v>
      </c>
      <c r="C32" s="57" t="s">
        <v>4413</v>
      </c>
      <c r="D32" s="54" t="s">
        <v>4414</v>
      </c>
      <c r="E32" s="6" t="s">
        <v>658</v>
      </c>
      <c r="F32" s="19">
        <v>500000</v>
      </c>
      <c r="G32" s="24">
        <v>499.62</v>
      </c>
      <c r="H32" s="24">
        <v>3.34</v>
      </c>
      <c r="I32" s="31">
        <v>7.1541239000000001</v>
      </c>
      <c r="J32" s="31"/>
      <c r="K32" s="35"/>
    </row>
    <row r="33" spans="1:11" x14ac:dyDescent="0.25">
      <c r="B33" s="8" t="s">
        <v>3105</v>
      </c>
      <c r="C33" s="57" t="s">
        <v>3106</v>
      </c>
      <c r="D33" s="54" t="s">
        <v>3107</v>
      </c>
      <c r="E33" s="6" t="s">
        <v>658</v>
      </c>
      <c r="F33" s="19">
        <v>270000</v>
      </c>
      <c r="G33" s="24">
        <v>274.05</v>
      </c>
      <c r="H33" s="24">
        <v>1.83</v>
      </c>
      <c r="I33" s="31">
        <v>7.2316174000000002</v>
      </c>
      <c r="J33" s="31"/>
      <c r="K33" s="35"/>
    </row>
    <row r="34" spans="1:11" x14ac:dyDescent="0.25">
      <c r="C34" s="58" t="s">
        <v>175</v>
      </c>
      <c r="D34" s="54"/>
      <c r="E34" s="6"/>
      <c r="F34" s="19"/>
      <c r="G34" s="25">
        <v>12919.5</v>
      </c>
      <c r="H34" s="25">
        <v>86.34</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3000</v>
      </c>
      <c r="C46" s="57" t="s">
        <v>3001</v>
      </c>
      <c r="D46" s="54" t="s">
        <v>3002</v>
      </c>
      <c r="E46" s="6" t="s">
        <v>658</v>
      </c>
      <c r="F46" s="19">
        <v>740000</v>
      </c>
      <c r="G46" s="24">
        <v>662.72</v>
      </c>
      <c r="H46" s="24">
        <v>4.43</v>
      </c>
      <c r="I46" s="31">
        <v>6.9866602000000002</v>
      </c>
      <c r="J46" s="31"/>
      <c r="K46" s="35"/>
    </row>
    <row r="47" spans="1:11" x14ac:dyDescent="0.25">
      <c r="B47" s="8" t="s">
        <v>2991</v>
      </c>
      <c r="C47" s="57" t="s">
        <v>2992</v>
      </c>
      <c r="D47" s="54" t="s">
        <v>2993</v>
      </c>
      <c r="E47" s="6" t="s">
        <v>658</v>
      </c>
      <c r="F47" s="19">
        <v>485000</v>
      </c>
      <c r="G47" s="24">
        <v>442.43</v>
      </c>
      <c r="H47" s="24">
        <v>2.96</v>
      </c>
      <c r="I47" s="31">
        <v>6.9686225999999998</v>
      </c>
      <c r="J47" s="31"/>
      <c r="K47" s="35"/>
    </row>
    <row r="48" spans="1:11" x14ac:dyDescent="0.25">
      <c r="B48" s="8" t="s">
        <v>3015</v>
      </c>
      <c r="C48" s="57" t="s">
        <v>3016</v>
      </c>
      <c r="D48" s="54" t="s">
        <v>3017</v>
      </c>
      <c r="E48" s="6" t="s">
        <v>658</v>
      </c>
      <c r="F48" s="19">
        <v>300000</v>
      </c>
      <c r="G48" s="24">
        <v>273.31</v>
      </c>
      <c r="H48" s="24">
        <v>1.83</v>
      </c>
      <c r="I48" s="31">
        <v>6.9688810999999999</v>
      </c>
      <c r="J48" s="31"/>
      <c r="K48" s="35"/>
    </row>
    <row r="49" spans="1:11" x14ac:dyDescent="0.25">
      <c r="B49" s="8" t="s">
        <v>3009</v>
      </c>
      <c r="C49" s="57" t="s">
        <v>3010</v>
      </c>
      <c r="D49" s="54" t="s">
        <v>3011</v>
      </c>
      <c r="E49" s="6" t="s">
        <v>658</v>
      </c>
      <c r="F49" s="19">
        <v>225000</v>
      </c>
      <c r="G49" s="24">
        <v>200.2</v>
      </c>
      <c r="H49" s="24">
        <v>1.34</v>
      </c>
      <c r="I49" s="31">
        <v>7.0053077999999998</v>
      </c>
      <c r="J49" s="31"/>
      <c r="K49" s="35"/>
    </row>
    <row r="50" spans="1:11" x14ac:dyDescent="0.25">
      <c r="B50" s="8" t="s">
        <v>2997</v>
      </c>
      <c r="C50" s="57" t="s">
        <v>2998</v>
      </c>
      <c r="D50" s="54" t="s">
        <v>2999</v>
      </c>
      <c r="E50" s="6" t="s">
        <v>658</v>
      </c>
      <c r="F50" s="19">
        <v>102400</v>
      </c>
      <c r="G50" s="24">
        <v>91.83</v>
      </c>
      <c r="H50" s="24">
        <v>0.61</v>
      </c>
      <c r="I50" s="31">
        <v>6.9863499999999998</v>
      </c>
      <c r="J50" s="31"/>
      <c r="K50" s="35"/>
    </row>
    <row r="51" spans="1:11" x14ac:dyDescent="0.25">
      <c r="C51" s="58" t="s">
        <v>175</v>
      </c>
      <c r="D51" s="54"/>
      <c r="E51" s="6"/>
      <c r="F51" s="19"/>
      <c r="G51" s="25">
        <v>1670.49</v>
      </c>
      <c r="H51" s="25">
        <v>11.17</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186</v>
      </c>
      <c r="C65" s="57" t="s">
        <v>187</v>
      </c>
      <c r="D65" s="54"/>
      <c r="E65" s="6"/>
      <c r="F65" s="19"/>
      <c r="G65" s="24">
        <v>32.74</v>
      </c>
      <c r="H65" s="24">
        <v>0.22</v>
      </c>
      <c r="I65" s="31"/>
      <c r="J65" s="31"/>
      <c r="K65" s="35"/>
    </row>
    <row r="66" spans="1:54" x14ac:dyDescent="0.25">
      <c r="C66" s="58" t="s">
        <v>175</v>
      </c>
      <c r="D66" s="54"/>
      <c r="E66" s="6"/>
      <c r="F66" s="19"/>
      <c r="G66" s="25">
        <v>32.74</v>
      </c>
      <c r="H66" s="25">
        <v>0.22</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4792</v>
      </c>
      <c r="D69" s="54"/>
      <c r="E69" s="6"/>
      <c r="F69" s="19"/>
      <c r="G69" s="24" t="s">
        <v>2</v>
      </c>
      <c r="H69" s="24" t="s">
        <v>2</v>
      </c>
      <c r="I69" s="31"/>
      <c r="J69" s="31"/>
      <c r="K69" s="35"/>
      <c r="L69" s="3"/>
      <c r="AI69" s="3"/>
      <c r="AV69" s="3"/>
      <c r="AX69" s="3"/>
      <c r="BB69" s="3"/>
    </row>
    <row r="70" spans="1:54" x14ac:dyDescent="0.25">
      <c r="B70" s="8"/>
      <c r="C70" s="57" t="s">
        <v>188</v>
      </c>
      <c r="D70" s="54"/>
      <c r="E70" s="6"/>
      <c r="F70" s="19"/>
      <c r="G70" s="24">
        <v>341.4</v>
      </c>
      <c r="H70" s="24">
        <v>2.27</v>
      </c>
      <c r="I70" s="31"/>
      <c r="J70" s="31"/>
      <c r="K70" s="35"/>
    </row>
    <row r="71" spans="1:54" x14ac:dyDescent="0.25">
      <c r="C71" s="58" t="s">
        <v>175</v>
      </c>
      <c r="D71" s="54"/>
      <c r="E71" s="6"/>
      <c r="F71" s="19"/>
      <c r="G71" s="25">
        <v>341.4</v>
      </c>
      <c r="H71" s="25">
        <v>2.27</v>
      </c>
      <c r="I71" s="31"/>
      <c r="J71" s="31"/>
      <c r="K71" s="35"/>
    </row>
    <row r="72" spans="1:54" x14ac:dyDescent="0.25">
      <c r="C72" s="57"/>
      <c r="D72" s="54"/>
      <c r="E72" s="6"/>
      <c r="F72" s="19"/>
      <c r="G72" s="24"/>
      <c r="H72" s="24"/>
      <c r="I72" s="31"/>
      <c r="J72" s="31"/>
      <c r="K72" s="35"/>
    </row>
    <row r="73" spans="1:54" x14ac:dyDescent="0.25">
      <c r="C73" s="60" t="s">
        <v>189</v>
      </c>
      <c r="D73" s="55"/>
      <c r="E73" s="5"/>
      <c r="F73" s="20"/>
      <c r="G73" s="26">
        <v>14964.13</v>
      </c>
      <c r="H73" s="26">
        <v>100</v>
      </c>
      <c r="I73" s="32"/>
      <c r="J73" s="32"/>
      <c r="K73" s="36"/>
    </row>
    <row r="76" spans="1:54" x14ac:dyDescent="0.25">
      <c r="C76" s="1" t="s">
        <v>190</v>
      </c>
    </row>
    <row r="77" spans="1:54" x14ac:dyDescent="0.25">
      <c r="C77" s="37" t="s">
        <v>191</v>
      </c>
      <c r="D77" s="37"/>
      <c r="E77" s="37"/>
      <c r="F77" s="37"/>
      <c r="G77" s="37"/>
      <c r="H77" s="37"/>
      <c r="I77" s="37"/>
      <c r="J77" s="37"/>
      <c r="K77" s="37"/>
    </row>
    <row r="78" spans="1:54" x14ac:dyDescent="0.25">
      <c r="C78" s="2" t="s">
        <v>192</v>
      </c>
    </row>
    <row r="79" spans="1:54" x14ac:dyDescent="0.25">
      <c r="C79" s="2" t="s">
        <v>193</v>
      </c>
    </row>
    <row r="80" spans="1:54" x14ac:dyDescent="0.25">
      <c r="C80" s="2" t="s">
        <v>194</v>
      </c>
    </row>
    <row r="81" spans="3:6" x14ac:dyDescent="0.25">
      <c r="C81" s="2" t="s">
        <v>195</v>
      </c>
    </row>
    <row r="83" spans="3:6" x14ac:dyDescent="0.25">
      <c r="C83" s="76" t="s">
        <v>4869</v>
      </c>
      <c r="E83" s="76" t="s">
        <v>4870</v>
      </c>
      <c r="F83" s="77"/>
    </row>
    <row r="84" spans="3:6" x14ac:dyDescent="0.25">
      <c r="E84" s="2" t="s">
        <v>4912</v>
      </c>
    </row>
  </sheetData>
  <hyperlinks>
    <hyperlink ref="J2" location="'Index'!A1" display="'Index'!A1" xr:uid="{5390A356-E651-4A84-8CB4-2E900BB84240}"/>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91AB7-AC34-4C3D-8642-5F133DC16BFD}">
  <sheetPr codeName="Sheet1"/>
  <dimension ref="A1:IV82"/>
  <sheetViews>
    <sheetView showGridLines="0" zoomScale="90" zoomScaleNormal="90" workbookViewId="0">
      <pane ySplit="6" topLeftCell="A50"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4415</v>
      </c>
      <c r="J2" s="38" t="s">
        <v>4604</v>
      </c>
    </row>
    <row r="3" spans="1:54" ht="16.5" x14ac:dyDescent="0.3">
      <c r="C3" s="1" t="s">
        <v>28</v>
      </c>
      <c r="D3" s="21" t="s">
        <v>4416</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1108</v>
      </c>
      <c r="C18" s="57" t="s">
        <v>570</v>
      </c>
      <c r="D18" s="54" t="s">
        <v>1109</v>
      </c>
      <c r="E18" s="6" t="s">
        <v>572</v>
      </c>
      <c r="F18" s="19">
        <v>1000</v>
      </c>
      <c r="G18" s="24">
        <v>998.09</v>
      </c>
      <c r="H18" s="24">
        <v>6.36</v>
      </c>
      <c r="I18" s="31">
        <v>7.6550000000000002</v>
      </c>
      <c r="J18" s="31"/>
      <c r="K18" s="35" t="s">
        <v>565</v>
      </c>
    </row>
    <row r="19" spans="2:11" x14ac:dyDescent="0.25">
      <c r="B19" s="8" t="s">
        <v>2307</v>
      </c>
      <c r="C19" s="57" t="s">
        <v>640</v>
      </c>
      <c r="D19" s="54" t="s">
        <v>2308</v>
      </c>
      <c r="E19" s="6" t="s">
        <v>572</v>
      </c>
      <c r="F19" s="19">
        <v>1000</v>
      </c>
      <c r="G19" s="24">
        <v>997.64</v>
      </c>
      <c r="H19" s="24">
        <v>6.36</v>
      </c>
      <c r="I19" s="31">
        <v>7.72</v>
      </c>
      <c r="J19" s="31"/>
      <c r="K19" s="35" t="s">
        <v>565</v>
      </c>
    </row>
    <row r="20" spans="2:11" x14ac:dyDescent="0.25">
      <c r="B20" s="8" t="s">
        <v>2578</v>
      </c>
      <c r="C20" s="57" t="s">
        <v>988</v>
      </c>
      <c r="D20" s="54" t="s">
        <v>2579</v>
      </c>
      <c r="E20" s="6" t="s">
        <v>572</v>
      </c>
      <c r="F20" s="19">
        <v>20</v>
      </c>
      <c r="G20" s="24">
        <v>201.55</v>
      </c>
      <c r="H20" s="24">
        <v>1.28</v>
      </c>
      <c r="I20" s="31">
        <v>7.53</v>
      </c>
      <c r="J20" s="31"/>
      <c r="K20" s="35" t="s">
        <v>565</v>
      </c>
    </row>
    <row r="21" spans="2:11" x14ac:dyDescent="0.25">
      <c r="B21" s="8" t="s">
        <v>3393</v>
      </c>
      <c r="C21" s="57" t="s">
        <v>988</v>
      </c>
      <c r="D21" s="54" t="s">
        <v>3394</v>
      </c>
      <c r="E21" s="6" t="s">
        <v>572</v>
      </c>
      <c r="F21" s="19">
        <v>100</v>
      </c>
      <c r="G21" s="24">
        <v>99.67</v>
      </c>
      <c r="H21" s="24">
        <v>0.64</v>
      </c>
      <c r="I21" s="31">
        <v>7.53</v>
      </c>
      <c r="J21" s="31"/>
      <c r="K21" s="35" t="s">
        <v>565</v>
      </c>
    </row>
    <row r="22" spans="2:11" x14ac:dyDescent="0.25">
      <c r="C22" s="58" t="s">
        <v>175</v>
      </c>
      <c r="D22" s="54"/>
      <c r="E22" s="6"/>
      <c r="F22" s="19"/>
      <c r="G22" s="25">
        <v>2296.9499999999998</v>
      </c>
      <c r="H22" s="25">
        <v>14.64</v>
      </c>
      <c r="I22" s="31"/>
      <c r="J22" s="31"/>
      <c r="K22" s="35"/>
    </row>
    <row r="23" spans="2:11" x14ac:dyDescent="0.25">
      <c r="C23" s="57"/>
      <c r="D23" s="54"/>
      <c r="E23" s="6"/>
      <c r="F23" s="19"/>
      <c r="G23" s="24"/>
      <c r="H23" s="24"/>
      <c r="I23" s="31"/>
      <c r="J23" s="31"/>
      <c r="K23" s="35"/>
    </row>
    <row r="24" spans="2:11" x14ac:dyDescent="0.25">
      <c r="C24" s="58" t="s">
        <v>7</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8</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9</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3528</v>
      </c>
      <c r="C31" s="57" t="s">
        <v>3529</v>
      </c>
      <c r="D31" s="54" t="s">
        <v>3530</v>
      </c>
      <c r="E31" s="6" t="s">
        <v>658</v>
      </c>
      <c r="F31" s="19">
        <v>1500000</v>
      </c>
      <c r="G31" s="24">
        <v>1532.49</v>
      </c>
      <c r="H31" s="24">
        <v>9.77</v>
      </c>
      <c r="I31" s="31">
        <v>7.2162546000000001</v>
      </c>
      <c r="J31" s="31"/>
      <c r="K31" s="35"/>
    </row>
    <row r="32" spans="2:11" x14ac:dyDescent="0.25">
      <c r="C32" s="58" t="s">
        <v>175</v>
      </c>
      <c r="D32" s="54"/>
      <c r="E32" s="6"/>
      <c r="F32" s="19"/>
      <c r="G32" s="25">
        <v>1532.49</v>
      </c>
      <c r="H32" s="25">
        <v>9.77</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2994</v>
      </c>
      <c r="C44" s="57" t="s">
        <v>2995</v>
      </c>
      <c r="D44" s="54" t="s">
        <v>2996</v>
      </c>
      <c r="E44" s="6" t="s">
        <v>658</v>
      </c>
      <c r="F44" s="19">
        <v>4717000</v>
      </c>
      <c r="G44" s="24">
        <v>4245.8900000000003</v>
      </c>
      <c r="H44" s="24">
        <v>27.06</v>
      </c>
      <c r="I44" s="31">
        <v>6.9854710999999998</v>
      </c>
      <c r="J44" s="31"/>
      <c r="K44" s="35"/>
    </row>
    <row r="45" spans="1:11" x14ac:dyDescent="0.25">
      <c r="B45" s="8" t="s">
        <v>3000</v>
      </c>
      <c r="C45" s="57" t="s">
        <v>3001</v>
      </c>
      <c r="D45" s="54" t="s">
        <v>3002</v>
      </c>
      <c r="E45" s="6" t="s">
        <v>658</v>
      </c>
      <c r="F45" s="19">
        <v>4294000</v>
      </c>
      <c r="G45" s="24">
        <v>3845.54</v>
      </c>
      <c r="H45" s="24">
        <v>24.51</v>
      </c>
      <c r="I45" s="31">
        <v>6.9866602000000002</v>
      </c>
      <c r="J45" s="31"/>
      <c r="K45" s="35"/>
    </row>
    <row r="46" spans="1:11" x14ac:dyDescent="0.25">
      <c r="B46" s="8" t="s">
        <v>4417</v>
      </c>
      <c r="C46" s="57" t="s">
        <v>4418</v>
      </c>
      <c r="D46" s="54" t="s">
        <v>4419</v>
      </c>
      <c r="E46" s="6" t="s">
        <v>658</v>
      </c>
      <c r="F46" s="19">
        <v>2503600</v>
      </c>
      <c r="G46" s="24">
        <v>2225.94</v>
      </c>
      <c r="H46" s="24">
        <v>14.19</v>
      </c>
      <c r="I46" s="31">
        <v>7.0054629000000004</v>
      </c>
      <c r="J46" s="31"/>
      <c r="K46" s="35"/>
    </row>
    <row r="47" spans="1:11" x14ac:dyDescent="0.25">
      <c r="B47" s="8" t="s">
        <v>2997</v>
      </c>
      <c r="C47" s="57" t="s">
        <v>2998</v>
      </c>
      <c r="D47" s="54" t="s">
        <v>2999</v>
      </c>
      <c r="E47" s="6" t="s">
        <v>658</v>
      </c>
      <c r="F47" s="19">
        <v>1350000</v>
      </c>
      <c r="G47" s="24">
        <v>1210.5999999999999</v>
      </c>
      <c r="H47" s="24">
        <v>7.72</v>
      </c>
      <c r="I47" s="31">
        <v>6.9863499999999998</v>
      </c>
      <c r="J47" s="31"/>
      <c r="K47" s="35"/>
    </row>
    <row r="48" spans="1:11" x14ac:dyDescent="0.25">
      <c r="B48" s="8" t="s">
        <v>3646</v>
      </c>
      <c r="C48" s="57" t="s">
        <v>3647</v>
      </c>
      <c r="D48" s="54" t="s">
        <v>3648</v>
      </c>
      <c r="E48" s="6" t="s">
        <v>658</v>
      </c>
      <c r="F48" s="19">
        <v>126900</v>
      </c>
      <c r="G48" s="24">
        <v>115.52</v>
      </c>
      <c r="H48" s="24">
        <v>0.74</v>
      </c>
      <c r="I48" s="31">
        <v>6.9690878999999999</v>
      </c>
      <c r="J48" s="31"/>
      <c r="K48" s="35"/>
    </row>
    <row r="49" spans="1:11" x14ac:dyDescent="0.25">
      <c r="C49" s="58" t="s">
        <v>175</v>
      </c>
      <c r="D49" s="54"/>
      <c r="E49" s="6"/>
      <c r="F49" s="19"/>
      <c r="G49" s="25">
        <v>11643.49</v>
      </c>
      <c r="H49" s="25">
        <v>74.22</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186</v>
      </c>
      <c r="C63" s="57" t="s">
        <v>187</v>
      </c>
      <c r="D63" s="54"/>
      <c r="E63" s="6"/>
      <c r="F63" s="19"/>
      <c r="G63" s="24">
        <v>84.02</v>
      </c>
      <c r="H63" s="24">
        <v>0.54</v>
      </c>
      <c r="I63" s="31"/>
      <c r="J63" s="31"/>
      <c r="K63" s="35"/>
    </row>
    <row r="64" spans="1:11" x14ac:dyDescent="0.25">
      <c r="C64" s="58" t="s">
        <v>175</v>
      </c>
      <c r="D64" s="54"/>
      <c r="E64" s="6"/>
      <c r="F64" s="19"/>
      <c r="G64" s="25">
        <v>84.02</v>
      </c>
      <c r="H64" s="25">
        <v>0.54</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4792</v>
      </c>
      <c r="D67" s="54"/>
      <c r="E67" s="6"/>
      <c r="F67" s="19"/>
      <c r="G67" s="24" t="s">
        <v>2</v>
      </c>
      <c r="H67" s="24" t="s">
        <v>2</v>
      </c>
      <c r="I67" s="31"/>
      <c r="J67" s="31"/>
      <c r="K67" s="35"/>
      <c r="L67" s="3"/>
      <c r="AI67" s="3"/>
      <c r="AV67" s="3"/>
      <c r="AX67" s="3"/>
      <c r="BB67" s="3"/>
    </row>
    <row r="68" spans="1:54" x14ac:dyDescent="0.25">
      <c r="B68" s="8"/>
      <c r="C68" s="57" t="s">
        <v>188</v>
      </c>
      <c r="D68" s="54"/>
      <c r="E68" s="6"/>
      <c r="F68" s="19"/>
      <c r="G68" s="24">
        <v>133.28</v>
      </c>
      <c r="H68" s="24">
        <v>0.83</v>
      </c>
      <c r="I68" s="31"/>
      <c r="J68" s="31"/>
      <c r="K68" s="35"/>
    </row>
    <row r="69" spans="1:54" x14ac:dyDescent="0.25">
      <c r="C69" s="58" t="s">
        <v>175</v>
      </c>
      <c r="D69" s="54"/>
      <c r="E69" s="6"/>
      <c r="F69" s="19"/>
      <c r="G69" s="25">
        <v>133.28</v>
      </c>
      <c r="H69" s="25">
        <v>0.83</v>
      </c>
      <c r="I69" s="31"/>
      <c r="J69" s="31"/>
      <c r="K69" s="35"/>
    </row>
    <row r="70" spans="1:54" x14ac:dyDescent="0.25">
      <c r="C70" s="57"/>
      <c r="D70" s="54"/>
      <c r="E70" s="6"/>
      <c r="F70" s="19"/>
      <c r="G70" s="24"/>
      <c r="H70" s="24"/>
      <c r="I70" s="31"/>
      <c r="J70" s="31"/>
      <c r="K70" s="35"/>
    </row>
    <row r="71" spans="1:54" x14ac:dyDescent="0.25">
      <c r="C71" s="60" t="s">
        <v>189</v>
      </c>
      <c r="D71" s="55"/>
      <c r="E71" s="5"/>
      <c r="F71" s="20"/>
      <c r="G71" s="26">
        <v>15690.23</v>
      </c>
      <c r="H71" s="26">
        <v>100</v>
      </c>
      <c r="I71" s="32"/>
      <c r="J71" s="32"/>
      <c r="K71" s="36"/>
    </row>
    <row r="74" spans="1:54" x14ac:dyDescent="0.25">
      <c r="C74" s="1" t="s">
        <v>190</v>
      </c>
    </row>
    <row r="75" spans="1:54" x14ac:dyDescent="0.25">
      <c r="C75" s="37" t="s">
        <v>191</v>
      </c>
      <c r="D75" s="37"/>
      <c r="E75" s="37"/>
      <c r="F75" s="37"/>
      <c r="G75" s="37"/>
      <c r="H75" s="37"/>
      <c r="I75" s="37"/>
      <c r="J75" s="37"/>
      <c r="K75" s="37"/>
    </row>
    <row r="76" spans="1:54" x14ac:dyDescent="0.25">
      <c r="C76" s="2" t="s">
        <v>192</v>
      </c>
    </row>
    <row r="77" spans="1:54" x14ac:dyDescent="0.25">
      <c r="C77" s="2" t="s">
        <v>193</v>
      </c>
    </row>
    <row r="78" spans="1:54" x14ac:dyDescent="0.25">
      <c r="C78" s="2" t="s">
        <v>194</v>
      </c>
    </row>
    <row r="79" spans="1:54" x14ac:dyDescent="0.25">
      <c r="C79" s="2" t="s">
        <v>195</v>
      </c>
    </row>
    <row r="81" spans="3:6" x14ac:dyDescent="0.25">
      <c r="C81" s="76" t="s">
        <v>4869</v>
      </c>
      <c r="E81" s="76" t="s">
        <v>4870</v>
      </c>
      <c r="F81" s="77"/>
    </row>
    <row r="82" spans="3:6" x14ac:dyDescent="0.25">
      <c r="E82" s="2" t="s">
        <v>4912</v>
      </c>
    </row>
  </sheetData>
  <hyperlinks>
    <hyperlink ref="J2" location="'Index'!A1" display="'Index'!A1" xr:uid="{2BDF3149-E502-492D-8F0A-406CFB6BA667}"/>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B3AC6-3797-4876-91DB-F2D4C2DA575A}">
  <sheetPr codeName="Sheet1"/>
  <dimension ref="A1:IV84"/>
  <sheetViews>
    <sheetView showGridLines="0" zoomScale="90" zoomScaleNormal="90" workbookViewId="0">
      <pane ySplit="6" topLeftCell="A52"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2650</v>
      </c>
      <c r="J2" s="38" t="s">
        <v>4604</v>
      </c>
    </row>
    <row r="3" spans="1:54" ht="16.5" x14ac:dyDescent="0.3">
      <c r="C3" s="1" t="s">
        <v>28</v>
      </c>
      <c r="D3" s="21" t="s">
        <v>4420</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1108</v>
      </c>
      <c r="C18" s="57" t="s">
        <v>570</v>
      </c>
      <c r="D18" s="54" t="s">
        <v>1109</v>
      </c>
      <c r="E18" s="6" t="s">
        <v>572</v>
      </c>
      <c r="F18" s="19">
        <v>900</v>
      </c>
      <c r="G18" s="24">
        <v>898.28</v>
      </c>
      <c r="H18" s="24">
        <v>7.58</v>
      </c>
      <c r="I18" s="31">
        <v>7.6550000000000002</v>
      </c>
      <c r="J18" s="31"/>
      <c r="K18" s="35" t="s">
        <v>565</v>
      </c>
    </row>
    <row r="19" spans="2:11" x14ac:dyDescent="0.25">
      <c r="B19" s="8" t="s">
        <v>4421</v>
      </c>
      <c r="C19" s="57" t="s">
        <v>640</v>
      </c>
      <c r="D19" s="54" t="s">
        <v>4422</v>
      </c>
      <c r="E19" s="6" t="s">
        <v>603</v>
      </c>
      <c r="F19" s="19">
        <v>90</v>
      </c>
      <c r="G19" s="24">
        <v>892.57</v>
      </c>
      <c r="H19" s="24">
        <v>7.53</v>
      </c>
      <c r="I19" s="31">
        <v>7.72</v>
      </c>
      <c r="J19" s="31"/>
      <c r="K19" s="35" t="s">
        <v>565</v>
      </c>
    </row>
    <row r="20" spans="2:11" x14ac:dyDescent="0.25">
      <c r="B20" s="8" t="s">
        <v>2337</v>
      </c>
      <c r="C20" s="57" t="s">
        <v>721</v>
      </c>
      <c r="D20" s="54" t="s">
        <v>2338</v>
      </c>
      <c r="E20" s="6" t="s">
        <v>572</v>
      </c>
      <c r="F20" s="19">
        <v>800</v>
      </c>
      <c r="G20" s="24">
        <v>799.12</v>
      </c>
      <c r="H20" s="24">
        <v>6.74</v>
      </c>
      <c r="I20" s="31">
        <v>7.63</v>
      </c>
      <c r="J20" s="31"/>
      <c r="K20" s="35" t="s">
        <v>565</v>
      </c>
    </row>
    <row r="21" spans="2:11" x14ac:dyDescent="0.25">
      <c r="B21" s="8" t="s">
        <v>2578</v>
      </c>
      <c r="C21" s="57" t="s">
        <v>988</v>
      </c>
      <c r="D21" s="54" t="s">
        <v>2579</v>
      </c>
      <c r="E21" s="6" t="s">
        <v>572</v>
      </c>
      <c r="F21" s="19">
        <v>20</v>
      </c>
      <c r="G21" s="24">
        <v>201.55</v>
      </c>
      <c r="H21" s="24">
        <v>1.7</v>
      </c>
      <c r="I21" s="31">
        <v>7.53</v>
      </c>
      <c r="J21" s="31"/>
      <c r="K21" s="35" t="s">
        <v>565</v>
      </c>
    </row>
    <row r="22" spans="2:11" x14ac:dyDescent="0.25">
      <c r="B22" s="8" t="s">
        <v>3393</v>
      </c>
      <c r="C22" s="57" t="s">
        <v>988</v>
      </c>
      <c r="D22" s="54" t="s">
        <v>3394</v>
      </c>
      <c r="E22" s="6" t="s">
        <v>572</v>
      </c>
      <c r="F22" s="19">
        <v>200</v>
      </c>
      <c r="G22" s="24">
        <v>199.33</v>
      </c>
      <c r="H22" s="24">
        <v>1.68</v>
      </c>
      <c r="I22" s="31">
        <v>7.53</v>
      </c>
      <c r="J22" s="31"/>
      <c r="K22" s="35" t="s">
        <v>565</v>
      </c>
    </row>
    <row r="23" spans="2:11" x14ac:dyDescent="0.25">
      <c r="C23" s="58" t="s">
        <v>175</v>
      </c>
      <c r="D23" s="54"/>
      <c r="E23" s="6"/>
      <c r="F23" s="19"/>
      <c r="G23" s="25">
        <v>2990.85</v>
      </c>
      <c r="H23" s="25">
        <v>25.23</v>
      </c>
      <c r="I23" s="31"/>
      <c r="J23" s="31"/>
      <c r="K23" s="35"/>
    </row>
    <row r="24" spans="2:11" x14ac:dyDescent="0.25">
      <c r="C24" s="57"/>
      <c r="D24" s="54"/>
      <c r="E24" s="6"/>
      <c r="F24" s="19"/>
      <c r="G24" s="24"/>
      <c r="H24" s="24"/>
      <c r="I24" s="31"/>
      <c r="J24" s="31"/>
      <c r="K24" s="35"/>
    </row>
    <row r="25" spans="2:11" x14ac:dyDescent="0.25">
      <c r="C25" s="58" t="s">
        <v>7</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8</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8" t="s">
        <v>9</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9" t="s">
        <v>10</v>
      </c>
      <c r="D31" s="54"/>
      <c r="E31" s="6"/>
      <c r="F31" s="19"/>
      <c r="G31" s="24"/>
      <c r="H31" s="24"/>
      <c r="I31" s="31"/>
      <c r="J31" s="31"/>
      <c r="K31" s="35"/>
    </row>
    <row r="32" spans="2:11" x14ac:dyDescent="0.25">
      <c r="B32" s="8" t="s">
        <v>4423</v>
      </c>
      <c r="C32" s="57" t="s">
        <v>4424</v>
      </c>
      <c r="D32" s="54" t="s">
        <v>4425</v>
      </c>
      <c r="E32" s="6" t="s">
        <v>658</v>
      </c>
      <c r="F32" s="19">
        <v>3000000</v>
      </c>
      <c r="G32" s="24">
        <v>3059.16</v>
      </c>
      <c r="H32" s="24">
        <v>25.8</v>
      </c>
      <c r="I32" s="31">
        <v>7.2162546000000001</v>
      </c>
      <c r="J32" s="31"/>
      <c r="K32" s="35"/>
    </row>
    <row r="33" spans="1:11" x14ac:dyDescent="0.25">
      <c r="B33" s="8" t="s">
        <v>2952</v>
      </c>
      <c r="C33" s="57" t="s">
        <v>2953</v>
      </c>
      <c r="D33" s="54" t="s">
        <v>2954</v>
      </c>
      <c r="E33" s="6" t="s">
        <v>658</v>
      </c>
      <c r="F33" s="19">
        <v>3000000</v>
      </c>
      <c r="G33" s="24">
        <v>3054.04</v>
      </c>
      <c r="H33" s="24">
        <v>25.76</v>
      </c>
      <c r="I33" s="31">
        <v>7.1846044999999998</v>
      </c>
      <c r="J33" s="31"/>
      <c r="K33" s="35"/>
    </row>
    <row r="34" spans="1:11" x14ac:dyDescent="0.25">
      <c r="B34" s="8" t="s">
        <v>4426</v>
      </c>
      <c r="C34" s="57" t="s">
        <v>4427</v>
      </c>
      <c r="D34" s="54" t="s">
        <v>4428</v>
      </c>
      <c r="E34" s="6" t="s">
        <v>658</v>
      </c>
      <c r="F34" s="19">
        <v>500000</v>
      </c>
      <c r="G34" s="24">
        <v>512.77</v>
      </c>
      <c r="H34" s="24">
        <v>4.33</v>
      </c>
      <c r="I34" s="31">
        <v>7.1846044999999998</v>
      </c>
      <c r="J34" s="31"/>
      <c r="K34" s="35"/>
    </row>
    <row r="35" spans="1:11" x14ac:dyDescent="0.25">
      <c r="C35" s="58" t="s">
        <v>175</v>
      </c>
      <c r="D35" s="54"/>
      <c r="E35" s="6"/>
      <c r="F35" s="19"/>
      <c r="G35" s="25">
        <v>6625.97</v>
      </c>
      <c r="H35" s="25">
        <v>55.89</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3000</v>
      </c>
      <c r="C47" s="57" t="s">
        <v>3001</v>
      </c>
      <c r="D47" s="54" t="s">
        <v>3002</v>
      </c>
      <c r="E47" s="6" t="s">
        <v>658</v>
      </c>
      <c r="F47" s="19">
        <v>890000</v>
      </c>
      <c r="G47" s="24">
        <v>797.05</v>
      </c>
      <c r="H47" s="24">
        <v>6.72</v>
      </c>
      <c r="I47" s="31">
        <v>6.9866602000000002</v>
      </c>
      <c r="J47" s="31"/>
      <c r="K47" s="35"/>
    </row>
    <row r="48" spans="1:11" x14ac:dyDescent="0.25">
      <c r="B48" s="8" t="s">
        <v>4417</v>
      </c>
      <c r="C48" s="57" t="s">
        <v>4418</v>
      </c>
      <c r="D48" s="54" t="s">
        <v>4419</v>
      </c>
      <c r="E48" s="6" t="s">
        <v>658</v>
      </c>
      <c r="F48" s="19">
        <v>540400</v>
      </c>
      <c r="G48" s="24">
        <v>480.47</v>
      </c>
      <c r="H48" s="24">
        <v>4.05</v>
      </c>
      <c r="I48" s="31">
        <v>7.0054629000000004</v>
      </c>
      <c r="J48" s="31"/>
      <c r="K48" s="35"/>
    </row>
    <row r="49" spans="1:11" x14ac:dyDescent="0.25">
      <c r="B49" s="8" t="s">
        <v>2991</v>
      </c>
      <c r="C49" s="57" t="s">
        <v>2992</v>
      </c>
      <c r="D49" s="54" t="s">
        <v>2993</v>
      </c>
      <c r="E49" s="6" t="s">
        <v>658</v>
      </c>
      <c r="F49" s="19">
        <v>350000</v>
      </c>
      <c r="G49" s="24">
        <v>319.27999999999997</v>
      </c>
      <c r="H49" s="24">
        <v>2.69</v>
      </c>
      <c r="I49" s="31">
        <v>6.9686225999999998</v>
      </c>
      <c r="J49" s="31"/>
      <c r="K49" s="35"/>
    </row>
    <row r="50" spans="1:11" x14ac:dyDescent="0.25">
      <c r="B50" s="8" t="s">
        <v>3646</v>
      </c>
      <c r="C50" s="57" t="s">
        <v>3647</v>
      </c>
      <c r="D50" s="54" t="s">
        <v>3648</v>
      </c>
      <c r="E50" s="6" t="s">
        <v>658</v>
      </c>
      <c r="F50" s="19">
        <v>232200</v>
      </c>
      <c r="G50" s="24">
        <v>211.38</v>
      </c>
      <c r="H50" s="24">
        <v>1.78</v>
      </c>
      <c r="I50" s="31">
        <v>6.9690878999999999</v>
      </c>
      <c r="J50" s="31"/>
      <c r="K50" s="35"/>
    </row>
    <row r="51" spans="1:11" x14ac:dyDescent="0.25">
      <c r="C51" s="58" t="s">
        <v>175</v>
      </c>
      <c r="D51" s="54"/>
      <c r="E51" s="6"/>
      <c r="F51" s="19"/>
      <c r="G51" s="25">
        <v>1808.18</v>
      </c>
      <c r="H51" s="25">
        <v>15.24</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186</v>
      </c>
      <c r="C65" s="57" t="s">
        <v>187</v>
      </c>
      <c r="D65" s="54"/>
      <c r="E65" s="6"/>
      <c r="F65" s="19"/>
      <c r="G65" s="24">
        <v>51.62</v>
      </c>
      <c r="H65" s="24">
        <v>0.44</v>
      </c>
      <c r="I65" s="31"/>
      <c r="J65" s="31"/>
      <c r="K65" s="35"/>
    </row>
    <row r="66" spans="1:54" x14ac:dyDescent="0.25">
      <c r="C66" s="58" t="s">
        <v>175</v>
      </c>
      <c r="D66" s="54"/>
      <c r="E66" s="6"/>
      <c r="F66" s="19"/>
      <c r="G66" s="25">
        <v>51.62</v>
      </c>
      <c r="H66" s="25">
        <v>0.44</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4792</v>
      </c>
      <c r="D69" s="54"/>
      <c r="E69" s="6"/>
      <c r="F69" s="19"/>
      <c r="G69" s="24" t="s">
        <v>2</v>
      </c>
      <c r="H69" s="24" t="s">
        <v>2</v>
      </c>
      <c r="I69" s="31"/>
      <c r="J69" s="31"/>
      <c r="K69" s="35"/>
      <c r="L69" s="3"/>
      <c r="AI69" s="3"/>
      <c r="AV69" s="3"/>
      <c r="AX69" s="3"/>
      <c r="BB69" s="3"/>
    </row>
    <row r="70" spans="1:54" x14ac:dyDescent="0.25">
      <c r="B70" s="8"/>
      <c r="C70" s="57" t="s">
        <v>188</v>
      </c>
      <c r="D70" s="54"/>
      <c r="E70" s="6"/>
      <c r="F70" s="19"/>
      <c r="G70" s="24">
        <v>378.38</v>
      </c>
      <c r="H70" s="24">
        <v>3.1999999999999997</v>
      </c>
      <c r="I70" s="31"/>
      <c r="J70" s="31"/>
      <c r="K70" s="35"/>
    </row>
    <row r="71" spans="1:54" x14ac:dyDescent="0.25">
      <c r="C71" s="58" t="s">
        <v>175</v>
      </c>
      <c r="D71" s="54"/>
      <c r="E71" s="6"/>
      <c r="F71" s="19"/>
      <c r="G71" s="25">
        <v>378.38</v>
      </c>
      <c r="H71" s="25">
        <v>3.1999999999999997</v>
      </c>
      <c r="I71" s="31"/>
      <c r="J71" s="31"/>
      <c r="K71" s="35"/>
    </row>
    <row r="72" spans="1:54" x14ac:dyDescent="0.25">
      <c r="C72" s="57"/>
      <c r="D72" s="54"/>
      <c r="E72" s="6"/>
      <c r="F72" s="19"/>
      <c r="G72" s="24"/>
      <c r="H72" s="24"/>
      <c r="I72" s="31"/>
      <c r="J72" s="31"/>
      <c r="K72" s="35"/>
    </row>
    <row r="73" spans="1:54" x14ac:dyDescent="0.25">
      <c r="C73" s="60" t="s">
        <v>189</v>
      </c>
      <c r="D73" s="55"/>
      <c r="E73" s="5"/>
      <c r="F73" s="20"/>
      <c r="G73" s="26">
        <v>11855</v>
      </c>
      <c r="H73" s="26">
        <v>100</v>
      </c>
      <c r="I73" s="32"/>
      <c r="J73" s="32"/>
      <c r="K73" s="36"/>
    </row>
    <row r="76" spans="1:54" x14ac:dyDescent="0.25">
      <c r="C76" s="1" t="s">
        <v>190</v>
      </c>
    </row>
    <row r="77" spans="1:54" x14ac:dyDescent="0.25">
      <c r="C77" s="37" t="s">
        <v>191</v>
      </c>
      <c r="D77" s="37"/>
      <c r="E77" s="37"/>
      <c r="F77" s="37"/>
      <c r="G77" s="37"/>
      <c r="H77" s="37"/>
      <c r="I77" s="37"/>
      <c r="J77" s="37"/>
      <c r="K77" s="37"/>
    </row>
    <row r="78" spans="1:54" x14ac:dyDescent="0.25">
      <c r="C78" s="2" t="s">
        <v>192</v>
      </c>
    </row>
    <row r="79" spans="1:54" x14ac:dyDescent="0.25">
      <c r="C79" s="2" t="s">
        <v>193</v>
      </c>
    </row>
    <row r="80" spans="1:54" x14ac:dyDescent="0.25">
      <c r="C80" s="2" t="s">
        <v>194</v>
      </c>
    </row>
    <row r="81" spans="3:6" x14ac:dyDescent="0.25">
      <c r="C81" s="2" t="s">
        <v>195</v>
      </c>
    </row>
    <row r="83" spans="3:6" x14ac:dyDescent="0.25">
      <c r="C83" s="76" t="s">
        <v>4869</v>
      </c>
      <c r="E83" s="76" t="s">
        <v>4870</v>
      </c>
      <c r="F83" s="77"/>
    </row>
    <row r="84" spans="3:6" x14ac:dyDescent="0.25">
      <c r="E84" s="2" t="s">
        <v>4912</v>
      </c>
    </row>
  </sheetData>
  <hyperlinks>
    <hyperlink ref="J2" location="'Index'!A1" display="'Index'!A1" xr:uid="{24EBDC0A-2BAA-4BDA-9207-2654F61D9743}"/>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EE59E-240F-4E23-B64A-477FF1C43668}">
  <sheetPr codeName="Sheet1"/>
  <dimension ref="A1:IV186"/>
  <sheetViews>
    <sheetView showGridLines="0" zoomScale="90" zoomScaleNormal="90" workbookViewId="0">
      <pane ySplit="6" topLeftCell="A167"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887</v>
      </c>
      <c r="J2" s="38" t="s">
        <v>4604</v>
      </c>
    </row>
    <row r="3" spans="1:54" ht="16.5" x14ac:dyDescent="0.3">
      <c r="C3" s="1" t="s">
        <v>28</v>
      </c>
      <c r="D3" s="21" t="s">
        <v>888</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9423129</v>
      </c>
      <c r="G10" s="24">
        <v>152254.21</v>
      </c>
      <c r="H10" s="24">
        <v>4.0199999999999996</v>
      </c>
      <c r="I10" s="31"/>
      <c r="J10" s="31"/>
      <c r="K10" s="35"/>
    </row>
    <row r="11" spans="1:54" x14ac:dyDescent="0.25">
      <c r="B11" s="8" t="s">
        <v>389</v>
      </c>
      <c r="C11" s="57" t="s">
        <v>390</v>
      </c>
      <c r="D11" s="54" t="s">
        <v>391</v>
      </c>
      <c r="E11" s="6" t="s">
        <v>392</v>
      </c>
      <c r="F11" s="19">
        <v>41173788</v>
      </c>
      <c r="G11" s="24">
        <v>99216.48</v>
      </c>
      <c r="H11" s="24">
        <v>2.62</v>
      </c>
      <c r="I11" s="31"/>
      <c r="J11" s="31"/>
      <c r="K11" s="35"/>
    </row>
    <row r="12" spans="1:54" x14ac:dyDescent="0.25">
      <c r="B12" s="8" t="s">
        <v>65</v>
      </c>
      <c r="C12" s="57" t="s">
        <v>66</v>
      </c>
      <c r="D12" s="54" t="s">
        <v>67</v>
      </c>
      <c r="E12" s="6" t="s">
        <v>47</v>
      </c>
      <c r="F12" s="19">
        <v>5128168</v>
      </c>
      <c r="G12" s="24">
        <v>92712.15</v>
      </c>
      <c r="H12" s="24">
        <v>2.4500000000000002</v>
      </c>
      <c r="I12" s="31"/>
      <c r="J12" s="31"/>
      <c r="K12" s="35"/>
    </row>
    <row r="13" spans="1:54" x14ac:dyDescent="0.25">
      <c r="B13" s="8" t="s">
        <v>254</v>
      </c>
      <c r="C13" s="57" t="s">
        <v>255</v>
      </c>
      <c r="D13" s="54" t="s">
        <v>256</v>
      </c>
      <c r="E13" s="6" t="s">
        <v>257</v>
      </c>
      <c r="F13" s="19">
        <v>20873475</v>
      </c>
      <c r="G13" s="24">
        <v>90413.46</v>
      </c>
      <c r="H13" s="24">
        <v>2.39</v>
      </c>
      <c r="I13" s="31"/>
      <c r="J13" s="31"/>
      <c r="K13" s="35"/>
    </row>
    <row r="14" spans="1:54" x14ac:dyDescent="0.25">
      <c r="B14" s="8" t="s">
        <v>72</v>
      </c>
      <c r="C14" s="57" t="s">
        <v>73</v>
      </c>
      <c r="D14" s="54" t="s">
        <v>74</v>
      </c>
      <c r="E14" s="6" t="s">
        <v>47</v>
      </c>
      <c r="F14" s="19">
        <v>10254269</v>
      </c>
      <c r="G14" s="24">
        <v>89458.240000000005</v>
      </c>
      <c r="H14" s="24">
        <v>2.36</v>
      </c>
      <c r="I14" s="31"/>
      <c r="J14" s="31"/>
      <c r="K14" s="35"/>
    </row>
    <row r="15" spans="1:54" x14ac:dyDescent="0.25">
      <c r="B15" s="8" t="s">
        <v>140</v>
      </c>
      <c r="C15" s="57" t="s">
        <v>141</v>
      </c>
      <c r="D15" s="54" t="s">
        <v>142</v>
      </c>
      <c r="E15" s="6" t="s">
        <v>128</v>
      </c>
      <c r="F15" s="19">
        <v>4040000</v>
      </c>
      <c r="G15" s="24">
        <v>86639.82</v>
      </c>
      <c r="H15" s="24">
        <v>2.29</v>
      </c>
      <c r="I15" s="31"/>
      <c r="J15" s="31"/>
      <c r="K15" s="35"/>
    </row>
    <row r="16" spans="1:54" x14ac:dyDescent="0.25">
      <c r="B16" s="8" t="s">
        <v>113</v>
      </c>
      <c r="C16" s="57" t="s">
        <v>114</v>
      </c>
      <c r="D16" s="54" t="s">
        <v>115</v>
      </c>
      <c r="E16" s="6" t="s">
        <v>116</v>
      </c>
      <c r="F16" s="19">
        <v>2795375</v>
      </c>
      <c r="G16" s="24">
        <v>84164.55</v>
      </c>
      <c r="H16" s="24">
        <v>2.2200000000000002</v>
      </c>
      <c r="I16" s="31"/>
      <c r="J16" s="31"/>
      <c r="K16" s="35"/>
    </row>
    <row r="17" spans="2:11" x14ac:dyDescent="0.25">
      <c r="B17" s="8" t="s">
        <v>242</v>
      </c>
      <c r="C17" s="57" t="s">
        <v>243</v>
      </c>
      <c r="D17" s="54" t="s">
        <v>244</v>
      </c>
      <c r="E17" s="6" t="s">
        <v>86</v>
      </c>
      <c r="F17" s="19">
        <v>16766741</v>
      </c>
      <c r="G17" s="24">
        <v>83054.05</v>
      </c>
      <c r="H17" s="24">
        <v>2.19</v>
      </c>
      <c r="I17" s="31"/>
      <c r="J17" s="31"/>
      <c r="K17" s="35"/>
    </row>
    <row r="18" spans="2:11" x14ac:dyDescent="0.25">
      <c r="B18" s="8" t="s">
        <v>889</v>
      </c>
      <c r="C18" s="57" t="s">
        <v>890</v>
      </c>
      <c r="D18" s="54" t="s">
        <v>891</v>
      </c>
      <c r="E18" s="6" t="s">
        <v>222</v>
      </c>
      <c r="F18" s="19">
        <v>12788283</v>
      </c>
      <c r="G18" s="24">
        <v>81295.12</v>
      </c>
      <c r="H18" s="24">
        <v>2.15</v>
      </c>
      <c r="I18" s="31"/>
      <c r="J18" s="31"/>
      <c r="K18" s="35"/>
    </row>
    <row r="19" spans="2:11" x14ac:dyDescent="0.25">
      <c r="B19" s="8" t="s">
        <v>385</v>
      </c>
      <c r="C19" s="57" t="s">
        <v>386</v>
      </c>
      <c r="D19" s="54" t="s">
        <v>387</v>
      </c>
      <c r="E19" s="6" t="s">
        <v>388</v>
      </c>
      <c r="F19" s="19">
        <v>23891662</v>
      </c>
      <c r="G19" s="24">
        <v>79845.929999999993</v>
      </c>
      <c r="H19" s="24">
        <v>2.11</v>
      </c>
      <c r="I19" s="31"/>
      <c r="J19" s="31"/>
      <c r="K19" s="35"/>
    </row>
    <row r="20" spans="2:11" x14ac:dyDescent="0.25">
      <c r="B20" s="8" t="s">
        <v>414</v>
      </c>
      <c r="C20" s="57" t="s">
        <v>415</v>
      </c>
      <c r="D20" s="54" t="s">
        <v>416</v>
      </c>
      <c r="E20" s="6" t="s">
        <v>43</v>
      </c>
      <c r="F20" s="19">
        <v>4940778</v>
      </c>
      <c r="G20" s="24">
        <v>76799.45</v>
      </c>
      <c r="H20" s="24">
        <v>2.0299999999999998</v>
      </c>
      <c r="I20" s="31"/>
      <c r="J20" s="31"/>
      <c r="K20" s="35"/>
    </row>
    <row r="21" spans="2:11" x14ac:dyDescent="0.25">
      <c r="B21" s="8" t="s">
        <v>235</v>
      </c>
      <c r="C21" s="57" t="s">
        <v>236</v>
      </c>
      <c r="D21" s="54" t="s">
        <v>237</v>
      </c>
      <c r="E21" s="6" t="s">
        <v>120</v>
      </c>
      <c r="F21" s="19">
        <v>3841277</v>
      </c>
      <c r="G21" s="24">
        <v>71695.509999999995</v>
      </c>
      <c r="H21" s="24">
        <v>1.89</v>
      </c>
      <c r="I21" s="31"/>
      <c r="J21" s="31"/>
      <c r="K21" s="35"/>
    </row>
    <row r="22" spans="2:11" x14ac:dyDescent="0.25">
      <c r="B22" s="8" t="s">
        <v>305</v>
      </c>
      <c r="C22" s="57" t="s">
        <v>306</v>
      </c>
      <c r="D22" s="54" t="s">
        <v>307</v>
      </c>
      <c r="E22" s="6" t="s">
        <v>241</v>
      </c>
      <c r="F22" s="19">
        <v>40345525</v>
      </c>
      <c r="G22" s="24">
        <v>66703.259999999995</v>
      </c>
      <c r="H22" s="24">
        <v>1.76</v>
      </c>
      <c r="I22" s="31"/>
      <c r="J22" s="31"/>
      <c r="K22" s="35"/>
    </row>
    <row r="23" spans="2:11" x14ac:dyDescent="0.25">
      <c r="B23" s="8" t="s">
        <v>408</v>
      </c>
      <c r="C23" s="57" t="s">
        <v>409</v>
      </c>
      <c r="D23" s="54" t="s">
        <v>410</v>
      </c>
      <c r="E23" s="6" t="s">
        <v>78</v>
      </c>
      <c r="F23" s="19">
        <v>8824999</v>
      </c>
      <c r="G23" s="24">
        <v>64947.58</v>
      </c>
      <c r="H23" s="24">
        <v>1.72</v>
      </c>
      <c r="I23" s="31"/>
      <c r="J23" s="31"/>
      <c r="K23" s="35"/>
    </row>
    <row r="24" spans="2:11" x14ac:dyDescent="0.25">
      <c r="B24" s="8" t="s">
        <v>405</v>
      </c>
      <c r="C24" s="57" t="s">
        <v>406</v>
      </c>
      <c r="D24" s="54" t="s">
        <v>407</v>
      </c>
      <c r="E24" s="6" t="s">
        <v>392</v>
      </c>
      <c r="F24" s="19">
        <v>17474315</v>
      </c>
      <c r="G24" s="24">
        <v>64392.85</v>
      </c>
      <c r="H24" s="24">
        <v>1.7</v>
      </c>
      <c r="I24" s="31"/>
      <c r="J24" s="31"/>
      <c r="K24" s="35"/>
    </row>
    <row r="25" spans="2:11" x14ac:dyDescent="0.25">
      <c r="B25" s="8" t="s">
        <v>48</v>
      </c>
      <c r="C25" s="57" t="s">
        <v>49</v>
      </c>
      <c r="D25" s="54" t="s">
        <v>50</v>
      </c>
      <c r="E25" s="6" t="s">
        <v>47</v>
      </c>
      <c r="F25" s="19">
        <v>5281550</v>
      </c>
      <c r="G25" s="24">
        <v>64165.55</v>
      </c>
      <c r="H25" s="24">
        <v>1.7</v>
      </c>
      <c r="I25" s="31"/>
      <c r="J25" s="31"/>
      <c r="K25" s="35"/>
    </row>
    <row r="26" spans="2:11" x14ac:dyDescent="0.25">
      <c r="B26" s="8" t="s">
        <v>892</v>
      </c>
      <c r="C26" s="57" t="s">
        <v>893</v>
      </c>
      <c r="D26" s="54" t="s">
        <v>894</v>
      </c>
      <c r="E26" s="6" t="s">
        <v>104</v>
      </c>
      <c r="F26" s="19">
        <v>16770774</v>
      </c>
      <c r="G26" s="24">
        <v>60768.9</v>
      </c>
      <c r="H26" s="24">
        <v>1.61</v>
      </c>
      <c r="I26" s="31"/>
      <c r="J26" s="31"/>
      <c r="K26" s="35"/>
    </row>
    <row r="27" spans="2:11" x14ac:dyDescent="0.25">
      <c r="B27" s="8" t="s">
        <v>399</v>
      </c>
      <c r="C27" s="57" t="s">
        <v>400</v>
      </c>
      <c r="D27" s="54" t="s">
        <v>401</v>
      </c>
      <c r="E27" s="6" t="s">
        <v>104</v>
      </c>
      <c r="F27" s="19">
        <v>3836985</v>
      </c>
      <c r="G27" s="24">
        <v>59254.559999999998</v>
      </c>
      <c r="H27" s="24">
        <v>1.57</v>
      </c>
      <c r="I27" s="31"/>
      <c r="J27" s="31"/>
      <c r="K27" s="35"/>
    </row>
    <row r="28" spans="2:11" x14ac:dyDescent="0.25">
      <c r="B28" s="8" t="s">
        <v>55</v>
      </c>
      <c r="C28" s="57" t="s">
        <v>56</v>
      </c>
      <c r="D28" s="54" t="s">
        <v>57</v>
      </c>
      <c r="E28" s="6" t="s">
        <v>47</v>
      </c>
      <c r="F28" s="19">
        <v>4904255</v>
      </c>
      <c r="G28" s="24">
        <v>57188.52</v>
      </c>
      <c r="H28" s="24">
        <v>1.51</v>
      </c>
      <c r="I28" s="31"/>
      <c r="J28" s="31"/>
      <c r="K28" s="35"/>
    </row>
    <row r="29" spans="2:11" x14ac:dyDescent="0.25">
      <c r="B29" s="8" t="s">
        <v>382</v>
      </c>
      <c r="C29" s="57" t="s">
        <v>383</v>
      </c>
      <c r="D29" s="54" t="s">
        <v>384</v>
      </c>
      <c r="E29" s="6" t="s">
        <v>71</v>
      </c>
      <c r="F29" s="19">
        <v>1836625</v>
      </c>
      <c r="G29" s="24">
        <v>53405.38</v>
      </c>
      <c r="H29" s="24">
        <v>1.41</v>
      </c>
      <c r="I29" s="31"/>
      <c r="J29" s="31"/>
      <c r="K29" s="35"/>
    </row>
    <row r="30" spans="2:11" x14ac:dyDescent="0.25">
      <c r="B30" s="8" t="s">
        <v>272</v>
      </c>
      <c r="C30" s="57" t="s">
        <v>273</v>
      </c>
      <c r="D30" s="54" t="s">
        <v>274</v>
      </c>
      <c r="E30" s="6" t="s">
        <v>104</v>
      </c>
      <c r="F30" s="19">
        <v>819757</v>
      </c>
      <c r="G30" s="24">
        <v>43525</v>
      </c>
      <c r="H30" s="24">
        <v>1.1499999999999999</v>
      </c>
      <c r="I30" s="31"/>
      <c r="J30" s="31"/>
      <c r="K30" s="35"/>
    </row>
    <row r="31" spans="2:11" x14ac:dyDescent="0.25">
      <c r="B31" s="8" t="s">
        <v>136</v>
      </c>
      <c r="C31" s="57" t="s">
        <v>137</v>
      </c>
      <c r="D31" s="54" t="s">
        <v>138</v>
      </c>
      <c r="E31" s="6" t="s">
        <v>139</v>
      </c>
      <c r="F31" s="19">
        <v>22188917</v>
      </c>
      <c r="G31" s="24">
        <v>42822.39</v>
      </c>
      <c r="H31" s="24">
        <v>1.1299999999999999</v>
      </c>
      <c r="I31" s="31"/>
      <c r="J31" s="31"/>
      <c r="K31" s="35"/>
    </row>
    <row r="32" spans="2:11" x14ac:dyDescent="0.25">
      <c r="B32" s="8" t="s">
        <v>117</v>
      </c>
      <c r="C32" s="57" t="s">
        <v>118</v>
      </c>
      <c r="D32" s="54" t="s">
        <v>119</v>
      </c>
      <c r="E32" s="6" t="s">
        <v>120</v>
      </c>
      <c r="F32" s="19">
        <v>11200000</v>
      </c>
      <c r="G32" s="24">
        <v>38998.400000000001</v>
      </c>
      <c r="H32" s="24">
        <v>1.03</v>
      </c>
      <c r="I32" s="31"/>
      <c r="J32" s="31"/>
      <c r="K32" s="35"/>
    </row>
    <row r="33" spans="2:11" x14ac:dyDescent="0.25">
      <c r="B33" s="8" t="s">
        <v>340</v>
      </c>
      <c r="C33" s="57" t="s">
        <v>341</v>
      </c>
      <c r="D33" s="54" t="s">
        <v>342</v>
      </c>
      <c r="E33" s="6" t="s">
        <v>43</v>
      </c>
      <c r="F33" s="19">
        <v>2326100</v>
      </c>
      <c r="G33" s="24">
        <v>38208.519999999997</v>
      </c>
      <c r="H33" s="24">
        <v>1.01</v>
      </c>
      <c r="I33" s="31"/>
      <c r="J33" s="31"/>
      <c r="K33" s="35"/>
    </row>
    <row r="34" spans="2:11" x14ac:dyDescent="0.25">
      <c r="B34" s="8" t="s">
        <v>161</v>
      </c>
      <c r="C34" s="57" t="s">
        <v>162</v>
      </c>
      <c r="D34" s="54" t="s">
        <v>163</v>
      </c>
      <c r="E34" s="6" t="s">
        <v>108</v>
      </c>
      <c r="F34" s="19">
        <v>989479</v>
      </c>
      <c r="G34" s="24">
        <v>38118.19</v>
      </c>
      <c r="H34" s="24">
        <v>1.01</v>
      </c>
      <c r="I34" s="31"/>
      <c r="J34" s="31"/>
      <c r="K34" s="35"/>
    </row>
    <row r="35" spans="2:11" x14ac:dyDescent="0.25">
      <c r="B35" s="8" t="s">
        <v>895</v>
      </c>
      <c r="C35" s="57" t="s">
        <v>896</v>
      </c>
      <c r="D35" s="54" t="s">
        <v>897</v>
      </c>
      <c r="E35" s="6" t="s">
        <v>120</v>
      </c>
      <c r="F35" s="19">
        <v>21853430</v>
      </c>
      <c r="G35" s="24">
        <v>37701.54</v>
      </c>
      <c r="H35" s="24">
        <v>1</v>
      </c>
      <c r="I35" s="31"/>
      <c r="J35" s="31"/>
      <c r="K35" s="35"/>
    </row>
    <row r="36" spans="2:11" x14ac:dyDescent="0.25">
      <c r="B36" s="8" t="s">
        <v>248</v>
      </c>
      <c r="C36" s="57" t="s">
        <v>249</v>
      </c>
      <c r="D36" s="54" t="s">
        <v>250</v>
      </c>
      <c r="E36" s="6" t="s">
        <v>61</v>
      </c>
      <c r="F36" s="19">
        <v>1443171</v>
      </c>
      <c r="G36" s="24">
        <v>37387.51</v>
      </c>
      <c r="H36" s="24">
        <v>0.99</v>
      </c>
      <c r="I36" s="31"/>
      <c r="J36" s="31"/>
      <c r="K36" s="35"/>
    </row>
    <row r="37" spans="2:11" x14ac:dyDescent="0.25">
      <c r="B37" s="8" t="s">
        <v>429</v>
      </c>
      <c r="C37" s="57" t="s">
        <v>430</v>
      </c>
      <c r="D37" s="54" t="s">
        <v>431</v>
      </c>
      <c r="E37" s="6" t="s">
        <v>71</v>
      </c>
      <c r="F37" s="19">
        <v>3196274</v>
      </c>
      <c r="G37" s="24">
        <v>36969.699999999997</v>
      </c>
      <c r="H37" s="24">
        <v>0.98</v>
      </c>
      <c r="I37" s="31"/>
      <c r="J37" s="31"/>
      <c r="K37" s="35"/>
    </row>
    <row r="38" spans="2:11" x14ac:dyDescent="0.25">
      <c r="B38" s="8" t="s">
        <v>898</v>
      </c>
      <c r="C38" s="57" t="s">
        <v>899</v>
      </c>
      <c r="D38" s="54" t="s">
        <v>900</v>
      </c>
      <c r="E38" s="6" t="s">
        <v>47</v>
      </c>
      <c r="F38" s="19">
        <v>18195603</v>
      </c>
      <c r="G38" s="24">
        <v>36644.120000000003</v>
      </c>
      <c r="H38" s="24">
        <v>0.97</v>
      </c>
      <c r="I38" s="31"/>
      <c r="J38" s="31"/>
      <c r="K38" s="35"/>
    </row>
    <row r="39" spans="2:11" x14ac:dyDescent="0.25">
      <c r="B39" s="8" t="s">
        <v>432</v>
      </c>
      <c r="C39" s="57" t="s">
        <v>433</v>
      </c>
      <c r="D39" s="54" t="s">
        <v>434</v>
      </c>
      <c r="E39" s="6" t="s">
        <v>78</v>
      </c>
      <c r="F39" s="19">
        <v>3101220</v>
      </c>
      <c r="G39" s="24">
        <v>36473.449999999997</v>
      </c>
      <c r="H39" s="24">
        <v>0.96</v>
      </c>
      <c r="I39" s="31"/>
      <c r="J39" s="31"/>
      <c r="K39" s="35"/>
    </row>
    <row r="40" spans="2:11" x14ac:dyDescent="0.25">
      <c r="B40" s="8" t="s">
        <v>40</v>
      </c>
      <c r="C40" s="57" t="s">
        <v>41</v>
      </c>
      <c r="D40" s="54" t="s">
        <v>42</v>
      </c>
      <c r="E40" s="6" t="s">
        <v>43</v>
      </c>
      <c r="F40" s="19">
        <v>1911104</v>
      </c>
      <c r="G40" s="24">
        <v>35704.199999999997</v>
      </c>
      <c r="H40" s="24">
        <v>0.94</v>
      </c>
      <c r="I40" s="31"/>
      <c r="J40" s="31"/>
      <c r="K40" s="35"/>
    </row>
    <row r="41" spans="2:11" x14ac:dyDescent="0.25">
      <c r="B41" s="8" t="s">
        <v>753</v>
      </c>
      <c r="C41" s="57" t="s">
        <v>754</v>
      </c>
      <c r="D41" s="54" t="s">
        <v>755</v>
      </c>
      <c r="E41" s="6" t="s">
        <v>321</v>
      </c>
      <c r="F41" s="19">
        <v>2437085</v>
      </c>
      <c r="G41" s="24">
        <v>34443.32</v>
      </c>
      <c r="H41" s="24">
        <v>0.91</v>
      </c>
      <c r="I41" s="31"/>
      <c r="J41" s="31"/>
      <c r="K41" s="35"/>
    </row>
    <row r="42" spans="2:11" x14ac:dyDescent="0.25">
      <c r="B42" s="8" t="s">
        <v>90</v>
      </c>
      <c r="C42" s="57" t="s">
        <v>91</v>
      </c>
      <c r="D42" s="54" t="s">
        <v>92</v>
      </c>
      <c r="E42" s="6" t="s">
        <v>93</v>
      </c>
      <c r="F42" s="19">
        <v>5020000</v>
      </c>
      <c r="G42" s="24">
        <v>33613.919999999998</v>
      </c>
      <c r="H42" s="24">
        <v>0.89</v>
      </c>
      <c r="I42" s="31"/>
      <c r="J42" s="31"/>
      <c r="K42" s="35"/>
    </row>
    <row r="43" spans="2:11" x14ac:dyDescent="0.25">
      <c r="B43" s="8" t="s">
        <v>229</v>
      </c>
      <c r="C43" s="57" t="s">
        <v>230</v>
      </c>
      <c r="D43" s="54" t="s">
        <v>231</v>
      </c>
      <c r="E43" s="6" t="s">
        <v>54</v>
      </c>
      <c r="F43" s="19">
        <v>1805754</v>
      </c>
      <c r="G43" s="24">
        <v>32133.39</v>
      </c>
      <c r="H43" s="24">
        <v>0.85</v>
      </c>
      <c r="I43" s="31"/>
      <c r="J43" s="31"/>
      <c r="K43" s="35"/>
    </row>
    <row r="44" spans="2:11" x14ac:dyDescent="0.25">
      <c r="B44" s="8" t="s">
        <v>210</v>
      </c>
      <c r="C44" s="57" t="s">
        <v>211</v>
      </c>
      <c r="D44" s="54" t="s">
        <v>212</v>
      </c>
      <c r="E44" s="6" t="s">
        <v>93</v>
      </c>
      <c r="F44" s="19">
        <v>15716065</v>
      </c>
      <c r="G44" s="24">
        <v>30523.74</v>
      </c>
      <c r="H44" s="24">
        <v>0.81</v>
      </c>
      <c r="I44" s="31"/>
      <c r="J44" s="31"/>
      <c r="K44" s="35"/>
    </row>
    <row r="45" spans="2:11" x14ac:dyDescent="0.25">
      <c r="B45" s="8" t="s">
        <v>901</v>
      </c>
      <c r="C45" s="57" t="s">
        <v>902</v>
      </c>
      <c r="D45" s="54" t="s">
        <v>903</v>
      </c>
      <c r="E45" s="6" t="s">
        <v>116</v>
      </c>
      <c r="F45" s="19">
        <v>16549578</v>
      </c>
      <c r="G45" s="24">
        <v>30065.62</v>
      </c>
      <c r="H45" s="24">
        <v>0.79</v>
      </c>
      <c r="I45" s="31"/>
      <c r="J45" s="31"/>
      <c r="K45" s="35"/>
    </row>
    <row r="46" spans="2:11" x14ac:dyDescent="0.25">
      <c r="B46" s="8" t="s">
        <v>904</v>
      </c>
      <c r="C46" s="57" t="s">
        <v>905</v>
      </c>
      <c r="D46" s="54" t="s">
        <v>906</v>
      </c>
      <c r="E46" s="6" t="s">
        <v>139</v>
      </c>
      <c r="F46" s="19">
        <v>413850</v>
      </c>
      <c r="G46" s="24">
        <v>29082.27</v>
      </c>
      <c r="H46" s="24">
        <v>0.77</v>
      </c>
      <c r="I46" s="31"/>
      <c r="J46" s="31"/>
      <c r="K46" s="35"/>
    </row>
    <row r="47" spans="2:11" x14ac:dyDescent="0.25">
      <c r="B47" s="8" t="s">
        <v>265</v>
      </c>
      <c r="C47" s="57" t="s">
        <v>266</v>
      </c>
      <c r="D47" s="54" t="s">
        <v>267</v>
      </c>
      <c r="E47" s="6" t="s">
        <v>268</v>
      </c>
      <c r="F47" s="19">
        <v>7156013</v>
      </c>
      <c r="G47" s="24">
        <v>28910.29</v>
      </c>
      <c r="H47" s="24">
        <v>0.76</v>
      </c>
      <c r="I47" s="31"/>
      <c r="J47" s="31"/>
      <c r="K47" s="35"/>
    </row>
    <row r="48" spans="2:11" x14ac:dyDescent="0.25">
      <c r="B48" s="8" t="s">
        <v>863</v>
      </c>
      <c r="C48" s="57" t="s">
        <v>864</v>
      </c>
      <c r="D48" s="54" t="s">
        <v>865</v>
      </c>
      <c r="E48" s="6" t="s">
        <v>160</v>
      </c>
      <c r="F48" s="19">
        <v>8199605</v>
      </c>
      <c r="G48" s="24">
        <v>28456.73</v>
      </c>
      <c r="H48" s="24">
        <v>0.75</v>
      </c>
      <c r="I48" s="31"/>
      <c r="J48" s="31"/>
      <c r="K48" s="35"/>
    </row>
    <row r="49" spans="2:11" x14ac:dyDescent="0.25">
      <c r="B49" s="8" t="s">
        <v>213</v>
      </c>
      <c r="C49" s="57" t="s">
        <v>214</v>
      </c>
      <c r="D49" s="54" t="s">
        <v>215</v>
      </c>
      <c r="E49" s="6" t="s">
        <v>61</v>
      </c>
      <c r="F49" s="19">
        <v>1000000</v>
      </c>
      <c r="G49" s="24">
        <v>27767.5</v>
      </c>
      <c r="H49" s="24">
        <v>0.73</v>
      </c>
      <c r="I49" s="31"/>
      <c r="J49" s="31"/>
      <c r="K49" s="35"/>
    </row>
    <row r="50" spans="2:11" x14ac:dyDescent="0.25">
      <c r="B50" s="8" t="s">
        <v>907</v>
      </c>
      <c r="C50" s="57" t="s">
        <v>908</v>
      </c>
      <c r="D50" s="54" t="s">
        <v>909</v>
      </c>
      <c r="E50" s="6" t="s">
        <v>438</v>
      </c>
      <c r="F50" s="19">
        <v>6875688</v>
      </c>
      <c r="G50" s="24">
        <v>27289.61</v>
      </c>
      <c r="H50" s="24">
        <v>0.72</v>
      </c>
      <c r="I50" s="31"/>
      <c r="J50" s="31"/>
      <c r="K50" s="35"/>
    </row>
    <row r="51" spans="2:11" x14ac:dyDescent="0.25">
      <c r="B51" s="8" t="s">
        <v>393</v>
      </c>
      <c r="C51" s="57" t="s">
        <v>394</v>
      </c>
      <c r="D51" s="54" t="s">
        <v>395</v>
      </c>
      <c r="E51" s="6" t="s">
        <v>71</v>
      </c>
      <c r="F51" s="19">
        <v>3425808</v>
      </c>
      <c r="G51" s="24">
        <v>27166.66</v>
      </c>
      <c r="H51" s="24">
        <v>0.72</v>
      </c>
      <c r="I51" s="31"/>
      <c r="J51" s="31"/>
      <c r="K51" s="35"/>
    </row>
    <row r="52" spans="2:11" x14ac:dyDescent="0.25">
      <c r="B52" s="8" t="s">
        <v>150</v>
      </c>
      <c r="C52" s="57" t="s">
        <v>151</v>
      </c>
      <c r="D52" s="54" t="s">
        <v>152</v>
      </c>
      <c r="E52" s="6" t="s">
        <v>153</v>
      </c>
      <c r="F52" s="19">
        <v>10441072</v>
      </c>
      <c r="G52" s="24">
        <v>26842.95</v>
      </c>
      <c r="H52" s="24">
        <v>0.71</v>
      </c>
      <c r="I52" s="31"/>
      <c r="J52" s="31"/>
      <c r="K52" s="35"/>
    </row>
    <row r="53" spans="2:11" x14ac:dyDescent="0.25">
      <c r="B53" s="8" t="s">
        <v>296</v>
      </c>
      <c r="C53" s="57" t="s">
        <v>297</v>
      </c>
      <c r="D53" s="54" t="s">
        <v>298</v>
      </c>
      <c r="E53" s="6" t="s">
        <v>257</v>
      </c>
      <c r="F53" s="19">
        <v>2350098</v>
      </c>
      <c r="G53" s="24">
        <v>26730.01</v>
      </c>
      <c r="H53" s="24">
        <v>0.71</v>
      </c>
      <c r="I53" s="31"/>
      <c r="J53" s="31"/>
      <c r="K53" s="35"/>
    </row>
    <row r="54" spans="2:11" x14ac:dyDescent="0.25">
      <c r="B54" s="8" t="s">
        <v>164</v>
      </c>
      <c r="C54" s="57" t="s">
        <v>165</v>
      </c>
      <c r="D54" s="54" t="s">
        <v>166</v>
      </c>
      <c r="E54" s="6" t="s">
        <v>47</v>
      </c>
      <c r="F54" s="19">
        <v>20936599</v>
      </c>
      <c r="G54" s="24">
        <v>26338.240000000002</v>
      </c>
      <c r="H54" s="24">
        <v>0.7</v>
      </c>
      <c r="I54" s="31"/>
      <c r="J54" s="31"/>
      <c r="K54" s="35"/>
    </row>
    <row r="55" spans="2:11" x14ac:dyDescent="0.25">
      <c r="B55" s="8" t="s">
        <v>167</v>
      </c>
      <c r="C55" s="57" t="s">
        <v>168</v>
      </c>
      <c r="D55" s="54" t="s">
        <v>169</v>
      </c>
      <c r="E55" s="6" t="s">
        <v>170</v>
      </c>
      <c r="F55" s="19">
        <v>628018</v>
      </c>
      <c r="G55" s="24">
        <v>25838.23</v>
      </c>
      <c r="H55" s="24">
        <v>0.68</v>
      </c>
      <c r="I55" s="31"/>
      <c r="J55" s="31"/>
      <c r="K55" s="35"/>
    </row>
    <row r="56" spans="2:11" x14ac:dyDescent="0.25">
      <c r="B56" s="8" t="s">
        <v>439</v>
      </c>
      <c r="C56" s="57" t="s">
        <v>440</v>
      </c>
      <c r="D56" s="54" t="s">
        <v>441</v>
      </c>
      <c r="E56" s="6" t="s">
        <v>47</v>
      </c>
      <c r="F56" s="19">
        <v>31537787</v>
      </c>
      <c r="G56" s="24">
        <v>25473.07</v>
      </c>
      <c r="H56" s="24">
        <v>0.67</v>
      </c>
      <c r="I56" s="31"/>
      <c r="J56" s="31"/>
      <c r="K56" s="35"/>
    </row>
    <row r="57" spans="2:11" x14ac:dyDescent="0.25">
      <c r="B57" s="8" t="s">
        <v>68</v>
      </c>
      <c r="C57" s="57" t="s">
        <v>69</v>
      </c>
      <c r="D57" s="54" t="s">
        <v>70</v>
      </c>
      <c r="E57" s="6" t="s">
        <v>71</v>
      </c>
      <c r="F57" s="19">
        <v>193463</v>
      </c>
      <c r="G57" s="24">
        <v>25374.22</v>
      </c>
      <c r="H57" s="24">
        <v>0.67</v>
      </c>
      <c r="I57" s="31"/>
      <c r="J57" s="31"/>
      <c r="K57" s="35"/>
    </row>
    <row r="58" spans="2:11" x14ac:dyDescent="0.25">
      <c r="B58" s="8" t="s">
        <v>204</v>
      </c>
      <c r="C58" s="57" t="s">
        <v>205</v>
      </c>
      <c r="D58" s="54" t="s">
        <v>206</v>
      </c>
      <c r="E58" s="6" t="s">
        <v>128</v>
      </c>
      <c r="F58" s="19">
        <v>1643565</v>
      </c>
      <c r="G58" s="24">
        <v>25271.46</v>
      </c>
      <c r="H58" s="24">
        <v>0.67</v>
      </c>
      <c r="I58" s="31"/>
      <c r="J58" s="31"/>
      <c r="K58" s="35"/>
    </row>
    <row r="59" spans="2:11" x14ac:dyDescent="0.25">
      <c r="B59" s="8" t="s">
        <v>910</v>
      </c>
      <c r="C59" s="57" t="s">
        <v>911</v>
      </c>
      <c r="D59" s="54" t="s">
        <v>912</v>
      </c>
      <c r="E59" s="6" t="s">
        <v>120</v>
      </c>
      <c r="F59" s="19">
        <v>23535307</v>
      </c>
      <c r="G59" s="24">
        <v>24721.49</v>
      </c>
      <c r="H59" s="24">
        <v>0.65</v>
      </c>
      <c r="I59" s="31"/>
      <c r="J59" s="31"/>
      <c r="K59" s="35"/>
    </row>
    <row r="60" spans="2:11" x14ac:dyDescent="0.25">
      <c r="B60" s="8" t="s">
        <v>913</v>
      </c>
      <c r="C60" s="57" t="s">
        <v>914</v>
      </c>
      <c r="D60" s="54" t="s">
        <v>915</v>
      </c>
      <c r="E60" s="6" t="s">
        <v>71</v>
      </c>
      <c r="F60" s="19">
        <v>448770</v>
      </c>
      <c r="G60" s="24">
        <v>24630.52</v>
      </c>
      <c r="H60" s="24">
        <v>0.65</v>
      </c>
      <c r="I60" s="31"/>
      <c r="J60" s="31"/>
      <c r="K60" s="35"/>
    </row>
    <row r="61" spans="2:11" x14ac:dyDescent="0.25">
      <c r="B61" s="8" t="s">
        <v>916</v>
      </c>
      <c r="C61" s="57" t="s">
        <v>917</v>
      </c>
      <c r="D61" s="54" t="s">
        <v>918</v>
      </c>
      <c r="E61" s="6" t="s">
        <v>445</v>
      </c>
      <c r="F61" s="19">
        <v>1471110</v>
      </c>
      <c r="G61" s="24">
        <v>24449.85</v>
      </c>
      <c r="H61" s="24">
        <v>0.65</v>
      </c>
      <c r="I61" s="31"/>
      <c r="J61" s="31"/>
      <c r="K61" s="35"/>
    </row>
    <row r="62" spans="2:11" x14ac:dyDescent="0.25">
      <c r="B62" s="8" t="s">
        <v>269</v>
      </c>
      <c r="C62" s="57" t="s">
        <v>270</v>
      </c>
      <c r="D62" s="54" t="s">
        <v>271</v>
      </c>
      <c r="E62" s="6" t="s">
        <v>257</v>
      </c>
      <c r="F62" s="19">
        <v>1564551</v>
      </c>
      <c r="G62" s="24">
        <v>23336.06</v>
      </c>
      <c r="H62" s="24">
        <v>0.62</v>
      </c>
      <c r="I62" s="31"/>
      <c r="J62" s="31"/>
      <c r="K62" s="35"/>
    </row>
    <row r="63" spans="2:11" x14ac:dyDescent="0.25">
      <c r="B63" s="8" t="s">
        <v>919</v>
      </c>
      <c r="C63" s="57" t="s">
        <v>920</v>
      </c>
      <c r="D63" s="54" t="s">
        <v>921</v>
      </c>
      <c r="E63" s="6" t="s">
        <v>264</v>
      </c>
      <c r="F63" s="19">
        <v>114711</v>
      </c>
      <c r="G63" s="24">
        <v>23101.360000000001</v>
      </c>
      <c r="H63" s="24">
        <v>0.61</v>
      </c>
      <c r="I63" s="31"/>
      <c r="J63" s="31"/>
      <c r="K63" s="35"/>
    </row>
    <row r="64" spans="2:11" x14ac:dyDescent="0.25">
      <c r="B64" s="8" t="s">
        <v>922</v>
      </c>
      <c r="C64" s="57" t="s">
        <v>923</v>
      </c>
      <c r="D64" s="54" t="s">
        <v>924</v>
      </c>
      <c r="E64" s="6" t="s">
        <v>925</v>
      </c>
      <c r="F64" s="19">
        <v>9513000</v>
      </c>
      <c r="G64" s="24">
        <v>22984.36</v>
      </c>
      <c r="H64" s="24">
        <v>0.61</v>
      </c>
      <c r="I64" s="31"/>
      <c r="J64" s="31"/>
      <c r="K64" s="35"/>
    </row>
    <row r="65" spans="2:11" x14ac:dyDescent="0.25">
      <c r="B65" s="8" t="s">
        <v>361</v>
      </c>
      <c r="C65" s="57" t="s">
        <v>362</v>
      </c>
      <c r="D65" s="54" t="s">
        <v>363</v>
      </c>
      <c r="E65" s="6" t="s">
        <v>104</v>
      </c>
      <c r="F65" s="19">
        <v>1062166</v>
      </c>
      <c r="G65" s="24">
        <v>21541.79</v>
      </c>
      <c r="H65" s="24">
        <v>0.56999999999999995</v>
      </c>
      <c r="I65" s="31"/>
      <c r="J65" s="31"/>
      <c r="K65" s="35"/>
    </row>
    <row r="66" spans="2:11" x14ac:dyDescent="0.25">
      <c r="B66" s="8" t="s">
        <v>926</v>
      </c>
      <c r="C66" s="57" t="s">
        <v>927</v>
      </c>
      <c r="D66" s="54" t="s">
        <v>928</v>
      </c>
      <c r="E66" s="6" t="s">
        <v>170</v>
      </c>
      <c r="F66" s="19">
        <v>11172975</v>
      </c>
      <c r="G66" s="24">
        <v>21464.400000000001</v>
      </c>
      <c r="H66" s="24">
        <v>0.56999999999999995</v>
      </c>
      <c r="I66" s="31"/>
      <c r="J66" s="31"/>
      <c r="K66" s="35"/>
    </row>
    <row r="67" spans="2:11" x14ac:dyDescent="0.25">
      <c r="B67" s="8" t="s">
        <v>449</v>
      </c>
      <c r="C67" s="57" t="s">
        <v>450</v>
      </c>
      <c r="D67" s="54" t="s">
        <v>451</v>
      </c>
      <c r="E67" s="6" t="s">
        <v>108</v>
      </c>
      <c r="F67" s="19">
        <v>796647</v>
      </c>
      <c r="G67" s="24">
        <v>20621.61</v>
      </c>
      <c r="H67" s="24">
        <v>0.54</v>
      </c>
      <c r="I67" s="31"/>
      <c r="J67" s="31"/>
      <c r="K67" s="35"/>
    </row>
    <row r="68" spans="2:11" x14ac:dyDescent="0.25">
      <c r="B68" s="8" t="s">
        <v>417</v>
      </c>
      <c r="C68" s="57" t="s">
        <v>418</v>
      </c>
      <c r="D68" s="54" t="s">
        <v>419</v>
      </c>
      <c r="E68" s="6" t="s">
        <v>116</v>
      </c>
      <c r="F68" s="19">
        <v>5800000</v>
      </c>
      <c r="G68" s="24">
        <v>20302.900000000001</v>
      </c>
      <c r="H68" s="24">
        <v>0.54</v>
      </c>
      <c r="I68" s="31"/>
      <c r="J68" s="31"/>
      <c r="K68" s="35"/>
    </row>
    <row r="69" spans="2:11" x14ac:dyDescent="0.25">
      <c r="B69" s="8" t="s">
        <v>442</v>
      </c>
      <c r="C69" s="57" t="s">
        <v>443</v>
      </c>
      <c r="D69" s="54" t="s">
        <v>444</v>
      </c>
      <c r="E69" s="6" t="s">
        <v>445</v>
      </c>
      <c r="F69" s="19">
        <v>5976488</v>
      </c>
      <c r="G69" s="24">
        <v>19761.259999999998</v>
      </c>
      <c r="H69" s="24">
        <v>0.52</v>
      </c>
      <c r="I69" s="31"/>
      <c r="J69" s="31"/>
      <c r="K69" s="35"/>
    </row>
    <row r="70" spans="2:11" x14ac:dyDescent="0.25">
      <c r="B70" s="8" t="s">
        <v>352</v>
      </c>
      <c r="C70" s="57" t="s">
        <v>353</v>
      </c>
      <c r="D70" s="54" t="s">
        <v>354</v>
      </c>
      <c r="E70" s="6" t="s">
        <v>104</v>
      </c>
      <c r="F70" s="19">
        <v>995000</v>
      </c>
      <c r="G70" s="24">
        <v>19022.91</v>
      </c>
      <c r="H70" s="24">
        <v>0.5</v>
      </c>
      <c r="I70" s="31"/>
      <c r="J70" s="31"/>
      <c r="K70" s="35"/>
    </row>
    <row r="71" spans="2:11" x14ac:dyDescent="0.25">
      <c r="B71" s="8" t="s">
        <v>311</v>
      </c>
      <c r="C71" s="57" t="s">
        <v>312</v>
      </c>
      <c r="D71" s="54" t="s">
        <v>313</v>
      </c>
      <c r="E71" s="6" t="s">
        <v>61</v>
      </c>
      <c r="F71" s="19">
        <v>5260888</v>
      </c>
      <c r="G71" s="24">
        <v>18657.740000000002</v>
      </c>
      <c r="H71" s="24">
        <v>0.49</v>
      </c>
      <c r="I71" s="31"/>
      <c r="J71" s="31"/>
      <c r="K71" s="35"/>
    </row>
    <row r="72" spans="2:11" x14ac:dyDescent="0.25">
      <c r="B72" s="8" t="s">
        <v>929</v>
      </c>
      <c r="C72" s="57" t="s">
        <v>930</v>
      </c>
      <c r="D72" s="54" t="s">
        <v>931</v>
      </c>
      <c r="E72" s="6" t="s">
        <v>108</v>
      </c>
      <c r="F72" s="19">
        <v>116363</v>
      </c>
      <c r="G72" s="24">
        <v>18275.04</v>
      </c>
      <c r="H72" s="24">
        <v>0.48</v>
      </c>
      <c r="I72" s="31"/>
      <c r="J72" s="31"/>
      <c r="K72" s="35"/>
    </row>
    <row r="73" spans="2:11" x14ac:dyDescent="0.25">
      <c r="B73" s="8" t="s">
        <v>223</v>
      </c>
      <c r="C73" s="57" t="s">
        <v>224</v>
      </c>
      <c r="D73" s="54" t="s">
        <v>225</v>
      </c>
      <c r="E73" s="6" t="s">
        <v>104</v>
      </c>
      <c r="F73" s="19">
        <v>813026</v>
      </c>
      <c r="G73" s="24">
        <v>17411.759999999998</v>
      </c>
      <c r="H73" s="24">
        <v>0.46</v>
      </c>
      <c r="I73" s="31"/>
      <c r="J73" s="31"/>
      <c r="K73" s="35"/>
    </row>
    <row r="74" spans="2:11" x14ac:dyDescent="0.25">
      <c r="B74" s="8" t="s">
        <v>932</v>
      </c>
      <c r="C74" s="57" t="s">
        <v>933</v>
      </c>
      <c r="D74" s="54" t="s">
        <v>934</v>
      </c>
      <c r="E74" s="6" t="s">
        <v>61</v>
      </c>
      <c r="F74" s="19">
        <v>2106875</v>
      </c>
      <c r="G74" s="24">
        <v>17403.84</v>
      </c>
      <c r="H74" s="24">
        <v>0.46</v>
      </c>
      <c r="I74" s="31"/>
      <c r="J74" s="31"/>
      <c r="K74" s="35"/>
    </row>
    <row r="75" spans="2:11" x14ac:dyDescent="0.25">
      <c r="B75" s="8" t="s">
        <v>935</v>
      </c>
      <c r="C75" s="57" t="s">
        <v>936</v>
      </c>
      <c r="D75" s="54" t="s">
        <v>937</v>
      </c>
      <c r="E75" s="6" t="s">
        <v>100</v>
      </c>
      <c r="F75" s="19">
        <v>1886132</v>
      </c>
      <c r="G75" s="24">
        <v>16407.46</v>
      </c>
      <c r="H75" s="24">
        <v>0.43</v>
      </c>
      <c r="I75" s="31"/>
      <c r="J75" s="31"/>
      <c r="K75" s="35"/>
    </row>
    <row r="76" spans="2:11" x14ac:dyDescent="0.25">
      <c r="B76" s="8" t="s">
        <v>938</v>
      </c>
      <c r="C76" s="57" t="s">
        <v>939</v>
      </c>
      <c r="D76" s="54" t="s">
        <v>940</v>
      </c>
      <c r="E76" s="6" t="s">
        <v>241</v>
      </c>
      <c r="F76" s="19">
        <v>10333817</v>
      </c>
      <c r="G76" s="24">
        <v>15814.87</v>
      </c>
      <c r="H76" s="24">
        <v>0.42</v>
      </c>
      <c r="I76" s="31"/>
      <c r="J76" s="31"/>
      <c r="K76" s="35"/>
    </row>
    <row r="77" spans="2:11" x14ac:dyDescent="0.25">
      <c r="B77" s="8" t="s">
        <v>452</v>
      </c>
      <c r="C77" s="57" t="s">
        <v>453</v>
      </c>
      <c r="D77" s="54" t="s">
        <v>454</v>
      </c>
      <c r="E77" s="6" t="s">
        <v>61</v>
      </c>
      <c r="F77" s="19">
        <v>9474957</v>
      </c>
      <c r="G77" s="24">
        <v>15782.44</v>
      </c>
      <c r="H77" s="24">
        <v>0.42</v>
      </c>
      <c r="I77" s="31"/>
      <c r="J77" s="31"/>
      <c r="K77" s="35"/>
    </row>
    <row r="78" spans="2:11" x14ac:dyDescent="0.25">
      <c r="B78" s="8" t="s">
        <v>105</v>
      </c>
      <c r="C78" s="57" t="s">
        <v>106</v>
      </c>
      <c r="D78" s="54" t="s">
        <v>107</v>
      </c>
      <c r="E78" s="6" t="s">
        <v>108</v>
      </c>
      <c r="F78" s="19">
        <v>362333</v>
      </c>
      <c r="G78" s="24">
        <v>15464.19</v>
      </c>
      <c r="H78" s="24">
        <v>0.41</v>
      </c>
      <c r="I78" s="31"/>
      <c r="J78" s="31"/>
      <c r="K78" s="35"/>
    </row>
    <row r="79" spans="2:11" x14ac:dyDescent="0.25">
      <c r="B79" s="8" t="s">
        <v>941</v>
      </c>
      <c r="C79" s="57" t="s">
        <v>942</v>
      </c>
      <c r="D79" s="54" t="s">
        <v>943</v>
      </c>
      <c r="E79" s="6" t="s">
        <v>108</v>
      </c>
      <c r="F79" s="19">
        <v>898953</v>
      </c>
      <c r="G79" s="24">
        <v>15451.2</v>
      </c>
      <c r="H79" s="24">
        <v>0.41</v>
      </c>
      <c r="I79" s="31"/>
      <c r="J79" s="31"/>
      <c r="K79" s="35"/>
    </row>
    <row r="80" spans="2:11" x14ac:dyDescent="0.25">
      <c r="B80" s="8" t="s">
        <v>207</v>
      </c>
      <c r="C80" s="57" t="s">
        <v>208</v>
      </c>
      <c r="D80" s="54" t="s">
        <v>209</v>
      </c>
      <c r="E80" s="6" t="s">
        <v>43</v>
      </c>
      <c r="F80" s="19">
        <v>242602</v>
      </c>
      <c r="G80" s="24">
        <v>15297.27</v>
      </c>
      <c r="H80" s="24">
        <v>0.4</v>
      </c>
      <c r="I80" s="31"/>
      <c r="J80" s="31"/>
      <c r="K80" s="35"/>
    </row>
    <row r="81" spans="2:11" x14ac:dyDescent="0.25">
      <c r="B81" s="8" t="s">
        <v>455</v>
      </c>
      <c r="C81" s="57" t="s">
        <v>456</v>
      </c>
      <c r="D81" s="54" t="s">
        <v>457</v>
      </c>
      <c r="E81" s="6" t="s">
        <v>47</v>
      </c>
      <c r="F81" s="19">
        <v>12000000</v>
      </c>
      <c r="G81" s="24">
        <v>14874</v>
      </c>
      <c r="H81" s="24">
        <v>0.39</v>
      </c>
      <c r="I81" s="31"/>
      <c r="J81" s="31"/>
      <c r="K81" s="35"/>
    </row>
    <row r="82" spans="2:11" x14ac:dyDescent="0.25">
      <c r="B82" s="8" t="s">
        <v>314</v>
      </c>
      <c r="C82" s="57" t="s">
        <v>315</v>
      </c>
      <c r="D82" s="54" t="s">
        <v>316</v>
      </c>
      <c r="E82" s="6" t="s">
        <v>317</v>
      </c>
      <c r="F82" s="19">
        <v>808141</v>
      </c>
      <c r="G82" s="24">
        <v>13487.87</v>
      </c>
      <c r="H82" s="24">
        <v>0.36</v>
      </c>
      <c r="I82" s="31"/>
      <c r="J82" s="31"/>
      <c r="K82" s="35"/>
    </row>
    <row r="83" spans="2:11" x14ac:dyDescent="0.25">
      <c r="B83" s="8" t="s">
        <v>777</v>
      </c>
      <c r="C83" s="57" t="s">
        <v>778</v>
      </c>
      <c r="D83" s="54" t="s">
        <v>779</v>
      </c>
      <c r="E83" s="6" t="s">
        <v>128</v>
      </c>
      <c r="F83" s="19">
        <v>2706470</v>
      </c>
      <c r="G83" s="24">
        <v>12441.64</v>
      </c>
      <c r="H83" s="24">
        <v>0.33</v>
      </c>
      <c r="I83" s="31"/>
      <c r="J83" s="31"/>
      <c r="K83" s="35"/>
    </row>
    <row r="84" spans="2:11" x14ac:dyDescent="0.25">
      <c r="B84" s="8" t="s">
        <v>944</v>
      </c>
      <c r="C84" s="57" t="s">
        <v>945</v>
      </c>
      <c r="D84" s="54" t="s">
        <v>946</v>
      </c>
      <c r="E84" s="6" t="s">
        <v>268</v>
      </c>
      <c r="F84" s="19">
        <v>9934596</v>
      </c>
      <c r="G84" s="24">
        <v>10920.11</v>
      </c>
      <c r="H84" s="24">
        <v>0.28999999999999998</v>
      </c>
      <c r="I84" s="31"/>
      <c r="J84" s="31"/>
      <c r="K84" s="35"/>
    </row>
    <row r="85" spans="2:11" x14ac:dyDescent="0.25">
      <c r="B85" s="8" t="s">
        <v>465</v>
      </c>
      <c r="C85" s="57" t="s">
        <v>466</v>
      </c>
      <c r="D85" s="54" t="s">
        <v>467</v>
      </c>
      <c r="E85" s="6" t="s">
        <v>104</v>
      </c>
      <c r="F85" s="19">
        <v>161000</v>
      </c>
      <c r="G85" s="24">
        <v>10640.81</v>
      </c>
      <c r="H85" s="24">
        <v>0.28000000000000003</v>
      </c>
      <c r="I85" s="31"/>
      <c r="J85" s="31"/>
      <c r="K85" s="35"/>
    </row>
    <row r="86" spans="2:11" x14ac:dyDescent="0.25">
      <c r="B86" s="8" t="s">
        <v>278</v>
      </c>
      <c r="C86" s="57" t="s">
        <v>279</v>
      </c>
      <c r="D86" s="54" t="s">
        <v>280</v>
      </c>
      <c r="E86" s="6" t="s">
        <v>108</v>
      </c>
      <c r="F86" s="19">
        <v>229555</v>
      </c>
      <c r="G86" s="24">
        <v>10127.049999999999</v>
      </c>
      <c r="H86" s="24">
        <v>0.27</v>
      </c>
      <c r="I86" s="31"/>
      <c r="J86" s="31"/>
      <c r="K86" s="35"/>
    </row>
    <row r="87" spans="2:11" x14ac:dyDescent="0.25">
      <c r="B87" s="8" t="s">
        <v>780</v>
      </c>
      <c r="C87" s="57" t="s">
        <v>781</v>
      </c>
      <c r="D87" s="54" t="s">
        <v>782</v>
      </c>
      <c r="E87" s="6" t="s">
        <v>321</v>
      </c>
      <c r="F87" s="19">
        <v>2036417</v>
      </c>
      <c r="G87" s="24">
        <v>10058.879999999999</v>
      </c>
      <c r="H87" s="24">
        <v>0.27</v>
      </c>
      <c r="I87" s="31"/>
      <c r="J87" s="31"/>
      <c r="K87" s="35"/>
    </row>
    <row r="88" spans="2:11" x14ac:dyDescent="0.25">
      <c r="B88" s="8" t="s">
        <v>947</v>
      </c>
      <c r="C88" s="57" t="s">
        <v>948</v>
      </c>
      <c r="D88" s="54" t="s">
        <v>949</v>
      </c>
      <c r="E88" s="6" t="s">
        <v>78</v>
      </c>
      <c r="F88" s="19">
        <v>855200</v>
      </c>
      <c r="G88" s="24">
        <v>9509.82</v>
      </c>
      <c r="H88" s="24">
        <v>0.25</v>
      </c>
      <c r="I88" s="31"/>
      <c r="J88" s="31"/>
      <c r="K88" s="35"/>
    </row>
    <row r="89" spans="2:11" x14ac:dyDescent="0.25">
      <c r="B89" s="8" t="s">
        <v>396</v>
      </c>
      <c r="C89" s="57" t="s">
        <v>397</v>
      </c>
      <c r="D89" s="54" t="s">
        <v>398</v>
      </c>
      <c r="E89" s="6" t="s">
        <v>82</v>
      </c>
      <c r="F89" s="19">
        <v>2517503</v>
      </c>
      <c r="G89" s="24">
        <v>7634.33</v>
      </c>
      <c r="H89" s="24">
        <v>0.2</v>
      </c>
      <c r="I89" s="31"/>
      <c r="J89" s="31"/>
      <c r="K89" s="35"/>
    </row>
    <row r="90" spans="2:11" x14ac:dyDescent="0.25">
      <c r="B90" s="8" t="s">
        <v>842</v>
      </c>
      <c r="C90" s="57" t="s">
        <v>843</v>
      </c>
      <c r="D90" s="54" t="s">
        <v>844</v>
      </c>
      <c r="E90" s="6" t="s">
        <v>104</v>
      </c>
      <c r="F90" s="19">
        <v>515000</v>
      </c>
      <c r="G90" s="24">
        <v>7385.87</v>
      </c>
      <c r="H90" s="24">
        <v>0.2</v>
      </c>
      <c r="I90" s="31"/>
      <c r="J90" s="31"/>
      <c r="K90" s="35"/>
    </row>
    <row r="91" spans="2:11" x14ac:dyDescent="0.25">
      <c r="B91" s="8" t="s">
        <v>950</v>
      </c>
      <c r="C91" s="57" t="s">
        <v>951</v>
      </c>
      <c r="D91" s="54" t="s">
        <v>952</v>
      </c>
      <c r="E91" s="6" t="s">
        <v>128</v>
      </c>
      <c r="F91" s="19">
        <v>2036861</v>
      </c>
      <c r="G91" s="24">
        <v>7242.06</v>
      </c>
      <c r="H91" s="24">
        <v>0.19</v>
      </c>
      <c r="I91" s="31"/>
      <c r="J91" s="31"/>
      <c r="K91" s="35"/>
    </row>
    <row r="92" spans="2:11" x14ac:dyDescent="0.25">
      <c r="B92" s="8" t="s">
        <v>468</v>
      </c>
      <c r="C92" s="57" t="s">
        <v>469</v>
      </c>
      <c r="D92" s="54" t="s">
        <v>470</v>
      </c>
      <c r="E92" s="6" t="s">
        <v>104</v>
      </c>
      <c r="F92" s="19">
        <v>161000</v>
      </c>
      <c r="G92" s="24">
        <v>6073.97</v>
      </c>
      <c r="H92" s="24">
        <v>0.16</v>
      </c>
      <c r="I92" s="31"/>
      <c r="J92" s="31"/>
      <c r="K92" s="35" t="s">
        <v>4826</v>
      </c>
    </row>
    <row r="93" spans="2:11" x14ac:dyDescent="0.25">
      <c r="B93" s="8" t="s">
        <v>290</v>
      </c>
      <c r="C93" s="57" t="s">
        <v>291</v>
      </c>
      <c r="D93" s="54" t="s">
        <v>292</v>
      </c>
      <c r="E93" s="6" t="s">
        <v>132</v>
      </c>
      <c r="F93" s="19">
        <v>142217</v>
      </c>
      <c r="G93" s="24">
        <v>5885.72</v>
      </c>
      <c r="H93" s="24">
        <v>0.16</v>
      </c>
      <c r="I93" s="31"/>
      <c r="J93" s="31"/>
      <c r="K93" s="35"/>
    </row>
    <row r="94" spans="2:11" x14ac:dyDescent="0.25">
      <c r="B94" s="8" t="s">
        <v>325</v>
      </c>
      <c r="C94" s="57" t="s">
        <v>326</v>
      </c>
      <c r="D94" s="54" t="s">
        <v>327</v>
      </c>
      <c r="E94" s="6" t="s">
        <v>132</v>
      </c>
      <c r="F94" s="19">
        <v>7057818</v>
      </c>
      <c r="G94" s="24">
        <v>5212.8999999999996</v>
      </c>
      <c r="H94" s="24">
        <v>0.14000000000000001</v>
      </c>
      <c r="I94" s="31"/>
      <c r="J94" s="31"/>
      <c r="K94" s="35"/>
    </row>
    <row r="95" spans="2:11" x14ac:dyDescent="0.25">
      <c r="B95" s="8" t="s">
        <v>953</v>
      </c>
      <c r="C95" s="57" t="s">
        <v>954</v>
      </c>
      <c r="D95" s="54" t="s">
        <v>955</v>
      </c>
      <c r="E95" s="6" t="s">
        <v>132</v>
      </c>
      <c r="F95" s="19">
        <v>200000</v>
      </c>
      <c r="G95" s="24">
        <v>4154</v>
      </c>
      <c r="H95" s="24">
        <v>0.11</v>
      </c>
      <c r="I95" s="31"/>
      <c r="J95" s="31"/>
      <c r="K95" s="35"/>
    </row>
    <row r="96" spans="2:11" x14ac:dyDescent="0.25">
      <c r="B96" s="8" t="s">
        <v>956</v>
      </c>
      <c r="C96" s="57" t="s">
        <v>957</v>
      </c>
      <c r="D96" s="54" t="s">
        <v>958</v>
      </c>
      <c r="E96" s="6" t="s">
        <v>445</v>
      </c>
      <c r="F96" s="19">
        <v>340442</v>
      </c>
      <c r="G96" s="24">
        <v>2794.69</v>
      </c>
      <c r="H96" s="24">
        <v>7.0000000000000007E-2</v>
      </c>
      <c r="I96" s="31"/>
      <c r="J96" s="31"/>
      <c r="K96" s="35"/>
    </row>
    <row r="97" spans="2:11" x14ac:dyDescent="0.25">
      <c r="B97" s="8" t="s">
        <v>959</v>
      </c>
      <c r="C97" s="57" t="s">
        <v>960</v>
      </c>
      <c r="D97" s="54" t="s">
        <v>961</v>
      </c>
      <c r="E97" s="6" t="s">
        <v>174</v>
      </c>
      <c r="F97" s="19">
        <v>290000</v>
      </c>
      <c r="G97" s="24">
        <v>2581.29</v>
      </c>
      <c r="H97" s="24">
        <v>7.0000000000000007E-2</v>
      </c>
      <c r="I97" s="31"/>
      <c r="J97" s="31"/>
      <c r="K97" s="35"/>
    </row>
    <row r="98" spans="2:11" x14ac:dyDescent="0.25">
      <c r="B98" s="8" t="s">
        <v>962</v>
      </c>
      <c r="C98" s="57" t="s">
        <v>547</v>
      </c>
      <c r="D98" s="54" t="s">
        <v>963</v>
      </c>
      <c r="E98" s="6" t="s">
        <v>132</v>
      </c>
      <c r="F98" s="19">
        <v>6583</v>
      </c>
      <c r="G98" s="24">
        <v>2302.63</v>
      </c>
      <c r="H98" s="24">
        <v>0.06</v>
      </c>
      <c r="I98" s="31"/>
      <c r="J98" s="31"/>
      <c r="K98" s="35"/>
    </row>
    <row r="99" spans="2:11" x14ac:dyDescent="0.25">
      <c r="B99" s="8" t="s">
        <v>964</v>
      </c>
      <c r="C99" s="57" t="s">
        <v>214</v>
      </c>
      <c r="D99" s="54" t="s">
        <v>965</v>
      </c>
      <c r="E99" s="6" t="s">
        <v>61</v>
      </c>
      <c r="F99" s="19">
        <v>115585</v>
      </c>
      <c r="G99" s="24">
        <v>2162.31</v>
      </c>
      <c r="H99" s="24">
        <v>0.06</v>
      </c>
      <c r="I99" s="31"/>
      <c r="J99" s="31"/>
      <c r="K99" s="35" t="s">
        <v>4801</v>
      </c>
    </row>
    <row r="100" spans="2:11" x14ac:dyDescent="0.25">
      <c r="B100" s="8" t="s">
        <v>967</v>
      </c>
      <c r="C100" s="57" t="s">
        <v>968</v>
      </c>
      <c r="D100" s="54" t="s">
        <v>969</v>
      </c>
      <c r="E100" s="6" t="s">
        <v>241</v>
      </c>
      <c r="F100" s="19">
        <v>2606407</v>
      </c>
      <c r="G100" s="24">
        <v>1517.97</v>
      </c>
      <c r="H100" s="24">
        <v>0.04</v>
      </c>
      <c r="I100" s="31"/>
      <c r="J100" s="31"/>
      <c r="K100" s="35"/>
    </row>
    <row r="101" spans="2:11" x14ac:dyDescent="0.25">
      <c r="C101" s="58" t="s">
        <v>175</v>
      </c>
      <c r="D101" s="54"/>
      <c r="E101" s="6"/>
      <c r="F101" s="19"/>
      <c r="G101" s="25">
        <v>3091162.06</v>
      </c>
      <c r="H101" s="25">
        <v>81.69</v>
      </c>
      <c r="I101" s="31"/>
      <c r="J101" s="31"/>
      <c r="K101" s="35"/>
    </row>
    <row r="102" spans="2:11" x14ac:dyDescent="0.25">
      <c r="C102" s="57"/>
      <c r="D102" s="54"/>
      <c r="E102" s="6"/>
      <c r="F102" s="19"/>
      <c r="G102" s="24"/>
      <c r="H102" s="24"/>
      <c r="I102" s="31"/>
      <c r="J102" s="31"/>
      <c r="K102" s="35"/>
    </row>
    <row r="103" spans="2:11" x14ac:dyDescent="0.25">
      <c r="C103" s="58" t="s">
        <v>3</v>
      </c>
      <c r="D103" s="54"/>
      <c r="E103" s="6"/>
      <c r="F103" s="19"/>
      <c r="G103" s="24" t="s">
        <v>2</v>
      </c>
      <c r="H103" s="24" t="s">
        <v>2</v>
      </c>
      <c r="I103" s="31"/>
      <c r="J103" s="31"/>
      <c r="K103" s="35"/>
    </row>
    <row r="104" spans="2:11" x14ac:dyDescent="0.25">
      <c r="C104" s="57"/>
      <c r="D104" s="54"/>
      <c r="E104" s="6"/>
      <c r="F104" s="19"/>
      <c r="G104" s="24"/>
      <c r="H104" s="24"/>
      <c r="I104" s="31"/>
      <c r="J104" s="31"/>
      <c r="K104" s="35"/>
    </row>
    <row r="105" spans="2:11" x14ac:dyDescent="0.25">
      <c r="C105" s="59" t="s">
        <v>4</v>
      </c>
      <c r="D105" s="54"/>
      <c r="E105" s="6"/>
      <c r="F105" s="19"/>
      <c r="G105" s="24"/>
      <c r="H105" s="24"/>
      <c r="I105" s="31"/>
      <c r="J105" s="31"/>
      <c r="K105" s="35"/>
    </row>
    <row r="106" spans="2:11" x14ac:dyDescent="0.25">
      <c r="B106" s="8" t="s">
        <v>834</v>
      </c>
      <c r="C106" s="57" t="s">
        <v>835</v>
      </c>
      <c r="D106" s="54" t="s">
        <v>836</v>
      </c>
      <c r="E106" s="6" t="s">
        <v>124</v>
      </c>
      <c r="F106" s="19">
        <v>1079430</v>
      </c>
      <c r="G106" s="24">
        <v>68411.53</v>
      </c>
      <c r="H106" s="24">
        <v>1.81</v>
      </c>
      <c r="I106" s="31"/>
      <c r="J106" s="31"/>
      <c r="K106" s="35"/>
    </row>
    <row r="107" spans="2:11" x14ac:dyDescent="0.25">
      <c r="B107" s="8" t="s">
        <v>374</v>
      </c>
      <c r="C107" s="57" t="s">
        <v>375</v>
      </c>
      <c r="D107" s="54" t="s">
        <v>376</v>
      </c>
      <c r="E107" s="6" t="s">
        <v>124</v>
      </c>
      <c r="F107" s="19">
        <v>207440</v>
      </c>
      <c r="G107" s="24">
        <v>37372.07</v>
      </c>
      <c r="H107" s="24">
        <v>0.99</v>
      </c>
      <c r="I107" s="31"/>
      <c r="J107" s="31"/>
      <c r="K107" s="35"/>
    </row>
    <row r="108" spans="2:11" x14ac:dyDescent="0.25">
      <c r="C108" s="58" t="s">
        <v>175</v>
      </c>
      <c r="D108" s="54"/>
      <c r="E108" s="6"/>
      <c r="F108" s="19"/>
      <c r="G108" s="25">
        <v>105783.6</v>
      </c>
      <c r="H108" s="25">
        <v>2.8</v>
      </c>
      <c r="I108" s="31"/>
      <c r="J108" s="31"/>
      <c r="K108" s="35"/>
    </row>
    <row r="109" spans="2:11" x14ac:dyDescent="0.25">
      <c r="C109" s="57"/>
      <c r="D109" s="54"/>
      <c r="E109" s="6"/>
      <c r="F109" s="19"/>
      <c r="G109" s="24"/>
      <c r="H109" s="24"/>
      <c r="I109" s="31"/>
      <c r="J109" s="31"/>
      <c r="K109" s="35"/>
    </row>
    <row r="110" spans="2:11" x14ac:dyDescent="0.25">
      <c r="C110" s="59" t="s">
        <v>4806</v>
      </c>
      <c r="D110" s="54"/>
      <c r="E110" s="6"/>
      <c r="F110" s="19"/>
      <c r="G110" s="24"/>
      <c r="H110" s="24"/>
      <c r="I110" s="31"/>
      <c r="J110" s="31"/>
      <c r="K110" s="35"/>
    </row>
    <row r="111" spans="2:11" x14ac:dyDescent="0.25">
      <c r="B111" s="8" t="s">
        <v>550</v>
      </c>
      <c r="C111" s="57" t="s">
        <v>551</v>
      </c>
      <c r="D111" s="54" t="s">
        <v>552</v>
      </c>
      <c r="E111" s="6" t="s">
        <v>438</v>
      </c>
      <c r="F111" s="19">
        <v>7885481</v>
      </c>
      <c r="G111" s="24">
        <v>28599.06</v>
      </c>
      <c r="H111" s="24">
        <v>0.76</v>
      </c>
      <c r="I111" s="31"/>
      <c r="J111" s="31"/>
      <c r="K111" s="35"/>
    </row>
    <row r="112" spans="2:11" x14ac:dyDescent="0.25">
      <c r="C112" s="58" t="s">
        <v>175</v>
      </c>
      <c r="D112" s="54"/>
      <c r="E112" s="6"/>
      <c r="F112" s="19"/>
      <c r="G112" s="25">
        <v>28599.06</v>
      </c>
      <c r="H112" s="25">
        <v>0.76</v>
      </c>
      <c r="I112" s="31"/>
      <c r="J112" s="31"/>
      <c r="K112" s="35"/>
    </row>
    <row r="113" spans="1:11" x14ac:dyDescent="0.25">
      <c r="C113" s="57"/>
      <c r="D113" s="54"/>
      <c r="E113" s="6"/>
      <c r="F113" s="19"/>
      <c r="G113" s="24"/>
      <c r="H113" s="24"/>
      <c r="I113" s="31"/>
      <c r="J113" s="31"/>
      <c r="K113" s="35"/>
    </row>
    <row r="114" spans="1:11" x14ac:dyDescent="0.25">
      <c r="C114" s="58" t="s">
        <v>5</v>
      </c>
      <c r="D114" s="54"/>
      <c r="E114" s="6"/>
      <c r="F114" s="19"/>
      <c r="G114" s="24"/>
      <c r="H114" s="24"/>
      <c r="I114" s="31"/>
      <c r="J114" s="31"/>
      <c r="K114" s="35"/>
    </row>
    <row r="115" spans="1:11" x14ac:dyDescent="0.25">
      <c r="C115" s="57"/>
      <c r="D115" s="54"/>
      <c r="E115" s="6"/>
      <c r="F115" s="19"/>
      <c r="G115" s="24"/>
      <c r="H115" s="24"/>
      <c r="I115" s="31"/>
      <c r="J115" s="31"/>
      <c r="K115" s="35"/>
    </row>
    <row r="116" spans="1:11" x14ac:dyDescent="0.25">
      <c r="C116" s="58" t="s">
        <v>6</v>
      </c>
      <c r="D116" s="54"/>
      <c r="E116" s="6"/>
      <c r="F116" s="19"/>
      <c r="G116" s="24" t="s">
        <v>2</v>
      </c>
      <c r="H116" s="24" t="s">
        <v>2</v>
      </c>
      <c r="I116" s="31"/>
      <c r="J116" s="31"/>
      <c r="K116" s="35"/>
    </row>
    <row r="117" spans="1:11" x14ac:dyDescent="0.25">
      <c r="C117" s="57"/>
      <c r="D117" s="54"/>
      <c r="E117" s="6"/>
      <c r="F117" s="19"/>
      <c r="G117" s="24"/>
      <c r="H117" s="24"/>
      <c r="I117" s="31"/>
      <c r="J117" s="31"/>
      <c r="K117" s="35"/>
    </row>
    <row r="118" spans="1:11" x14ac:dyDescent="0.25">
      <c r="C118" s="58" t="s">
        <v>7</v>
      </c>
      <c r="D118" s="54"/>
      <c r="E118" s="6"/>
      <c r="F118" s="19"/>
      <c r="G118" s="24" t="s">
        <v>2</v>
      </c>
      <c r="H118" s="24" t="s">
        <v>2</v>
      </c>
      <c r="I118" s="31"/>
      <c r="J118" s="31"/>
      <c r="K118" s="35"/>
    </row>
    <row r="119" spans="1:11" x14ac:dyDescent="0.25">
      <c r="C119" s="57"/>
      <c r="D119" s="54"/>
      <c r="E119" s="6"/>
      <c r="F119" s="19"/>
      <c r="G119" s="24"/>
      <c r="H119" s="24"/>
      <c r="I119" s="31"/>
      <c r="J119" s="31"/>
      <c r="K119" s="35"/>
    </row>
    <row r="120" spans="1:11" x14ac:dyDescent="0.25">
      <c r="C120" s="58" t="s">
        <v>8</v>
      </c>
      <c r="D120" s="54"/>
      <c r="E120" s="6"/>
      <c r="F120" s="19"/>
      <c r="G120" s="24" t="s">
        <v>2</v>
      </c>
      <c r="H120" s="24" t="s">
        <v>2</v>
      </c>
      <c r="I120" s="31"/>
      <c r="J120" s="31"/>
      <c r="K120" s="35"/>
    </row>
    <row r="121" spans="1:11" x14ac:dyDescent="0.25">
      <c r="C121" s="57"/>
      <c r="D121" s="54"/>
      <c r="E121" s="6"/>
      <c r="F121" s="19"/>
      <c r="G121" s="24"/>
      <c r="H121" s="24"/>
      <c r="I121" s="31"/>
      <c r="J121" s="31"/>
      <c r="K121" s="35"/>
    </row>
    <row r="122" spans="1:11" x14ac:dyDescent="0.25">
      <c r="C122" s="58" t="s">
        <v>9</v>
      </c>
      <c r="D122" s="54"/>
      <c r="E122" s="6"/>
      <c r="F122" s="19"/>
      <c r="G122" s="24" t="s">
        <v>2</v>
      </c>
      <c r="H122" s="24" t="s">
        <v>2</v>
      </c>
      <c r="I122" s="31"/>
      <c r="J122" s="31"/>
      <c r="K122" s="35"/>
    </row>
    <row r="123" spans="1:11" x14ac:dyDescent="0.25">
      <c r="C123" s="57"/>
      <c r="D123" s="54"/>
      <c r="E123" s="6"/>
      <c r="F123" s="19"/>
      <c r="G123" s="24"/>
      <c r="H123" s="24"/>
      <c r="I123" s="31"/>
      <c r="J123" s="31"/>
      <c r="K123" s="35"/>
    </row>
    <row r="124" spans="1:11" x14ac:dyDescent="0.25">
      <c r="C124" s="58" t="s">
        <v>10</v>
      </c>
      <c r="D124" s="54"/>
      <c r="E124" s="6"/>
      <c r="F124" s="19"/>
      <c r="G124" s="24" t="s">
        <v>2</v>
      </c>
      <c r="H124" s="24" t="s">
        <v>2</v>
      </c>
      <c r="I124" s="31"/>
      <c r="J124" s="31"/>
      <c r="K124" s="35"/>
    </row>
    <row r="125" spans="1:11" x14ac:dyDescent="0.25">
      <c r="C125" s="57"/>
      <c r="D125" s="54"/>
      <c r="E125" s="6"/>
      <c r="F125" s="19"/>
      <c r="G125" s="24"/>
      <c r="H125" s="24"/>
      <c r="I125" s="31"/>
      <c r="J125" s="31"/>
      <c r="K125" s="35"/>
    </row>
    <row r="126" spans="1:11" x14ac:dyDescent="0.25">
      <c r="A126" s="10"/>
      <c r="B126" s="28"/>
      <c r="C126" s="58" t="s">
        <v>11</v>
      </c>
      <c r="D126" s="54"/>
      <c r="E126" s="6"/>
      <c r="F126" s="19"/>
      <c r="G126" s="24"/>
      <c r="H126" s="24"/>
      <c r="I126" s="31"/>
      <c r="J126" s="31"/>
      <c r="K126" s="35"/>
    </row>
    <row r="127" spans="1:11" x14ac:dyDescent="0.25">
      <c r="A127" s="28"/>
      <c r="B127" s="28"/>
      <c r="C127" s="58" t="s">
        <v>13</v>
      </c>
      <c r="D127" s="54"/>
      <c r="E127" s="6"/>
      <c r="F127" s="19"/>
      <c r="G127" s="24" t="s">
        <v>2</v>
      </c>
      <c r="H127" s="24" t="s">
        <v>2</v>
      </c>
      <c r="I127" s="31"/>
      <c r="J127" s="31"/>
      <c r="K127" s="35"/>
    </row>
    <row r="128" spans="1:11" x14ac:dyDescent="0.25">
      <c r="A128" s="28"/>
      <c r="B128" s="28"/>
      <c r="C128" s="58"/>
      <c r="D128" s="54"/>
      <c r="E128" s="6"/>
      <c r="F128" s="19"/>
      <c r="G128" s="24"/>
      <c r="H128" s="24"/>
      <c r="I128" s="31"/>
      <c r="J128" s="31"/>
      <c r="K128" s="35"/>
    </row>
    <row r="129" spans="1:11" x14ac:dyDescent="0.25">
      <c r="A129" s="28"/>
      <c r="B129" s="28"/>
      <c r="C129" s="58" t="s">
        <v>14</v>
      </c>
      <c r="D129" s="54"/>
      <c r="E129" s="6"/>
      <c r="F129" s="19"/>
      <c r="G129" s="24" t="s">
        <v>2</v>
      </c>
      <c r="H129" s="24" t="s">
        <v>2</v>
      </c>
      <c r="I129" s="31"/>
      <c r="J129" s="31"/>
      <c r="K129" s="35"/>
    </row>
    <row r="130" spans="1:11" x14ac:dyDescent="0.25">
      <c r="A130" s="28"/>
      <c r="B130" s="28"/>
      <c r="C130" s="58"/>
      <c r="D130" s="54"/>
      <c r="E130" s="6"/>
      <c r="F130" s="19"/>
      <c r="G130" s="24"/>
      <c r="H130" s="24"/>
      <c r="I130" s="31"/>
      <c r="J130" s="31"/>
      <c r="K130" s="35"/>
    </row>
    <row r="131" spans="1:11" x14ac:dyDescent="0.25">
      <c r="C131" s="59" t="s">
        <v>15</v>
      </c>
      <c r="D131" s="54"/>
      <c r="E131" s="6"/>
      <c r="F131" s="19"/>
      <c r="G131" s="24"/>
      <c r="H131" s="24"/>
      <c r="I131" s="31"/>
      <c r="J131" s="31"/>
      <c r="K131" s="35"/>
    </row>
    <row r="132" spans="1:11" x14ac:dyDescent="0.25">
      <c r="B132" s="8" t="s">
        <v>970</v>
      </c>
      <c r="C132" s="57" t="s">
        <v>971</v>
      </c>
      <c r="D132" s="54" t="s">
        <v>972</v>
      </c>
      <c r="E132" s="6" t="s">
        <v>658</v>
      </c>
      <c r="F132" s="19">
        <v>60000000</v>
      </c>
      <c r="G132" s="24">
        <v>59020.92</v>
      </c>
      <c r="H132" s="24">
        <v>1.56</v>
      </c>
      <c r="I132" s="31">
        <v>6.6536999999999997</v>
      </c>
      <c r="J132" s="31"/>
      <c r="K132" s="35"/>
    </row>
    <row r="133" spans="1:11" x14ac:dyDescent="0.25">
      <c r="B133" s="8" t="s">
        <v>973</v>
      </c>
      <c r="C133" s="57" t="s">
        <v>974</v>
      </c>
      <c r="D133" s="54" t="s">
        <v>975</v>
      </c>
      <c r="E133" s="6" t="s">
        <v>658</v>
      </c>
      <c r="F133" s="19">
        <v>50000000</v>
      </c>
      <c r="G133" s="24">
        <v>50000</v>
      </c>
      <c r="H133" s="24">
        <v>1.32</v>
      </c>
      <c r="I133" s="31">
        <v>6.5735999999999999</v>
      </c>
      <c r="J133" s="31"/>
      <c r="K133" s="35"/>
    </row>
    <row r="134" spans="1:11" x14ac:dyDescent="0.25">
      <c r="B134" s="8" t="s">
        <v>976</v>
      </c>
      <c r="C134" s="57" t="s">
        <v>977</v>
      </c>
      <c r="D134" s="54" t="s">
        <v>978</v>
      </c>
      <c r="E134" s="6" t="s">
        <v>658</v>
      </c>
      <c r="F134" s="19">
        <v>49930200</v>
      </c>
      <c r="G134" s="24">
        <v>49432.7</v>
      </c>
      <c r="H134" s="24">
        <v>1.31</v>
      </c>
      <c r="I134" s="31">
        <v>6.5598000000000001</v>
      </c>
      <c r="J134" s="31"/>
      <c r="K134" s="35"/>
    </row>
    <row r="135" spans="1:11" x14ac:dyDescent="0.25">
      <c r="B135" s="8" t="s">
        <v>979</v>
      </c>
      <c r="C135" s="57" t="s">
        <v>980</v>
      </c>
      <c r="D135" s="54" t="s">
        <v>981</v>
      </c>
      <c r="E135" s="6" t="s">
        <v>658</v>
      </c>
      <c r="F135" s="19">
        <v>47000000</v>
      </c>
      <c r="G135" s="24">
        <v>46705.31</v>
      </c>
      <c r="H135" s="24">
        <v>1.23</v>
      </c>
      <c r="I135" s="31">
        <v>6.58</v>
      </c>
      <c r="J135" s="31"/>
      <c r="K135" s="35"/>
    </row>
    <row r="136" spans="1:11" x14ac:dyDescent="0.25">
      <c r="B136" s="8" t="s">
        <v>982</v>
      </c>
      <c r="C136" s="57" t="s">
        <v>983</v>
      </c>
      <c r="D136" s="54" t="s">
        <v>984</v>
      </c>
      <c r="E136" s="6" t="s">
        <v>658</v>
      </c>
      <c r="F136" s="19">
        <v>13000000</v>
      </c>
      <c r="G136" s="24">
        <v>12951.2</v>
      </c>
      <c r="H136" s="24">
        <v>0.34</v>
      </c>
      <c r="I136" s="31">
        <v>6.5494000000000003</v>
      </c>
      <c r="J136" s="31"/>
      <c r="K136" s="35"/>
    </row>
    <row r="137" spans="1:11" x14ac:dyDescent="0.25">
      <c r="C137" s="58" t="s">
        <v>175</v>
      </c>
      <c r="D137" s="54"/>
      <c r="E137" s="6"/>
      <c r="F137" s="19"/>
      <c r="G137" s="25">
        <v>218110.13</v>
      </c>
      <c r="H137" s="25">
        <v>5.76</v>
      </c>
      <c r="I137" s="31"/>
      <c r="J137" s="31"/>
      <c r="K137" s="35"/>
    </row>
    <row r="138" spans="1:11" x14ac:dyDescent="0.25">
      <c r="C138" s="57"/>
      <c r="D138" s="54"/>
      <c r="E138" s="6"/>
      <c r="F138" s="19"/>
      <c r="G138" s="24"/>
      <c r="H138" s="24"/>
      <c r="I138" s="31"/>
      <c r="J138" s="31"/>
      <c r="K138" s="35"/>
    </row>
    <row r="139" spans="1:11" x14ac:dyDescent="0.25">
      <c r="C139" s="58" t="s">
        <v>16</v>
      </c>
      <c r="D139" s="54"/>
      <c r="E139" s="6"/>
      <c r="F139" s="19"/>
      <c r="G139" s="24" t="s">
        <v>2</v>
      </c>
      <c r="H139" s="24" t="s">
        <v>2</v>
      </c>
      <c r="I139" s="31"/>
      <c r="J139" s="31"/>
      <c r="K139" s="35"/>
    </row>
    <row r="140" spans="1:11" x14ac:dyDescent="0.25">
      <c r="C140" s="57"/>
      <c r="D140" s="54"/>
      <c r="E140" s="6"/>
      <c r="F140" s="19"/>
      <c r="G140" s="24"/>
      <c r="H140" s="24"/>
      <c r="I140" s="31"/>
      <c r="J140" s="31"/>
      <c r="K140" s="35"/>
    </row>
    <row r="141" spans="1:11" x14ac:dyDescent="0.25">
      <c r="C141" s="58" t="s">
        <v>17</v>
      </c>
      <c r="D141" s="54"/>
      <c r="E141" s="6"/>
      <c r="F141" s="19"/>
      <c r="G141" s="24" t="s">
        <v>2</v>
      </c>
      <c r="H141" s="24" t="s">
        <v>2</v>
      </c>
      <c r="I141" s="31"/>
      <c r="J141" s="31"/>
      <c r="K141" s="35"/>
    </row>
    <row r="142" spans="1:11" x14ac:dyDescent="0.25">
      <c r="C142" s="57"/>
      <c r="D142" s="54"/>
      <c r="E142" s="6"/>
      <c r="F142" s="19"/>
      <c r="G142" s="24"/>
      <c r="H142" s="24"/>
      <c r="I142" s="31"/>
      <c r="J142" s="31"/>
      <c r="K142" s="35"/>
    </row>
    <row r="143" spans="1:11" x14ac:dyDescent="0.25">
      <c r="A143" s="10"/>
      <c r="B143" s="28"/>
      <c r="C143" s="58" t="s">
        <v>18</v>
      </c>
      <c r="D143" s="54"/>
      <c r="E143" s="6"/>
      <c r="F143" s="19"/>
      <c r="G143" s="24"/>
      <c r="H143" s="24"/>
      <c r="I143" s="31"/>
      <c r="J143" s="31"/>
      <c r="K143" s="35"/>
    </row>
    <row r="144" spans="1:11" x14ac:dyDescent="0.25">
      <c r="A144" s="28"/>
      <c r="B144" s="28"/>
      <c r="C144" s="58" t="s">
        <v>19</v>
      </c>
      <c r="D144" s="54"/>
      <c r="E144" s="6"/>
      <c r="F144" s="19"/>
      <c r="G144" s="24" t="s">
        <v>2</v>
      </c>
      <c r="H144" s="24" t="s">
        <v>2</v>
      </c>
      <c r="I144" s="31"/>
      <c r="J144" s="31"/>
      <c r="K144" s="35"/>
    </row>
    <row r="145" spans="1:54" x14ac:dyDescent="0.25">
      <c r="A145" s="28"/>
      <c r="B145" s="28"/>
      <c r="C145" s="58"/>
      <c r="D145" s="54"/>
      <c r="E145" s="6"/>
      <c r="F145" s="19"/>
      <c r="G145" s="24"/>
      <c r="H145" s="24"/>
      <c r="I145" s="31"/>
      <c r="J145" s="31"/>
      <c r="K145" s="35"/>
    </row>
    <row r="146" spans="1:54" x14ac:dyDescent="0.25">
      <c r="A146" s="28"/>
      <c r="B146" s="28"/>
      <c r="C146" s="58" t="s">
        <v>20</v>
      </c>
      <c r="D146" s="54"/>
      <c r="E146" s="6"/>
      <c r="F146" s="19"/>
      <c r="G146" s="24" t="s">
        <v>2</v>
      </c>
      <c r="H146" s="24" t="s">
        <v>2</v>
      </c>
      <c r="I146" s="31"/>
      <c r="J146" s="31"/>
      <c r="K146" s="35"/>
    </row>
    <row r="147" spans="1:54" x14ac:dyDescent="0.25">
      <c r="A147" s="28"/>
      <c r="B147" s="28"/>
      <c r="C147" s="58"/>
      <c r="D147" s="54"/>
      <c r="E147" s="6"/>
      <c r="F147" s="19"/>
      <c r="G147" s="24"/>
      <c r="H147" s="24"/>
      <c r="I147" s="31"/>
      <c r="J147" s="31"/>
      <c r="K147" s="35"/>
    </row>
    <row r="148" spans="1:54" x14ac:dyDescent="0.25">
      <c r="A148" s="28"/>
      <c r="B148" s="28"/>
      <c r="C148" s="58" t="s">
        <v>21</v>
      </c>
      <c r="D148" s="54"/>
      <c r="E148" s="6"/>
      <c r="F148" s="19"/>
      <c r="G148" s="24" t="s">
        <v>2</v>
      </c>
      <c r="H148" s="24" t="s">
        <v>2</v>
      </c>
      <c r="I148" s="31"/>
      <c r="J148" s="31"/>
      <c r="K148" s="35"/>
    </row>
    <row r="149" spans="1:54" x14ac:dyDescent="0.25">
      <c r="A149" s="28"/>
      <c r="B149" s="28"/>
      <c r="C149" s="58"/>
      <c r="D149" s="54"/>
      <c r="E149" s="6"/>
      <c r="F149" s="19"/>
      <c r="G149" s="24"/>
      <c r="H149" s="24"/>
      <c r="I149" s="31"/>
      <c r="J149" s="31"/>
      <c r="K149" s="35"/>
    </row>
    <row r="150" spans="1:54" x14ac:dyDescent="0.25">
      <c r="A150" s="28"/>
      <c r="B150" s="28"/>
      <c r="C150" s="58" t="s">
        <v>22</v>
      </c>
      <c r="D150" s="54"/>
      <c r="E150" s="6"/>
      <c r="F150" s="19"/>
      <c r="G150" s="24" t="s">
        <v>2</v>
      </c>
      <c r="H150" s="24" t="s">
        <v>2</v>
      </c>
      <c r="I150" s="31"/>
      <c r="J150" s="31"/>
      <c r="K150" s="35"/>
    </row>
    <row r="151" spans="1:54" x14ac:dyDescent="0.25">
      <c r="A151" s="28"/>
      <c r="B151" s="28"/>
      <c r="C151" s="58"/>
      <c r="D151" s="54"/>
      <c r="E151" s="6"/>
      <c r="F151" s="19"/>
      <c r="G151" s="24"/>
      <c r="H151" s="24"/>
      <c r="I151" s="31"/>
      <c r="J151" s="31"/>
      <c r="K151" s="35"/>
    </row>
    <row r="152" spans="1:54" x14ac:dyDescent="0.25">
      <c r="A152" s="28"/>
      <c r="B152" s="28"/>
      <c r="C152" s="58" t="s">
        <v>23</v>
      </c>
      <c r="D152" s="54"/>
      <c r="E152" s="6"/>
      <c r="F152" s="19"/>
      <c r="G152" s="24" t="s">
        <v>2</v>
      </c>
      <c r="H152" s="24" t="s">
        <v>2</v>
      </c>
      <c r="I152" s="31"/>
      <c r="J152" s="31"/>
      <c r="K152" s="35"/>
    </row>
    <row r="153" spans="1:54" x14ac:dyDescent="0.25">
      <c r="A153" s="28"/>
      <c r="B153" s="28"/>
      <c r="C153" s="58"/>
      <c r="D153" s="54"/>
      <c r="E153" s="6"/>
      <c r="F153" s="19"/>
      <c r="G153" s="24"/>
      <c r="H153" s="24"/>
      <c r="I153" s="31"/>
      <c r="J153" s="31"/>
      <c r="K153" s="35"/>
    </row>
    <row r="154" spans="1:54" x14ac:dyDescent="0.25">
      <c r="C154" s="59" t="s">
        <v>24</v>
      </c>
      <c r="D154" s="54"/>
      <c r="E154" s="6"/>
      <c r="F154" s="19"/>
      <c r="G154" s="24"/>
      <c r="H154" s="24"/>
      <c r="I154" s="31"/>
      <c r="J154" s="31"/>
      <c r="K154" s="35"/>
    </row>
    <row r="155" spans="1:54" x14ac:dyDescent="0.25">
      <c r="B155" s="8" t="s">
        <v>186</v>
      </c>
      <c r="C155" s="57" t="s">
        <v>187</v>
      </c>
      <c r="D155" s="54"/>
      <c r="E155" s="6"/>
      <c r="F155" s="19"/>
      <c r="G155" s="24">
        <v>414160.81</v>
      </c>
      <c r="H155" s="24">
        <v>10.94</v>
      </c>
      <c r="I155" s="31"/>
      <c r="J155" s="31"/>
      <c r="K155" s="35"/>
    </row>
    <row r="156" spans="1:54" x14ac:dyDescent="0.25">
      <c r="C156" s="58" t="s">
        <v>175</v>
      </c>
      <c r="D156" s="54"/>
      <c r="E156" s="6"/>
      <c r="F156" s="19"/>
      <c r="G156" s="25">
        <v>414160.81</v>
      </c>
      <c r="H156" s="25">
        <v>10.94</v>
      </c>
      <c r="I156" s="31"/>
      <c r="J156" s="31"/>
      <c r="K156" s="35"/>
    </row>
    <row r="157" spans="1:54" x14ac:dyDescent="0.25">
      <c r="C157" s="57"/>
      <c r="D157" s="54"/>
      <c r="E157" s="6"/>
      <c r="F157" s="19"/>
      <c r="G157" s="24"/>
      <c r="H157" s="24"/>
      <c r="I157" s="31"/>
      <c r="J157" s="31"/>
      <c r="K157" s="35"/>
    </row>
    <row r="158" spans="1:54" x14ac:dyDescent="0.25">
      <c r="A158" s="10"/>
      <c r="B158" s="28"/>
      <c r="C158" s="58" t="s">
        <v>25</v>
      </c>
      <c r="D158" s="54"/>
      <c r="E158" s="6"/>
      <c r="F158" s="19"/>
      <c r="G158" s="24"/>
      <c r="H158" s="24"/>
      <c r="I158" s="31"/>
      <c r="J158" s="31"/>
      <c r="K158" s="35"/>
    </row>
    <row r="159" spans="1:54" s="2" customFormat="1" ht="13.5" x14ac:dyDescent="0.25">
      <c r="A159" s="28"/>
      <c r="B159" s="28"/>
      <c r="C159" s="57" t="s">
        <v>4792</v>
      </c>
      <c r="D159" s="54"/>
      <c r="E159" s="6"/>
      <c r="F159" s="19"/>
      <c r="G159" s="24">
        <v>844</v>
      </c>
      <c r="H159" s="24">
        <v>0.02</v>
      </c>
      <c r="I159" s="31"/>
      <c r="J159" s="31"/>
      <c r="K159" s="35"/>
      <c r="L159" s="3"/>
      <c r="AI159" s="3"/>
      <c r="AV159" s="3"/>
      <c r="AX159" s="3"/>
      <c r="BB159" s="3"/>
    </row>
    <row r="160" spans="1:54" x14ac:dyDescent="0.25">
      <c r="B160" s="8"/>
      <c r="C160" s="57" t="s">
        <v>188</v>
      </c>
      <c r="D160" s="54"/>
      <c r="E160" s="6"/>
      <c r="F160" s="19"/>
      <c r="G160" s="24">
        <v>-74090.490000000005</v>
      </c>
      <c r="H160" s="24">
        <v>-1.97</v>
      </c>
      <c r="I160" s="31"/>
      <c r="J160" s="31"/>
      <c r="K160" s="35"/>
    </row>
    <row r="161" spans="2:11" x14ac:dyDescent="0.25">
      <c r="C161" s="58" t="s">
        <v>175</v>
      </c>
      <c r="D161" s="54"/>
      <c r="E161" s="6"/>
      <c r="F161" s="19"/>
      <c r="G161" s="25">
        <v>-73246.490000000005</v>
      </c>
      <c r="H161" s="25">
        <v>-1.95</v>
      </c>
      <c r="I161" s="31"/>
      <c r="J161" s="31"/>
      <c r="K161" s="35"/>
    </row>
    <row r="162" spans="2:11" x14ac:dyDescent="0.25">
      <c r="C162" s="57"/>
      <c r="D162" s="54"/>
      <c r="E162" s="6"/>
      <c r="F162" s="19"/>
      <c r="G162" s="24"/>
      <c r="H162" s="24"/>
      <c r="I162" s="31"/>
      <c r="J162" s="31"/>
      <c r="K162" s="35"/>
    </row>
    <row r="163" spans="2:11" x14ac:dyDescent="0.25">
      <c r="C163" s="60" t="s">
        <v>189</v>
      </c>
      <c r="D163" s="55"/>
      <c r="E163" s="5"/>
      <c r="F163" s="20"/>
      <c r="G163" s="26">
        <v>3784569.17</v>
      </c>
      <c r="H163" s="26">
        <v>100</v>
      </c>
      <c r="I163" s="32"/>
      <c r="J163" s="32"/>
      <c r="K163" s="36"/>
    </row>
    <row r="165" spans="2:11" s="50" customFormat="1" ht="15.75" x14ac:dyDescent="0.3">
      <c r="C165" s="50" t="s">
        <v>4617</v>
      </c>
      <c r="F165" s="51"/>
      <c r="G165" s="51"/>
      <c r="H165" s="51"/>
    </row>
    <row r="166" spans="2:11" s="42" customFormat="1" ht="27" x14ac:dyDescent="0.25">
      <c r="B166" s="43"/>
      <c r="C166" s="43" t="s">
        <v>4612</v>
      </c>
      <c r="D166" s="43" t="s">
        <v>4613</v>
      </c>
      <c r="E166" s="43" t="s">
        <v>4614</v>
      </c>
      <c r="F166" s="44" t="s">
        <v>34</v>
      </c>
      <c r="G166" s="45" t="s">
        <v>4615</v>
      </c>
      <c r="H166" s="44" t="s">
        <v>36</v>
      </c>
      <c r="I166" s="43" t="s">
        <v>39</v>
      </c>
    </row>
    <row r="167" spans="2:11" s="42" customFormat="1" ht="13.5" x14ac:dyDescent="0.25">
      <c r="B167" s="43"/>
      <c r="C167" s="43" t="s">
        <v>4619</v>
      </c>
      <c r="D167" s="43"/>
      <c r="E167" s="43"/>
      <c r="F167" s="44"/>
      <c r="G167" s="45"/>
      <c r="H167" s="44"/>
      <c r="I167" s="43"/>
    </row>
    <row r="168" spans="2:11" s="2" customFormat="1" ht="13.5" x14ac:dyDescent="0.25">
      <c r="B168" s="46">
        <v>2300114</v>
      </c>
      <c r="C168" s="46" t="s">
        <v>4804</v>
      </c>
      <c r="D168" s="46" t="s">
        <v>4609</v>
      </c>
      <c r="E168" s="46" t="s">
        <v>12</v>
      </c>
      <c r="F168" s="47">
        <v>186750</v>
      </c>
      <c r="G168" s="47">
        <v>96764.605874999994</v>
      </c>
      <c r="H168" s="47">
        <v>2.56</v>
      </c>
      <c r="I168" s="46"/>
    </row>
    <row r="169" spans="2:11" s="1" customFormat="1" ht="13.5" x14ac:dyDescent="0.25">
      <c r="B169" s="48"/>
      <c r="C169" s="48" t="s">
        <v>4610</v>
      </c>
      <c r="D169" s="48"/>
      <c r="E169" s="48"/>
      <c r="F169" s="49"/>
      <c r="G169" s="49"/>
      <c r="H169" s="49"/>
      <c r="I169" s="48"/>
    </row>
    <row r="170" spans="2:11" s="2" customFormat="1" ht="13.5" x14ac:dyDescent="0.25">
      <c r="B170" s="46">
        <v>2217824</v>
      </c>
      <c r="C170" s="46" t="s">
        <v>4620</v>
      </c>
      <c r="D170" s="46" t="s">
        <v>4621</v>
      </c>
      <c r="E170" s="46" t="s">
        <v>257</v>
      </c>
      <c r="F170" s="47">
        <v>-7480000</v>
      </c>
      <c r="G170" s="47">
        <v>-32612.799999999999</v>
      </c>
      <c r="H170" s="47">
        <v>-0.86</v>
      </c>
      <c r="I170" s="46"/>
    </row>
    <row r="171" spans="2:11" s="2" customFormat="1" ht="13.5" x14ac:dyDescent="0.25">
      <c r="B171" s="46">
        <v>2217798</v>
      </c>
      <c r="C171" s="46" t="s">
        <v>4622</v>
      </c>
      <c r="D171" s="46" t="s">
        <v>4609</v>
      </c>
      <c r="E171" s="46" t="s">
        <v>445</v>
      </c>
      <c r="F171" s="47">
        <v>555100</v>
      </c>
      <c r="G171" s="47">
        <v>9216.6028499999993</v>
      </c>
      <c r="H171" s="47">
        <v>0.24</v>
      </c>
      <c r="I171" s="46"/>
    </row>
    <row r="172" spans="2:11" s="2" customFormat="1" ht="13.5" x14ac:dyDescent="0.25">
      <c r="B172" s="46">
        <v>2217727</v>
      </c>
      <c r="C172" s="46" t="s">
        <v>4623</v>
      </c>
      <c r="D172" s="46" t="s">
        <v>4609</v>
      </c>
      <c r="E172" s="46" t="s">
        <v>128</v>
      </c>
      <c r="F172" s="47">
        <v>960000</v>
      </c>
      <c r="G172" s="47">
        <v>14863.2</v>
      </c>
      <c r="H172" s="47">
        <v>0.39</v>
      </c>
      <c r="I172" s="46"/>
    </row>
    <row r="173" spans="2:11" s="2" customFormat="1" ht="13.5" x14ac:dyDescent="0.25">
      <c r="B173" s="46">
        <v>2217832</v>
      </c>
      <c r="C173" s="46" t="s">
        <v>4624</v>
      </c>
      <c r="D173" s="46" t="s">
        <v>4609</v>
      </c>
      <c r="E173" s="46" t="s">
        <v>82</v>
      </c>
      <c r="F173" s="47">
        <v>5806000</v>
      </c>
      <c r="G173" s="47">
        <v>17539.925999999999</v>
      </c>
      <c r="H173" s="47">
        <v>0.46</v>
      </c>
      <c r="I173" s="46"/>
    </row>
    <row r="174" spans="2:11" s="2" customFormat="1" ht="13.5" x14ac:dyDescent="0.25">
      <c r="B174" s="46">
        <v>2217768</v>
      </c>
      <c r="C174" s="46" t="s">
        <v>4625</v>
      </c>
      <c r="D174" s="46" t="s">
        <v>4609</v>
      </c>
      <c r="E174" s="46" t="s">
        <v>54</v>
      </c>
      <c r="F174" s="47">
        <v>945750</v>
      </c>
      <c r="G174" s="47">
        <v>36241.14</v>
      </c>
      <c r="H174" s="47">
        <v>0.96</v>
      </c>
      <c r="I174" s="46"/>
    </row>
    <row r="175" spans="2:11" s="2" customFormat="1" ht="13.5" x14ac:dyDescent="0.25">
      <c r="B175" s="46">
        <v>2217749</v>
      </c>
      <c r="C175" s="46" t="s">
        <v>4626</v>
      </c>
      <c r="D175" s="46" t="s">
        <v>4609</v>
      </c>
      <c r="E175" s="46" t="s">
        <v>47</v>
      </c>
      <c r="F175" s="47">
        <v>3300000</v>
      </c>
      <c r="G175" s="47">
        <v>53710.8</v>
      </c>
      <c r="H175" s="47">
        <v>1.42</v>
      </c>
      <c r="I175" s="46"/>
    </row>
    <row r="176" spans="2:11" s="1" customFormat="1" ht="13.5" x14ac:dyDescent="0.25">
      <c r="B176" s="48"/>
      <c r="C176" s="48" t="s">
        <v>4616</v>
      </c>
      <c r="D176" s="48"/>
      <c r="E176" s="48"/>
      <c r="F176" s="49"/>
      <c r="G176" s="49">
        <v>195723.47472499998</v>
      </c>
      <c r="H176" s="49">
        <v>5.17</v>
      </c>
      <c r="I176" s="48"/>
    </row>
    <row r="178" spans="3:11" x14ac:dyDescent="0.25">
      <c r="C178" s="1" t="s">
        <v>190</v>
      </c>
    </row>
    <row r="179" spans="3:11" ht="31.5" customHeight="1" x14ac:dyDescent="0.25">
      <c r="C179" s="80" t="s">
        <v>4800</v>
      </c>
      <c r="D179" s="80"/>
      <c r="E179" s="80"/>
      <c r="F179" s="80"/>
      <c r="G179" s="80"/>
      <c r="H179" s="80"/>
      <c r="I179" s="80"/>
      <c r="J179" s="80"/>
      <c r="K179" s="80"/>
    </row>
    <row r="180" spans="3:11" x14ac:dyDescent="0.25">
      <c r="C180" s="2" t="s">
        <v>192</v>
      </c>
    </row>
    <row r="181" spans="3:11" x14ac:dyDescent="0.25">
      <c r="C181" s="2" t="s">
        <v>193</v>
      </c>
    </row>
    <row r="182" spans="3:11" x14ac:dyDescent="0.25">
      <c r="C182" s="2" t="s">
        <v>194</v>
      </c>
    </row>
    <row r="183" spans="3:11" x14ac:dyDescent="0.25">
      <c r="C183" s="2" t="s">
        <v>195</v>
      </c>
    </row>
    <row r="185" spans="3:11" x14ac:dyDescent="0.25">
      <c r="C185" s="76" t="s">
        <v>4869</v>
      </c>
      <c r="E185" s="76" t="s">
        <v>4870</v>
      </c>
      <c r="F185" s="77"/>
    </row>
    <row r="186" spans="3:11" x14ac:dyDescent="0.25">
      <c r="E186" s="2" t="s">
        <v>4873</v>
      </c>
    </row>
  </sheetData>
  <mergeCells count="1">
    <mergeCell ref="C179:K179"/>
  </mergeCells>
  <hyperlinks>
    <hyperlink ref="J2" location="'Index'!A1" display="'Index'!A1" xr:uid="{344D6D80-6344-42D4-B9CB-5A9DD346828D}"/>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30067-2C69-4A70-8E8C-5FCECA496E34}">
  <sheetPr codeName="Sheet1"/>
  <dimension ref="A1:IV118"/>
  <sheetViews>
    <sheetView showGridLines="0" zoomScale="90" zoomScaleNormal="90" workbookViewId="0">
      <pane ySplit="6" topLeftCell="A98"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4429</v>
      </c>
      <c r="J2" s="38" t="s">
        <v>4604</v>
      </c>
    </row>
    <row r="3" spans="1:54" ht="16.5" x14ac:dyDescent="0.3">
      <c r="C3" s="1" t="s">
        <v>28</v>
      </c>
      <c r="D3" s="21" t="s">
        <v>4430</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4594400</v>
      </c>
      <c r="G10" s="24">
        <v>74234.02</v>
      </c>
      <c r="H10" s="24">
        <v>8.06</v>
      </c>
      <c r="I10" s="31"/>
      <c r="J10" s="31"/>
      <c r="K10" s="35"/>
    </row>
    <row r="11" spans="1:54" x14ac:dyDescent="0.25">
      <c r="B11" s="8" t="s">
        <v>40</v>
      </c>
      <c r="C11" s="57" t="s">
        <v>41</v>
      </c>
      <c r="D11" s="54" t="s">
        <v>42</v>
      </c>
      <c r="E11" s="6" t="s">
        <v>43</v>
      </c>
      <c r="F11" s="19">
        <v>3430000</v>
      </c>
      <c r="G11" s="24">
        <v>64080.98</v>
      </c>
      <c r="H11" s="24">
        <v>6.96</v>
      </c>
      <c r="I11" s="31"/>
      <c r="J11" s="31"/>
      <c r="K11" s="35"/>
    </row>
    <row r="12" spans="1:54" x14ac:dyDescent="0.25">
      <c r="B12" s="8" t="s">
        <v>62</v>
      </c>
      <c r="C12" s="57" t="s">
        <v>63</v>
      </c>
      <c r="D12" s="54" t="s">
        <v>64</v>
      </c>
      <c r="E12" s="6" t="s">
        <v>43</v>
      </c>
      <c r="F12" s="19">
        <v>1191350</v>
      </c>
      <c r="G12" s="24">
        <v>52244.87</v>
      </c>
      <c r="H12" s="24">
        <v>5.67</v>
      </c>
      <c r="I12" s="31"/>
      <c r="J12" s="31"/>
      <c r="K12" s="35"/>
    </row>
    <row r="13" spans="1:54" x14ac:dyDescent="0.25">
      <c r="B13" s="8" t="s">
        <v>117</v>
      </c>
      <c r="C13" s="57" t="s">
        <v>118</v>
      </c>
      <c r="D13" s="54" t="s">
        <v>119</v>
      </c>
      <c r="E13" s="6" t="s">
        <v>120</v>
      </c>
      <c r="F13" s="19">
        <v>13666666</v>
      </c>
      <c r="G13" s="24">
        <v>47587.33</v>
      </c>
      <c r="H13" s="24">
        <v>5.17</v>
      </c>
      <c r="I13" s="31"/>
      <c r="J13" s="31"/>
      <c r="K13" s="35"/>
    </row>
    <row r="14" spans="1:54" x14ac:dyDescent="0.25">
      <c r="B14" s="8" t="s">
        <v>51</v>
      </c>
      <c r="C14" s="57" t="s">
        <v>52</v>
      </c>
      <c r="D14" s="54" t="s">
        <v>53</v>
      </c>
      <c r="E14" s="6" t="s">
        <v>54</v>
      </c>
      <c r="F14" s="19">
        <v>1172446</v>
      </c>
      <c r="G14" s="24">
        <v>44728.81</v>
      </c>
      <c r="H14" s="24">
        <v>4.8600000000000003</v>
      </c>
      <c r="I14" s="31"/>
      <c r="J14" s="31"/>
      <c r="K14" s="35"/>
    </row>
    <row r="15" spans="1:54" x14ac:dyDescent="0.25">
      <c r="B15" s="8" t="s">
        <v>72</v>
      </c>
      <c r="C15" s="57" t="s">
        <v>73</v>
      </c>
      <c r="D15" s="54" t="s">
        <v>74</v>
      </c>
      <c r="E15" s="6" t="s">
        <v>47</v>
      </c>
      <c r="F15" s="19">
        <v>4350000</v>
      </c>
      <c r="G15" s="24">
        <v>37949.4</v>
      </c>
      <c r="H15" s="24">
        <v>4.12</v>
      </c>
      <c r="I15" s="31"/>
      <c r="J15" s="31"/>
      <c r="K15" s="35"/>
    </row>
    <row r="16" spans="1:54" x14ac:dyDescent="0.25">
      <c r="B16" s="8" t="s">
        <v>242</v>
      </c>
      <c r="C16" s="57" t="s">
        <v>243</v>
      </c>
      <c r="D16" s="54" t="s">
        <v>244</v>
      </c>
      <c r="E16" s="6" t="s">
        <v>86</v>
      </c>
      <c r="F16" s="19">
        <v>6100000</v>
      </c>
      <c r="G16" s="24">
        <v>30216.35</v>
      </c>
      <c r="H16" s="24">
        <v>3.28</v>
      </c>
      <c r="I16" s="31"/>
      <c r="J16" s="31"/>
      <c r="K16" s="35"/>
    </row>
    <row r="17" spans="2:11" x14ac:dyDescent="0.25">
      <c r="B17" s="8" t="s">
        <v>389</v>
      </c>
      <c r="C17" s="57" t="s">
        <v>390</v>
      </c>
      <c r="D17" s="54" t="s">
        <v>391</v>
      </c>
      <c r="E17" s="6" t="s">
        <v>392</v>
      </c>
      <c r="F17" s="19">
        <v>11900000</v>
      </c>
      <c r="G17" s="24">
        <v>28675.43</v>
      </c>
      <c r="H17" s="24">
        <v>3.11</v>
      </c>
      <c r="I17" s="31"/>
      <c r="J17" s="31"/>
      <c r="K17" s="35"/>
    </row>
    <row r="18" spans="2:11" x14ac:dyDescent="0.25">
      <c r="B18" s="8" t="s">
        <v>385</v>
      </c>
      <c r="C18" s="57" t="s">
        <v>386</v>
      </c>
      <c r="D18" s="54" t="s">
        <v>387</v>
      </c>
      <c r="E18" s="6" t="s">
        <v>388</v>
      </c>
      <c r="F18" s="19">
        <v>8400000</v>
      </c>
      <c r="G18" s="24">
        <v>28072.799999999999</v>
      </c>
      <c r="H18" s="24">
        <v>3.05</v>
      </c>
      <c r="I18" s="31"/>
      <c r="J18" s="31"/>
      <c r="K18" s="35"/>
    </row>
    <row r="19" spans="2:11" x14ac:dyDescent="0.25">
      <c r="B19" s="8" t="s">
        <v>68</v>
      </c>
      <c r="C19" s="57" t="s">
        <v>69</v>
      </c>
      <c r="D19" s="54" t="s">
        <v>70</v>
      </c>
      <c r="E19" s="6" t="s">
        <v>71</v>
      </c>
      <c r="F19" s="19">
        <v>205000</v>
      </c>
      <c r="G19" s="24">
        <v>26887.39</v>
      </c>
      <c r="H19" s="24">
        <v>2.92</v>
      </c>
      <c r="I19" s="31"/>
      <c r="J19" s="31"/>
      <c r="K19" s="35"/>
    </row>
    <row r="20" spans="2:11" x14ac:dyDescent="0.25">
      <c r="B20" s="8" t="s">
        <v>750</v>
      </c>
      <c r="C20" s="57" t="s">
        <v>751</v>
      </c>
      <c r="D20" s="54" t="s">
        <v>752</v>
      </c>
      <c r="E20" s="6" t="s">
        <v>71</v>
      </c>
      <c r="F20" s="19">
        <v>226646</v>
      </c>
      <c r="G20" s="24">
        <v>21903.52</v>
      </c>
      <c r="H20" s="24">
        <v>2.38</v>
      </c>
      <c r="I20" s="31"/>
      <c r="J20" s="31"/>
      <c r="K20" s="35"/>
    </row>
    <row r="21" spans="2:11" x14ac:dyDescent="0.25">
      <c r="B21" s="8" t="s">
        <v>83</v>
      </c>
      <c r="C21" s="57" t="s">
        <v>84</v>
      </c>
      <c r="D21" s="54" t="s">
        <v>85</v>
      </c>
      <c r="E21" s="6" t="s">
        <v>86</v>
      </c>
      <c r="F21" s="19">
        <v>770000</v>
      </c>
      <c r="G21" s="24">
        <v>20833.509999999998</v>
      </c>
      <c r="H21" s="24">
        <v>2.2599999999999998</v>
      </c>
      <c r="I21" s="31"/>
      <c r="J21" s="31"/>
      <c r="K21" s="35"/>
    </row>
    <row r="22" spans="2:11" x14ac:dyDescent="0.25">
      <c r="B22" s="8" t="s">
        <v>154</v>
      </c>
      <c r="C22" s="57" t="s">
        <v>155</v>
      </c>
      <c r="D22" s="54" t="s">
        <v>156</v>
      </c>
      <c r="E22" s="6" t="s">
        <v>132</v>
      </c>
      <c r="F22" s="19">
        <v>450000</v>
      </c>
      <c r="G22" s="24">
        <v>19203.080000000002</v>
      </c>
      <c r="H22" s="24">
        <v>2.09</v>
      </c>
      <c r="I22" s="31"/>
      <c r="J22" s="31"/>
      <c r="K22" s="35"/>
    </row>
    <row r="23" spans="2:11" x14ac:dyDescent="0.25">
      <c r="B23" s="8" t="s">
        <v>734</v>
      </c>
      <c r="C23" s="57" t="s">
        <v>735</v>
      </c>
      <c r="D23" s="54" t="s">
        <v>736</v>
      </c>
      <c r="E23" s="6" t="s">
        <v>222</v>
      </c>
      <c r="F23" s="19">
        <v>550000</v>
      </c>
      <c r="G23" s="24">
        <v>18766.55</v>
      </c>
      <c r="H23" s="24">
        <v>2.04</v>
      </c>
      <c r="I23" s="31"/>
      <c r="J23" s="31"/>
      <c r="K23" s="35"/>
    </row>
    <row r="24" spans="2:11" x14ac:dyDescent="0.25">
      <c r="B24" s="8" t="s">
        <v>94</v>
      </c>
      <c r="C24" s="57" t="s">
        <v>95</v>
      </c>
      <c r="D24" s="54" t="s">
        <v>96</v>
      </c>
      <c r="E24" s="6" t="s">
        <v>71</v>
      </c>
      <c r="F24" s="19">
        <v>700000</v>
      </c>
      <c r="G24" s="24">
        <v>17717</v>
      </c>
      <c r="H24" s="24">
        <v>1.92</v>
      </c>
      <c r="I24" s="31"/>
      <c r="J24" s="31"/>
      <c r="K24" s="35"/>
    </row>
    <row r="25" spans="2:11" x14ac:dyDescent="0.25">
      <c r="B25" s="8" t="s">
        <v>382</v>
      </c>
      <c r="C25" s="57" t="s">
        <v>383</v>
      </c>
      <c r="D25" s="54" t="s">
        <v>384</v>
      </c>
      <c r="E25" s="6" t="s">
        <v>71</v>
      </c>
      <c r="F25" s="19">
        <v>600000</v>
      </c>
      <c r="G25" s="24">
        <v>17446.8</v>
      </c>
      <c r="H25" s="24">
        <v>1.89</v>
      </c>
      <c r="I25" s="31"/>
      <c r="J25" s="31"/>
      <c r="K25" s="35"/>
    </row>
    <row r="26" spans="2:11" x14ac:dyDescent="0.25">
      <c r="B26" s="8" t="s">
        <v>449</v>
      </c>
      <c r="C26" s="57" t="s">
        <v>450</v>
      </c>
      <c r="D26" s="54" t="s">
        <v>451</v>
      </c>
      <c r="E26" s="6" t="s">
        <v>108</v>
      </c>
      <c r="F26" s="19">
        <v>672644</v>
      </c>
      <c r="G26" s="24">
        <v>17411.73</v>
      </c>
      <c r="H26" s="24">
        <v>1.89</v>
      </c>
      <c r="I26" s="31"/>
      <c r="J26" s="31"/>
      <c r="K26" s="35"/>
    </row>
    <row r="27" spans="2:11" x14ac:dyDescent="0.25">
      <c r="B27" s="8" t="s">
        <v>511</v>
      </c>
      <c r="C27" s="57" t="s">
        <v>512</v>
      </c>
      <c r="D27" s="54" t="s">
        <v>513</v>
      </c>
      <c r="E27" s="6" t="s">
        <v>174</v>
      </c>
      <c r="F27" s="19">
        <v>700000</v>
      </c>
      <c r="G27" s="24">
        <v>17194.45</v>
      </c>
      <c r="H27" s="24">
        <v>1.87</v>
      </c>
      <c r="I27" s="31"/>
      <c r="J27" s="31"/>
      <c r="K27" s="35"/>
    </row>
    <row r="28" spans="2:11" x14ac:dyDescent="0.25">
      <c r="B28" s="8" t="s">
        <v>414</v>
      </c>
      <c r="C28" s="57" t="s">
        <v>415</v>
      </c>
      <c r="D28" s="54" t="s">
        <v>416</v>
      </c>
      <c r="E28" s="6" t="s">
        <v>43</v>
      </c>
      <c r="F28" s="19">
        <v>1090000</v>
      </c>
      <c r="G28" s="24">
        <v>16942.96</v>
      </c>
      <c r="H28" s="24">
        <v>1.84</v>
      </c>
      <c r="I28" s="31"/>
      <c r="J28" s="31"/>
      <c r="K28" s="35"/>
    </row>
    <row r="29" spans="2:11" x14ac:dyDescent="0.25">
      <c r="B29" s="8" t="s">
        <v>121</v>
      </c>
      <c r="C29" s="57" t="s">
        <v>122</v>
      </c>
      <c r="D29" s="54" t="s">
        <v>123</v>
      </c>
      <c r="E29" s="6" t="s">
        <v>124</v>
      </c>
      <c r="F29" s="19">
        <v>320000</v>
      </c>
      <c r="G29" s="24">
        <v>16691.04</v>
      </c>
      <c r="H29" s="24">
        <v>1.81</v>
      </c>
      <c r="I29" s="31"/>
      <c r="J29" s="31"/>
      <c r="K29" s="35"/>
    </row>
    <row r="30" spans="2:11" x14ac:dyDescent="0.25">
      <c r="B30" s="8" t="s">
        <v>3855</v>
      </c>
      <c r="C30" s="57" t="s">
        <v>3856</v>
      </c>
      <c r="D30" s="54" t="s">
        <v>3857</v>
      </c>
      <c r="E30" s="6" t="s">
        <v>268</v>
      </c>
      <c r="F30" s="19">
        <v>1200000</v>
      </c>
      <c r="G30" s="24">
        <v>16651.8</v>
      </c>
      <c r="H30" s="24">
        <v>1.81</v>
      </c>
      <c r="I30" s="31"/>
      <c r="J30" s="31"/>
      <c r="K30" s="35"/>
    </row>
    <row r="31" spans="2:11" x14ac:dyDescent="0.25">
      <c r="B31" s="8" t="s">
        <v>396</v>
      </c>
      <c r="C31" s="57" t="s">
        <v>397</v>
      </c>
      <c r="D31" s="54" t="s">
        <v>398</v>
      </c>
      <c r="E31" s="6" t="s">
        <v>82</v>
      </c>
      <c r="F31" s="19">
        <v>5100000</v>
      </c>
      <c r="G31" s="24">
        <v>15465.75</v>
      </c>
      <c r="H31" s="24">
        <v>1.68</v>
      </c>
      <c r="I31" s="31"/>
      <c r="J31" s="31"/>
      <c r="K31" s="35"/>
    </row>
    <row r="32" spans="2:11" x14ac:dyDescent="0.25">
      <c r="B32" s="8" t="s">
        <v>458</v>
      </c>
      <c r="C32" s="57" t="s">
        <v>459</v>
      </c>
      <c r="D32" s="54" t="s">
        <v>460</v>
      </c>
      <c r="E32" s="6" t="s">
        <v>78</v>
      </c>
      <c r="F32" s="19">
        <v>740000</v>
      </c>
      <c r="G32" s="24">
        <v>14857.72</v>
      </c>
      <c r="H32" s="24">
        <v>1.61</v>
      </c>
      <c r="I32" s="31"/>
      <c r="J32" s="31"/>
      <c r="K32" s="35"/>
    </row>
    <row r="33" spans="2:11" x14ac:dyDescent="0.25">
      <c r="B33" s="8" t="s">
        <v>1922</v>
      </c>
      <c r="C33" s="57" t="s">
        <v>1923</v>
      </c>
      <c r="D33" s="54" t="s">
        <v>1924</v>
      </c>
      <c r="E33" s="6" t="s">
        <v>108</v>
      </c>
      <c r="F33" s="19">
        <v>260000</v>
      </c>
      <c r="G33" s="24">
        <v>14568.84</v>
      </c>
      <c r="H33" s="24">
        <v>1.58</v>
      </c>
      <c r="I33" s="31"/>
      <c r="J33" s="31"/>
      <c r="K33" s="35"/>
    </row>
    <row r="34" spans="2:11" x14ac:dyDescent="0.25">
      <c r="B34" s="8" t="s">
        <v>337</v>
      </c>
      <c r="C34" s="57" t="s">
        <v>338</v>
      </c>
      <c r="D34" s="54" t="s">
        <v>339</v>
      </c>
      <c r="E34" s="6" t="s">
        <v>132</v>
      </c>
      <c r="F34" s="19">
        <v>825000</v>
      </c>
      <c r="G34" s="24">
        <v>14301.38</v>
      </c>
      <c r="H34" s="24">
        <v>1.55</v>
      </c>
      <c r="I34" s="31"/>
      <c r="J34" s="31"/>
      <c r="K34" s="35"/>
    </row>
    <row r="35" spans="2:11" x14ac:dyDescent="0.25">
      <c r="B35" s="8" t="s">
        <v>161</v>
      </c>
      <c r="C35" s="57" t="s">
        <v>162</v>
      </c>
      <c r="D35" s="54" t="s">
        <v>163</v>
      </c>
      <c r="E35" s="6" t="s">
        <v>108</v>
      </c>
      <c r="F35" s="19">
        <v>360000</v>
      </c>
      <c r="G35" s="24">
        <v>13868.46</v>
      </c>
      <c r="H35" s="24">
        <v>1.51</v>
      </c>
      <c r="I35" s="31"/>
      <c r="J35" s="31"/>
      <c r="K35" s="35"/>
    </row>
    <row r="36" spans="2:11" x14ac:dyDescent="0.25">
      <c r="B36" s="8" t="s">
        <v>167</v>
      </c>
      <c r="C36" s="57" t="s">
        <v>168</v>
      </c>
      <c r="D36" s="54" t="s">
        <v>169</v>
      </c>
      <c r="E36" s="6" t="s">
        <v>170</v>
      </c>
      <c r="F36" s="19">
        <v>335000</v>
      </c>
      <c r="G36" s="24">
        <v>13782.74</v>
      </c>
      <c r="H36" s="24">
        <v>1.5</v>
      </c>
      <c r="I36" s="31"/>
      <c r="J36" s="31"/>
      <c r="K36" s="35"/>
    </row>
    <row r="37" spans="2:11" x14ac:dyDescent="0.25">
      <c r="B37" s="8" t="s">
        <v>3829</v>
      </c>
      <c r="C37" s="57" t="s">
        <v>3830</v>
      </c>
      <c r="D37" s="54" t="s">
        <v>3831</v>
      </c>
      <c r="E37" s="6" t="s">
        <v>170</v>
      </c>
      <c r="F37" s="19">
        <v>300000</v>
      </c>
      <c r="G37" s="24">
        <v>13602.6</v>
      </c>
      <c r="H37" s="24">
        <v>1.48</v>
      </c>
      <c r="I37" s="31"/>
      <c r="J37" s="31"/>
      <c r="K37" s="35"/>
    </row>
    <row r="38" spans="2:11" x14ac:dyDescent="0.25">
      <c r="B38" s="8" t="s">
        <v>101</v>
      </c>
      <c r="C38" s="57" t="s">
        <v>102</v>
      </c>
      <c r="D38" s="54" t="s">
        <v>103</v>
      </c>
      <c r="E38" s="6" t="s">
        <v>104</v>
      </c>
      <c r="F38" s="19">
        <v>250000</v>
      </c>
      <c r="G38" s="24">
        <v>12308</v>
      </c>
      <c r="H38" s="24">
        <v>1.34</v>
      </c>
      <c r="I38" s="31"/>
      <c r="J38" s="31"/>
      <c r="K38" s="35"/>
    </row>
    <row r="39" spans="2:11" x14ac:dyDescent="0.25">
      <c r="B39" s="8" t="s">
        <v>58</v>
      </c>
      <c r="C39" s="57" t="s">
        <v>59</v>
      </c>
      <c r="D39" s="54" t="s">
        <v>60</v>
      </c>
      <c r="E39" s="6" t="s">
        <v>61</v>
      </c>
      <c r="F39" s="19">
        <v>95000</v>
      </c>
      <c r="G39" s="24">
        <v>11292.84</v>
      </c>
      <c r="H39" s="24">
        <v>1.23</v>
      </c>
      <c r="I39" s="31"/>
      <c r="J39" s="31"/>
      <c r="K39" s="35"/>
    </row>
    <row r="40" spans="2:11" x14ac:dyDescent="0.25">
      <c r="B40" s="8" t="s">
        <v>305</v>
      </c>
      <c r="C40" s="57" t="s">
        <v>306</v>
      </c>
      <c r="D40" s="54" t="s">
        <v>307</v>
      </c>
      <c r="E40" s="6" t="s">
        <v>241</v>
      </c>
      <c r="F40" s="19">
        <v>6700000</v>
      </c>
      <c r="G40" s="24">
        <v>11077.11</v>
      </c>
      <c r="H40" s="24">
        <v>1.2</v>
      </c>
      <c r="I40" s="31"/>
      <c r="J40" s="31"/>
      <c r="K40" s="35"/>
    </row>
    <row r="41" spans="2:11" x14ac:dyDescent="0.25">
      <c r="B41" s="8" t="s">
        <v>157</v>
      </c>
      <c r="C41" s="57" t="s">
        <v>158</v>
      </c>
      <c r="D41" s="54" t="s">
        <v>159</v>
      </c>
      <c r="E41" s="6" t="s">
        <v>160</v>
      </c>
      <c r="F41" s="19">
        <v>330000</v>
      </c>
      <c r="G41" s="24">
        <v>10198.98</v>
      </c>
      <c r="H41" s="24">
        <v>1.1100000000000001</v>
      </c>
      <c r="I41" s="31"/>
      <c r="J41" s="31"/>
      <c r="K41" s="35"/>
    </row>
    <row r="42" spans="2:11" x14ac:dyDescent="0.25">
      <c r="B42" s="8" t="s">
        <v>201</v>
      </c>
      <c r="C42" s="57" t="s">
        <v>202</v>
      </c>
      <c r="D42" s="54" t="s">
        <v>203</v>
      </c>
      <c r="E42" s="6" t="s">
        <v>104</v>
      </c>
      <c r="F42" s="19">
        <v>35000</v>
      </c>
      <c r="G42" s="24">
        <v>9934.7900000000009</v>
      </c>
      <c r="H42" s="24">
        <v>1.08</v>
      </c>
      <c r="I42" s="31"/>
      <c r="J42" s="31"/>
      <c r="K42" s="35"/>
    </row>
    <row r="43" spans="2:11" x14ac:dyDescent="0.25">
      <c r="B43" s="8" t="s">
        <v>922</v>
      </c>
      <c r="C43" s="57" t="s">
        <v>923</v>
      </c>
      <c r="D43" s="54" t="s">
        <v>924</v>
      </c>
      <c r="E43" s="6" t="s">
        <v>925</v>
      </c>
      <c r="F43" s="19">
        <v>4100000</v>
      </c>
      <c r="G43" s="24">
        <v>9906.01</v>
      </c>
      <c r="H43" s="24">
        <v>1.08</v>
      </c>
      <c r="I43" s="31"/>
      <c r="J43" s="31"/>
      <c r="K43" s="35"/>
    </row>
    <row r="44" spans="2:11" x14ac:dyDescent="0.25">
      <c r="B44" s="8" t="s">
        <v>210</v>
      </c>
      <c r="C44" s="57" t="s">
        <v>211</v>
      </c>
      <c r="D44" s="54" t="s">
        <v>212</v>
      </c>
      <c r="E44" s="6" t="s">
        <v>93</v>
      </c>
      <c r="F44" s="19">
        <v>5000000</v>
      </c>
      <c r="G44" s="24">
        <v>9711</v>
      </c>
      <c r="H44" s="24">
        <v>1.05</v>
      </c>
      <c r="I44" s="31"/>
      <c r="J44" s="31"/>
      <c r="K44" s="35"/>
    </row>
    <row r="45" spans="2:11" x14ac:dyDescent="0.25">
      <c r="B45" s="8" t="s">
        <v>2022</v>
      </c>
      <c r="C45" s="57" t="s">
        <v>1264</v>
      </c>
      <c r="D45" s="54" t="s">
        <v>2023</v>
      </c>
      <c r="E45" s="6" t="s">
        <v>47</v>
      </c>
      <c r="F45" s="19">
        <v>3825000</v>
      </c>
      <c r="G45" s="24">
        <v>9702.11</v>
      </c>
      <c r="H45" s="24">
        <v>1.05</v>
      </c>
      <c r="I45" s="31"/>
      <c r="J45" s="31"/>
      <c r="K45" s="35"/>
    </row>
    <row r="46" spans="2:11" x14ac:dyDescent="0.25">
      <c r="B46" s="8" t="s">
        <v>164</v>
      </c>
      <c r="C46" s="57" t="s">
        <v>165</v>
      </c>
      <c r="D46" s="54" t="s">
        <v>166</v>
      </c>
      <c r="E46" s="6" t="s">
        <v>47</v>
      </c>
      <c r="F46" s="19">
        <v>5200000</v>
      </c>
      <c r="G46" s="24">
        <v>6541.6</v>
      </c>
      <c r="H46" s="24">
        <v>0.71</v>
      </c>
      <c r="I46" s="31"/>
      <c r="J46" s="31"/>
      <c r="K46" s="35"/>
    </row>
    <row r="47" spans="2:11" x14ac:dyDescent="0.25">
      <c r="B47" s="8" t="s">
        <v>1917</v>
      </c>
      <c r="C47" s="57" t="s">
        <v>1918</v>
      </c>
      <c r="D47" s="54" t="s">
        <v>1919</v>
      </c>
      <c r="E47" s="6" t="s">
        <v>104</v>
      </c>
      <c r="F47" s="19">
        <v>91414</v>
      </c>
      <c r="G47" s="24">
        <v>2496.15</v>
      </c>
      <c r="H47" s="24">
        <v>0.27</v>
      </c>
      <c r="I47" s="31"/>
      <c r="J47" s="31"/>
      <c r="K47" s="35"/>
    </row>
    <row r="48" spans="2:11" x14ac:dyDescent="0.25">
      <c r="C48" s="58" t="s">
        <v>175</v>
      </c>
      <c r="D48" s="54"/>
      <c r="E48" s="6"/>
      <c r="F48" s="19"/>
      <c r="G48" s="25">
        <v>829055.9</v>
      </c>
      <c r="H48" s="25">
        <v>90.03</v>
      </c>
      <c r="I48" s="31"/>
      <c r="J48" s="31"/>
      <c r="K48" s="35"/>
    </row>
    <row r="49" spans="2:11" x14ac:dyDescent="0.25">
      <c r="C49" s="57"/>
      <c r="D49" s="54"/>
      <c r="E49" s="6"/>
      <c r="F49" s="19"/>
      <c r="G49" s="24"/>
      <c r="H49" s="24"/>
      <c r="I49" s="31"/>
      <c r="J49" s="31"/>
      <c r="K49" s="35"/>
    </row>
    <row r="50" spans="2:11" x14ac:dyDescent="0.25">
      <c r="C50" s="58" t="s">
        <v>3</v>
      </c>
      <c r="D50" s="54"/>
      <c r="E50" s="6"/>
      <c r="F50" s="19"/>
      <c r="G50" s="24" t="s">
        <v>2</v>
      </c>
      <c r="H50" s="24" t="s">
        <v>2</v>
      </c>
      <c r="I50" s="31"/>
      <c r="J50" s="31"/>
      <c r="K50" s="35"/>
    </row>
    <row r="51" spans="2:11" x14ac:dyDescent="0.25">
      <c r="C51" s="57"/>
      <c r="D51" s="54"/>
      <c r="E51" s="6"/>
      <c r="F51" s="19"/>
      <c r="G51" s="24"/>
      <c r="H51" s="24"/>
      <c r="I51" s="31"/>
      <c r="J51" s="31"/>
      <c r="K51" s="35"/>
    </row>
    <row r="52" spans="2:11" x14ac:dyDescent="0.25">
      <c r="C52" s="58" t="s">
        <v>4</v>
      </c>
      <c r="D52" s="54"/>
      <c r="E52" s="6"/>
      <c r="F52" s="19"/>
      <c r="G52" s="24" t="s">
        <v>2</v>
      </c>
      <c r="H52" s="24" t="s">
        <v>2</v>
      </c>
      <c r="I52" s="31"/>
      <c r="J52" s="31"/>
      <c r="K52" s="35"/>
    </row>
    <row r="53" spans="2:11" x14ac:dyDescent="0.25">
      <c r="C53" s="57"/>
      <c r="D53" s="54"/>
      <c r="E53" s="6"/>
      <c r="F53" s="19"/>
      <c r="G53" s="24"/>
      <c r="H53" s="24"/>
      <c r="I53" s="31"/>
      <c r="J53" s="31"/>
      <c r="K53" s="35"/>
    </row>
    <row r="54" spans="2:11" x14ac:dyDescent="0.25">
      <c r="C54" s="59" t="s">
        <v>553</v>
      </c>
      <c r="D54" s="54"/>
      <c r="E54" s="6"/>
      <c r="F54" s="19"/>
      <c r="G54" s="24"/>
      <c r="H54" s="24"/>
      <c r="I54" s="31"/>
      <c r="J54" s="31"/>
      <c r="K54" s="35"/>
    </row>
    <row r="55" spans="2:11" x14ac:dyDescent="0.25">
      <c r="B55" s="8" t="s">
        <v>554</v>
      </c>
      <c r="C55" s="57" t="s">
        <v>555</v>
      </c>
      <c r="D55" s="54" t="s">
        <v>556</v>
      </c>
      <c r="E55" s="6" t="s">
        <v>557</v>
      </c>
      <c r="F55" s="19">
        <v>10000000</v>
      </c>
      <c r="G55" s="24">
        <v>12270</v>
      </c>
      <c r="H55" s="24">
        <v>1.33</v>
      </c>
      <c r="I55" s="31"/>
      <c r="J55" s="31"/>
      <c r="K55" s="35" t="s">
        <v>4824</v>
      </c>
    </row>
    <row r="56" spans="2:11" x14ac:dyDescent="0.25">
      <c r="C56" s="58" t="s">
        <v>175</v>
      </c>
      <c r="D56" s="54"/>
      <c r="E56" s="6"/>
      <c r="F56" s="19"/>
      <c r="G56" s="25">
        <v>12270</v>
      </c>
      <c r="H56" s="25">
        <v>1.33</v>
      </c>
      <c r="I56" s="31"/>
      <c r="J56" s="31"/>
      <c r="K56" s="35"/>
    </row>
    <row r="57" spans="2:11" x14ac:dyDescent="0.25">
      <c r="C57" s="57"/>
      <c r="D57" s="54"/>
      <c r="E57" s="6"/>
      <c r="F57" s="19"/>
      <c r="G57" s="24"/>
      <c r="H57" s="24"/>
      <c r="I57" s="31"/>
      <c r="J57" s="31"/>
      <c r="K57" s="35"/>
    </row>
    <row r="58" spans="2:11" x14ac:dyDescent="0.25">
      <c r="C58" s="59" t="s">
        <v>549</v>
      </c>
      <c r="D58" s="54"/>
      <c r="E58" s="6"/>
      <c r="F58" s="19"/>
      <c r="G58" s="24"/>
      <c r="H58" s="24"/>
      <c r="I58" s="31"/>
      <c r="J58" s="31"/>
      <c r="K58" s="35"/>
    </row>
    <row r="59" spans="2:11" x14ac:dyDescent="0.25">
      <c r="B59" s="8" t="s">
        <v>4431</v>
      </c>
      <c r="C59" s="57" t="s">
        <v>1045</v>
      </c>
      <c r="D59" s="54" t="s">
        <v>4432</v>
      </c>
      <c r="E59" s="6" t="s">
        <v>438</v>
      </c>
      <c r="F59" s="19">
        <v>15017154</v>
      </c>
      <c r="G59" s="24">
        <v>22976.25</v>
      </c>
      <c r="H59" s="24">
        <v>2.5</v>
      </c>
      <c r="I59" s="31"/>
      <c r="J59" s="31"/>
      <c r="K59" s="35"/>
    </row>
    <row r="60" spans="2:11" x14ac:dyDescent="0.25">
      <c r="B60" s="8" t="s">
        <v>550</v>
      </c>
      <c r="C60" s="57" t="s">
        <v>551</v>
      </c>
      <c r="D60" s="54" t="s">
        <v>552</v>
      </c>
      <c r="E60" s="6" t="s">
        <v>438</v>
      </c>
      <c r="F60" s="19">
        <v>3529067</v>
      </c>
      <c r="G60" s="24">
        <v>12799.22</v>
      </c>
      <c r="H60" s="24">
        <v>1.39</v>
      </c>
      <c r="I60" s="31"/>
      <c r="J60" s="31"/>
      <c r="K60" s="35"/>
    </row>
    <row r="61" spans="2:11" x14ac:dyDescent="0.25">
      <c r="C61" s="58" t="s">
        <v>175</v>
      </c>
      <c r="D61" s="54"/>
      <c r="E61" s="6"/>
      <c r="F61" s="19"/>
      <c r="G61" s="25">
        <v>35775.47</v>
      </c>
      <c r="H61" s="25">
        <v>3.89</v>
      </c>
      <c r="I61" s="31"/>
      <c r="J61" s="31"/>
      <c r="K61" s="35"/>
    </row>
    <row r="62" spans="2:11" x14ac:dyDescent="0.25">
      <c r="C62" s="57"/>
      <c r="D62" s="54"/>
      <c r="E62" s="6"/>
      <c r="F62" s="19"/>
      <c r="G62" s="24"/>
      <c r="H62" s="24"/>
      <c r="I62" s="31"/>
      <c r="J62" s="31"/>
      <c r="K62" s="35"/>
    </row>
    <row r="63" spans="2:11" x14ac:dyDescent="0.25">
      <c r="C63" s="58" t="s">
        <v>5</v>
      </c>
      <c r="D63" s="54"/>
      <c r="E63" s="6"/>
      <c r="F63" s="19"/>
      <c r="G63" s="24"/>
      <c r="H63" s="24"/>
      <c r="I63" s="31"/>
      <c r="J63" s="31"/>
      <c r="K63" s="35"/>
    </row>
    <row r="64" spans="2:11" x14ac:dyDescent="0.25">
      <c r="C64" s="57"/>
      <c r="D64" s="54"/>
      <c r="E64" s="6"/>
      <c r="F64" s="19"/>
      <c r="G64" s="24"/>
      <c r="H64" s="24"/>
      <c r="I64" s="31"/>
      <c r="J64" s="31"/>
      <c r="K64" s="35"/>
    </row>
    <row r="65" spans="3:11" x14ac:dyDescent="0.25">
      <c r="C65" s="58" t="s">
        <v>6</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7</v>
      </c>
      <c r="D67" s="54"/>
      <c r="E67" s="6"/>
      <c r="F67" s="19"/>
      <c r="G67" s="24" t="s">
        <v>2</v>
      </c>
      <c r="H67" s="24" t="s">
        <v>2</v>
      </c>
      <c r="I67" s="31"/>
      <c r="J67" s="31"/>
      <c r="K67" s="35"/>
    </row>
    <row r="68" spans="3:11" x14ac:dyDescent="0.25">
      <c r="C68" s="57"/>
      <c r="D68" s="54"/>
      <c r="E68" s="6"/>
      <c r="F68" s="19"/>
      <c r="G68" s="24"/>
      <c r="H68" s="24"/>
      <c r="I68" s="31"/>
      <c r="J68" s="31"/>
      <c r="K68" s="35"/>
    </row>
    <row r="69" spans="3:11" x14ac:dyDescent="0.25">
      <c r="C69" s="58" t="s">
        <v>8</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9</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10</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11</v>
      </c>
      <c r="D75" s="54"/>
      <c r="E75" s="6"/>
      <c r="F75" s="19"/>
      <c r="G75" s="24"/>
      <c r="H75" s="24"/>
      <c r="I75" s="31"/>
      <c r="J75" s="31"/>
      <c r="K75" s="35"/>
    </row>
    <row r="76" spans="3:11" x14ac:dyDescent="0.25">
      <c r="C76" s="57"/>
      <c r="D76" s="54"/>
      <c r="E76" s="6"/>
      <c r="F76" s="19"/>
      <c r="G76" s="24"/>
      <c r="H76" s="24"/>
      <c r="I76" s="31"/>
      <c r="J76" s="31"/>
      <c r="K76" s="35"/>
    </row>
    <row r="77" spans="3:11" x14ac:dyDescent="0.25">
      <c r="C77" s="58" t="s">
        <v>13</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14</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C81" s="58" t="s">
        <v>15</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16</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17</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A87" s="10"/>
      <c r="B87" s="28"/>
      <c r="C87" s="58" t="s">
        <v>18</v>
      </c>
      <c r="D87" s="54"/>
      <c r="E87" s="6"/>
      <c r="F87" s="19"/>
      <c r="G87" s="24"/>
      <c r="H87" s="24"/>
      <c r="I87" s="31"/>
      <c r="J87" s="31"/>
      <c r="K87" s="35"/>
    </row>
    <row r="88" spans="1:11" x14ac:dyDescent="0.25">
      <c r="A88" s="28"/>
      <c r="B88" s="28"/>
      <c r="C88" s="58" t="s">
        <v>19</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20</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21</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22</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23</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C98" s="59" t="s">
        <v>24</v>
      </c>
      <c r="D98" s="54"/>
      <c r="E98" s="6"/>
      <c r="F98" s="19"/>
      <c r="G98" s="24"/>
      <c r="H98" s="24"/>
      <c r="I98" s="31"/>
      <c r="J98" s="31"/>
      <c r="K98" s="35"/>
    </row>
    <row r="99" spans="1:54" x14ac:dyDescent="0.25">
      <c r="B99" s="8" t="s">
        <v>186</v>
      </c>
      <c r="C99" s="57" t="s">
        <v>187</v>
      </c>
      <c r="D99" s="54"/>
      <c r="E99" s="6"/>
      <c r="F99" s="19"/>
      <c r="G99" s="24">
        <v>44483.24</v>
      </c>
      <c r="H99" s="24">
        <v>4.83</v>
      </c>
      <c r="I99" s="31"/>
      <c r="J99" s="31"/>
      <c r="K99" s="35"/>
    </row>
    <row r="100" spans="1:54" x14ac:dyDescent="0.25">
      <c r="C100" s="58" t="s">
        <v>175</v>
      </c>
      <c r="D100" s="54"/>
      <c r="E100" s="6"/>
      <c r="F100" s="19"/>
      <c r="G100" s="25">
        <v>44483.24</v>
      </c>
      <c r="H100" s="25">
        <v>4.83</v>
      </c>
      <c r="I100" s="31"/>
      <c r="J100" s="31"/>
      <c r="K100" s="35"/>
    </row>
    <row r="101" spans="1:54" x14ac:dyDescent="0.25">
      <c r="C101" s="57"/>
      <c r="D101" s="54"/>
      <c r="E101" s="6"/>
      <c r="F101" s="19"/>
      <c r="G101" s="24"/>
      <c r="H101" s="24"/>
      <c r="I101" s="31"/>
      <c r="J101" s="31"/>
      <c r="K101" s="35"/>
    </row>
    <row r="102" spans="1:54" x14ac:dyDescent="0.25">
      <c r="A102" s="10"/>
      <c r="B102" s="28"/>
      <c r="C102" s="58" t="s">
        <v>25</v>
      </c>
      <c r="D102" s="54"/>
      <c r="E102" s="6"/>
      <c r="F102" s="19"/>
      <c r="G102" s="24"/>
      <c r="H102" s="24"/>
      <c r="I102" s="31"/>
      <c r="J102" s="31"/>
      <c r="K102" s="35"/>
    </row>
    <row r="103" spans="1:54" s="2" customFormat="1" ht="13.5" x14ac:dyDescent="0.25">
      <c r="A103" s="28"/>
      <c r="B103" s="28"/>
      <c r="C103" s="57" t="s">
        <v>4792</v>
      </c>
      <c r="D103" s="54"/>
      <c r="E103" s="6"/>
      <c r="F103" s="19"/>
      <c r="G103" s="24" t="s">
        <v>2</v>
      </c>
      <c r="H103" s="24" t="s">
        <v>2</v>
      </c>
      <c r="I103" s="31"/>
      <c r="J103" s="31"/>
      <c r="K103" s="35"/>
      <c r="L103" s="3"/>
      <c r="AI103" s="3"/>
      <c r="AV103" s="3"/>
      <c r="AX103" s="3"/>
      <c r="BB103" s="3"/>
    </row>
    <row r="104" spans="1:54" x14ac:dyDescent="0.25">
      <c r="B104" s="8"/>
      <c r="C104" s="57" t="s">
        <v>188</v>
      </c>
      <c r="D104" s="54"/>
      <c r="E104" s="6"/>
      <c r="F104" s="19"/>
      <c r="G104" s="24">
        <v>-881.57</v>
      </c>
      <c r="H104" s="24">
        <v>-0.08</v>
      </c>
      <c r="I104" s="31"/>
      <c r="J104" s="31"/>
      <c r="K104" s="35"/>
    </row>
    <row r="105" spans="1:54" x14ac:dyDescent="0.25">
      <c r="C105" s="58" t="s">
        <v>175</v>
      </c>
      <c r="D105" s="54"/>
      <c r="E105" s="6"/>
      <c r="F105" s="19"/>
      <c r="G105" s="25">
        <v>-881.57</v>
      </c>
      <c r="H105" s="25">
        <v>-0.08</v>
      </c>
      <c r="I105" s="31"/>
      <c r="J105" s="31"/>
      <c r="K105" s="35"/>
    </row>
    <row r="106" spans="1:54" x14ac:dyDescent="0.25">
      <c r="C106" s="57"/>
      <c r="D106" s="54"/>
      <c r="E106" s="6"/>
      <c r="F106" s="19"/>
      <c r="G106" s="24"/>
      <c r="H106" s="24"/>
      <c r="I106" s="31"/>
      <c r="J106" s="31"/>
      <c r="K106" s="35"/>
    </row>
    <row r="107" spans="1:54" x14ac:dyDescent="0.25">
      <c r="C107" s="60" t="s">
        <v>189</v>
      </c>
      <c r="D107" s="55"/>
      <c r="E107" s="5"/>
      <c r="F107" s="20"/>
      <c r="G107" s="26">
        <v>920703.04</v>
      </c>
      <c r="H107" s="26">
        <v>100</v>
      </c>
      <c r="I107" s="32"/>
      <c r="J107" s="32"/>
      <c r="K107" s="36"/>
    </row>
    <row r="110" spans="1:54" x14ac:dyDescent="0.25">
      <c r="C110" s="1" t="s">
        <v>190</v>
      </c>
    </row>
    <row r="111" spans="1:54" x14ac:dyDescent="0.25">
      <c r="C111" s="37" t="s">
        <v>191</v>
      </c>
      <c r="D111" s="37"/>
      <c r="E111" s="37"/>
      <c r="F111" s="37"/>
      <c r="G111" s="37"/>
      <c r="H111" s="37"/>
      <c r="I111" s="37"/>
      <c r="J111" s="37"/>
      <c r="K111" s="37"/>
    </row>
    <row r="112" spans="1:54" x14ac:dyDescent="0.25">
      <c r="C112" s="2" t="s">
        <v>192</v>
      </c>
    </row>
    <row r="113" spans="3:6" x14ac:dyDescent="0.25">
      <c r="C113" s="2" t="s">
        <v>193</v>
      </c>
    </row>
    <row r="114" spans="3:6" x14ac:dyDescent="0.25">
      <c r="C114" s="2" t="s">
        <v>194</v>
      </c>
    </row>
    <row r="115" spans="3:6" x14ac:dyDescent="0.25">
      <c r="C115" s="2" t="s">
        <v>195</v>
      </c>
    </row>
    <row r="117" spans="3:6" x14ac:dyDescent="0.25">
      <c r="C117" s="76" t="s">
        <v>4869</v>
      </c>
      <c r="E117" s="76" t="s">
        <v>4870</v>
      </c>
      <c r="F117" s="77"/>
    </row>
    <row r="118" spans="3:6" x14ac:dyDescent="0.25">
      <c r="E118" s="2" t="s">
        <v>4928</v>
      </c>
    </row>
  </sheetData>
  <hyperlinks>
    <hyperlink ref="J2" location="'Index'!A1" display="'Index'!A1" xr:uid="{E7F091F3-388A-4C49-B9F1-CFD99697C284}"/>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38D9A-D2C2-4C91-BFED-766A133C49AB}">
  <sheetPr codeName="Sheet1"/>
  <dimension ref="A1:IV78"/>
  <sheetViews>
    <sheetView showGridLines="0" zoomScale="90" zoomScaleNormal="90" workbookViewId="0">
      <pane ySplit="6" topLeftCell="A61"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4433</v>
      </c>
      <c r="J2" s="38" t="s">
        <v>4604</v>
      </c>
    </row>
    <row r="3" spans="1:54" ht="16.5" x14ac:dyDescent="0.3">
      <c r="C3" s="1" t="s">
        <v>28</v>
      </c>
      <c r="D3" s="21" t="s">
        <v>4434</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1108</v>
      </c>
      <c r="C18" s="57" t="s">
        <v>570</v>
      </c>
      <c r="D18" s="54" t="s">
        <v>1109</v>
      </c>
      <c r="E18" s="6" t="s">
        <v>572</v>
      </c>
      <c r="F18" s="19">
        <v>600</v>
      </c>
      <c r="G18" s="24">
        <v>598.86</v>
      </c>
      <c r="H18" s="24">
        <v>7.71</v>
      </c>
      <c r="I18" s="31">
        <v>7.6550000000000002</v>
      </c>
      <c r="J18" s="31"/>
      <c r="K18" s="35" t="s">
        <v>565</v>
      </c>
    </row>
    <row r="19" spans="1:11" x14ac:dyDescent="0.25">
      <c r="B19" s="8" t="s">
        <v>4421</v>
      </c>
      <c r="C19" s="57" t="s">
        <v>640</v>
      </c>
      <c r="D19" s="54" t="s">
        <v>4422</v>
      </c>
      <c r="E19" s="6" t="s">
        <v>603</v>
      </c>
      <c r="F19" s="19">
        <v>60</v>
      </c>
      <c r="G19" s="24">
        <v>595.04</v>
      </c>
      <c r="H19" s="24">
        <v>7.66</v>
      </c>
      <c r="I19" s="31">
        <v>7.72</v>
      </c>
      <c r="J19" s="31"/>
      <c r="K19" s="35" t="s">
        <v>565</v>
      </c>
    </row>
    <row r="20" spans="1:11" x14ac:dyDescent="0.25">
      <c r="B20" s="8" t="s">
        <v>2408</v>
      </c>
      <c r="C20" s="57" t="s">
        <v>2381</v>
      </c>
      <c r="D20" s="54" t="s">
        <v>2409</v>
      </c>
      <c r="E20" s="6" t="s">
        <v>572</v>
      </c>
      <c r="F20" s="19">
        <v>575</v>
      </c>
      <c r="G20" s="24">
        <v>574.91</v>
      </c>
      <c r="H20" s="24">
        <v>7.4</v>
      </c>
      <c r="I20" s="31">
        <v>7.53</v>
      </c>
      <c r="J20" s="31"/>
      <c r="K20" s="35" t="s">
        <v>565</v>
      </c>
    </row>
    <row r="21" spans="1:11" x14ac:dyDescent="0.25">
      <c r="B21" s="8" t="s">
        <v>2721</v>
      </c>
      <c r="C21" s="57" t="s">
        <v>621</v>
      </c>
      <c r="D21" s="54" t="s">
        <v>2722</v>
      </c>
      <c r="E21" s="6" t="s">
        <v>572</v>
      </c>
      <c r="F21" s="19">
        <v>10</v>
      </c>
      <c r="G21" s="24">
        <v>99.95</v>
      </c>
      <c r="H21" s="24">
        <v>1.29</v>
      </c>
      <c r="I21" s="31">
        <v>7.9074999999999998</v>
      </c>
      <c r="J21" s="31"/>
      <c r="K21" s="35" t="s">
        <v>565</v>
      </c>
    </row>
    <row r="22" spans="1:11" x14ac:dyDescent="0.25">
      <c r="C22" s="58" t="s">
        <v>175</v>
      </c>
      <c r="D22" s="54"/>
      <c r="E22" s="6"/>
      <c r="F22" s="19"/>
      <c r="G22" s="25">
        <v>1868.76</v>
      </c>
      <c r="H22" s="25">
        <v>24.06</v>
      </c>
      <c r="I22" s="31"/>
      <c r="J22" s="31"/>
      <c r="K22" s="35"/>
    </row>
    <row r="23" spans="1:11" x14ac:dyDescent="0.25">
      <c r="C23" s="57"/>
      <c r="D23" s="54"/>
      <c r="E23" s="6"/>
      <c r="F23" s="19"/>
      <c r="G23" s="24"/>
      <c r="H23" s="24"/>
      <c r="I23" s="31"/>
      <c r="J23" s="31"/>
      <c r="K23" s="35"/>
    </row>
    <row r="24" spans="1:11" x14ac:dyDescent="0.25">
      <c r="C24" s="58" t="s">
        <v>7</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8</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9</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C30" s="58" t="s">
        <v>10</v>
      </c>
      <c r="D30" s="54"/>
      <c r="E30" s="6"/>
      <c r="F30" s="19"/>
      <c r="G30" s="24" t="s">
        <v>2</v>
      </c>
      <c r="H30" s="24" t="s">
        <v>2</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3000</v>
      </c>
      <c r="C42" s="57" t="s">
        <v>3001</v>
      </c>
      <c r="D42" s="54" t="s">
        <v>3002</v>
      </c>
      <c r="E42" s="6" t="s">
        <v>658</v>
      </c>
      <c r="F42" s="19">
        <v>5295000</v>
      </c>
      <c r="G42" s="24">
        <v>4742</v>
      </c>
      <c r="H42" s="24">
        <v>61.02</v>
      </c>
      <c r="I42" s="31">
        <v>6.9866602000000002</v>
      </c>
      <c r="J42" s="31"/>
      <c r="K42" s="35"/>
    </row>
    <row r="43" spans="1:11" x14ac:dyDescent="0.25">
      <c r="B43" s="8" t="s">
        <v>2994</v>
      </c>
      <c r="C43" s="57" t="s">
        <v>2995</v>
      </c>
      <c r="D43" s="54" t="s">
        <v>2996</v>
      </c>
      <c r="E43" s="6" t="s">
        <v>658</v>
      </c>
      <c r="F43" s="19">
        <v>809000</v>
      </c>
      <c r="G43" s="24">
        <v>728.2</v>
      </c>
      <c r="H43" s="24">
        <v>9.3699999999999992</v>
      </c>
      <c r="I43" s="31">
        <v>6.9854710999999998</v>
      </c>
      <c r="J43" s="31"/>
      <c r="K43" s="35"/>
    </row>
    <row r="44" spans="1:11" x14ac:dyDescent="0.25">
      <c r="B44" s="8" t="s">
        <v>2997</v>
      </c>
      <c r="C44" s="57" t="s">
        <v>2998</v>
      </c>
      <c r="D44" s="54" t="s">
        <v>2999</v>
      </c>
      <c r="E44" s="6" t="s">
        <v>658</v>
      </c>
      <c r="F44" s="19">
        <v>300000</v>
      </c>
      <c r="G44" s="24">
        <v>269.02</v>
      </c>
      <c r="H44" s="24">
        <v>3.46</v>
      </c>
      <c r="I44" s="31">
        <v>6.9863499999999998</v>
      </c>
      <c r="J44" s="31"/>
      <c r="K44" s="35"/>
    </row>
    <row r="45" spans="1:11" x14ac:dyDescent="0.25">
      <c r="C45" s="58" t="s">
        <v>175</v>
      </c>
      <c r="D45" s="54"/>
      <c r="E45" s="6"/>
      <c r="F45" s="19"/>
      <c r="G45" s="25">
        <v>5739.22</v>
      </c>
      <c r="H45" s="25">
        <v>73.849999999999994</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23</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24</v>
      </c>
      <c r="D58" s="54"/>
      <c r="E58" s="6"/>
      <c r="F58" s="19"/>
      <c r="G58" s="24"/>
      <c r="H58" s="24"/>
      <c r="I58" s="31"/>
      <c r="J58" s="31"/>
      <c r="K58" s="35"/>
    </row>
    <row r="59" spans="1:54" x14ac:dyDescent="0.25">
      <c r="B59" s="8" t="s">
        <v>186</v>
      </c>
      <c r="C59" s="57" t="s">
        <v>187</v>
      </c>
      <c r="D59" s="54"/>
      <c r="E59" s="6"/>
      <c r="F59" s="19"/>
      <c r="G59" s="24">
        <v>57.29</v>
      </c>
      <c r="H59" s="24">
        <v>0.74</v>
      </c>
      <c r="I59" s="31"/>
      <c r="J59" s="31"/>
      <c r="K59" s="35"/>
    </row>
    <row r="60" spans="1:54" x14ac:dyDescent="0.25">
      <c r="C60" s="58" t="s">
        <v>175</v>
      </c>
      <c r="D60" s="54"/>
      <c r="E60" s="6"/>
      <c r="F60" s="19"/>
      <c r="G60" s="25">
        <v>57.29</v>
      </c>
      <c r="H60" s="25">
        <v>0.74</v>
      </c>
      <c r="I60" s="31"/>
      <c r="J60" s="31"/>
      <c r="K60" s="35"/>
    </row>
    <row r="61" spans="1:54" x14ac:dyDescent="0.25">
      <c r="C61" s="57"/>
      <c r="D61" s="54"/>
      <c r="E61" s="6"/>
      <c r="F61" s="19"/>
      <c r="G61" s="24"/>
      <c r="H61" s="24"/>
      <c r="I61" s="31"/>
      <c r="J61" s="31"/>
      <c r="K61" s="35"/>
    </row>
    <row r="62" spans="1:54" x14ac:dyDescent="0.25">
      <c r="A62" s="10"/>
      <c r="B62" s="28"/>
      <c r="C62" s="58" t="s">
        <v>25</v>
      </c>
      <c r="D62" s="54"/>
      <c r="E62" s="6"/>
      <c r="F62" s="19"/>
      <c r="G62" s="24"/>
      <c r="H62" s="24"/>
      <c r="I62" s="31"/>
      <c r="J62" s="31"/>
      <c r="K62" s="35"/>
    </row>
    <row r="63" spans="1:54" s="2" customFormat="1" ht="13.5" x14ac:dyDescent="0.25">
      <c r="A63" s="28"/>
      <c r="B63" s="28"/>
      <c r="C63" s="57" t="s">
        <v>4792</v>
      </c>
      <c r="D63" s="54"/>
      <c r="E63" s="6"/>
      <c r="F63" s="19"/>
      <c r="G63" s="24" t="s">
        <v>2</v>
      </c>
      <c r="H63" s="24" t="s">
        <v>2</v>
      </c>
      <c r="I63" s="31"/>
      <c r="J63" s="31"/>
      <c r="K63" s="35"/>
      <c r="L63" s="3"/>
      <c r="AI63" s="3"/>
      <c r="AV63" s="3"/>
      <c r="AX63" s="3"/>
      <c r="BB63" s="3"/>
    </row>
    <row r="64" spans="1:54" x14ac:dyDescent="0.25">
      <c r="B64" s="8"/>
      <c r="C64" s="57" t="s">
        <v>188</v>
      </c>
      <c r="D64" s="54"/>
      <c r="E64" s="6"/>
      <c r="F64" s="19"/>
      <c r="G64" s="24">
        <v>105.69</v>
      </c>
      <c r="H64" s="24">
        <v>1.35</v>
      </c>
      <c r="I64" s="31"/>
      <c r="J64" s="31"/>
      <c r="K64" s="35"/>
    </row>
    <row r="65" spans="3:11" x14ac:dyDescent="0.25">
      <c r="C65" s="58" t="s">
        <v>175</v>
      </c>
      <c r="D65" s="54"/>
      <c r="E65" s="6"/>
      <c r="F65" s="19"/>
      <c r="G65" s="25">
        <v>105.69</v>
      </c>
      <c r="H65" s="25">
        <v>1.35</v>
      </c>
      <c r="I65" s="31"/>
      <c r="J65" s="31"/>
      <c r="K65" s="35"/>
    </row>
    <row r="66" spans="3:11" x14ac:dyDescent="0.25">
      <c r="C66" s="57"/>
      <c r="D66" s="54"/>
      <c r="E66" s="6"/>
      <c r="F66" s="19"/>
      <c r="G66" s="24"/>
      <c r="H66" s="24"/>
      <c r="I66" s="31"/>
      <c r="J66" s="31"/>
      <c r="K66" s="35"/>
    </row>
    <row r="67" spans="3:11" x14ac:dyDescent="0.25">
      <c r="C67" s="60" t="s">
        <v>189</v>
      </c>
      <c r="D67" s="55"/>
      <c r="E67" s="5"/>
      <c r="F67" s="20"/>
      <c r="G67" s="26">
        <v>7770.96</v>
      </c>
      <c r="H67" s="26">
        <v>99.999999999999986</v>
      </c>
      <c r="I67" s="32"/>
      <c r="J67" s="32"/>
      <c r="K67" s="36"/>
    </row>
    <row r="70" spans="3:11" x14ac:dyDescent="0.25">
      <c r="C70" s="1" t="s">
        <v>190</v>
      </c>
    </row>
    <row r="71" spans="3:11" x14ac:dyDescent="0.25">
      <c r="C71" s="37" t="s">
        <v>191</v>
      </c>
      <c r="D71" s="37"/>
      <c r="E71" s="37"/>
      <c r="F71" s="37"/>
      <c r="G71" s="37"/>
      <c r="H71" s="37"/>
      <c r="I71" s="37"/>
      <c r="J71" s="37"/>
      <c r="K71" s="37"/>
    </row>
    <row r="72" spans="3:11" x14ac:dyDescent="0.25">
      <c r="C72" s="2" t="s">
        <v>192</v>
      </c>
    </row>
    <row r="73" spans="3:11" x14ac:dyDescent="0.25">
      <c r="C73" s="2" t="s">
        <v>193</v>
      </c>
    </row>
    <row r="74" spans="3:11" x14ac:dyDescent="0.25">
      <c r="C74" s="2" t="s">
        <v>194</v>
      </c>
    </row>
    <row r="75" spans="3:11" x14ac:dyDescent="0.25">
      <c r="C75" s="2" t="s">
        <v>195</v>
      </c>
    </row>
    <row r="77" spans="3:11" x14ac:dyDescent="0.25">
      <c r="C77" s="76" t="s">
        <v>4869</v>
      </c>
      <c r="E77" s="76" t="s">
        <v>4870</v>
      </c>
      <c r="F77" s="77"/>
    </row>
    <row r="78" spans="3:11" x14ac:dyDescent="0.25">
      <c r="E78" s="2" t="s">
        <v>4912</v>
      </c>
    </row>
  </sheetData>
  <hyperlinks>
    <hyperlink ref="J2" location="'Index'!A1" display="'Index'!A1" xr:uid="{786AC435-2349-47F6-9A4D-0078842F5343}"/>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C7127-9EA0-4415-B7C4-F3C8C94E7257}">
  <sheetPr codeName="Sheet1"/>
  <dimension ref="A1:IV93"/>
  <sheetViews>
    <sheetView showGridLines="0" zoomScale="90" zoomScaleNormal="90" workbookViewId="0">
      <pane ySplit="6" topLeftCell="A73"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4435</v>
      </c>
      <c r="J2" s="38" t="s">
        <v>4604</v>
      </c>
    </row>
    <row r="3" spans="1:54" ht="16.5" x14ac:dyDescent="0.3">
      <c r="C3" s="1" t="s">
        <v>28</v>
      </c>
      <c r="D3" s="21" t="s">
        <v>4436</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2325</v>
      </c>
      <c r="C18" s="57" t="s">
        <v>397</v>
      </c>
      <c r="D18" s="54" t="s">
        <v>2326</v>
      </c>
      <c r="E18" s="6" t="s">
        <v>572</v>
      </c>
      <c r="F18" s="19">
        <v>3000</v>
      </c>
      <c r="G18" s="24">
        <v>3004.83</v>
      </c>
      <c r="H18" s="24">
        <v>7.75</v>
      </c>
      <c r="I18" s="31">
        <v>8.0950000000000006</v>
      </c>
      <c r="J18" s="31"/>
      <c r="K18" s="35" t="s">
        <v>565</v>
      </c>
    </row>
    <row r="19" spans="2:11" x14ac:dyDescent="0.25">
      <c r="B19" s="8" t="s">
        <v>4437</v>
      </c>
      <c r="C19" s="57" t="s">
        <v>1832</v>
      </c>
      <c r="D19" s="54" t="s">
        <v>4438</v>
      </c>
      <c r="E19" s="6" t="s">
        <v>572</v>
      </c>
      <c r="F19" s="19">
        <v>2500</v>
      </c>
      <c r="G19" s="24">
        <v>2803.92</v>
      </c>
      <c r="H19" s="24">
        <v>7.23</v>
      </c>
      <c r="I19" s="31">
        <v>8.1</v>
      </c>
      <c r="J19" s="31"/>
      <c r="K19" s="35"/>
    </row>
    <row r="20" spans="2:11" x14ac:dyDescent="0.25">
      <c r="B20" s="8" t="s">
        <v>4439</v>
      </c>
      <c r="C20" s="57" t="s">
        <v>1097</v>
      </c>
      <c r="D20" s="54" t="s">
        <v>4440</v>
      </c>
      <c r="E20" s="6" t="s">
        <v>572</v>
      </c>
      <c r="F20" s="19">
        <v>250</v>
      </c>
      <c r="G20" s="24">
        <v>2509.5500000000002</v>
      </c>
      <c r="H20" s="24">
        <v>6.47</v>
      </c>
      <c r="I20" s="31">
        <v>7.84</v>
      </c>
      <c r="J20" s="31"/>
      <c r="K20" s="35" t="s">
        <v>565</v>
      </c>
    </row>
    <row r="21" spans="2:11" x14ac:dyDescent="0.25">
      <c r="B21" s="8" t="s">
        <v>2426</v>
      </c>
      <c r="C21" s="57" t="s">
        <v>1226</v>
      </c>
      <c r="D21" s="54" t="s">
        <v>2427</v>
      </c>
      <c r="E21" s="6" t="s">
        <v>603</v>
      </c>
      <c r="F21" s="19">
        <v>1000</v>
      </c>
      <c r="G21" s="24">
        <v>1002.49</v>
      </c>
      <c r="H21" s="24">
        <v>2.59</v>
      </c>
      <c r="I21" s="31">
        <v>8.0775000000000006</v>
      </c>
      <c r="J21" s="31"/>
      <c r="K21" s="35" t="s">
        <v>565</v>
      </c>
    </row>
    <row r="22" spans="2:11" x14ac:dyDescent="0.25">
      <c r="B22" s="8" t="s">
        <v>4441</v>
      </c>
      <c r="C22" s="57" t="s">
        <v>2880</v>
      </c>
      <c r="D22" s="54" t="s">
        <v>4442</v>
      </c>
      <c r="E22" s="6" t="s">
        <v>603</v>
      </c>
      <c r="F22" s="19">
        <v>1000</v>
      </c>
      <c r="G22" s="24">
        <v>1002.45</v>
      </c>
      <c r="H22" s="24">
        <v>2.59</v>
      </c>
      <c r="I22" s="31">
        <v>7.5</v>
      </c>
      <c r="J22" s="31"/>
      <c r="K22" s="35" t="s">
        <v>565</v>
      </c>
    </row>
    <row r="23" spans="2:11" x14ac:dyDescent="0.25">
      <c r="B23" s="8" t="s">
        <v>1728</v>
      </c>
      <c r="C23" s="57" t="s">
        <v>1097</v>
      </c>
      <c r="D23" s="54" t="s">
        <v>1729</v>
      </c>
      <c r="E23" s="6" t="s">
        <v>572</v>
      </c>
      <c r="F23" s="19">
        <v>50</v>
      </c>
      <c r="G23" s="24">
        <v>498.8</v>
      </c>
      <c r="H23" s="24">
        <v>1.29</v>
      </c>
      <c r="I23" s="31">
        <v>7.84</v>
      </c>
      <c r="J23" s="31"/>
      <c r="K23" s="35" t="s">
        <v>565</v>
      </c>
    </row>
    <row r="24" spans="2:11" x14ac:dyDescent="0.25">
      <c r="B24" s="8" t="s">
        <v>4443</v>
      </c>
      <c r="C24" s="57" t="s">
        <v>45</v>
      </c>
      <c r="D24" s="54" t="s">
        <v>4444</v>
      </c>
      <c r="E24" s="6" t="s">
        <v>572</v>
      </c>
      <c r="F24" s="19">
        <v>50</v>
      </c>
      <c r="G24" s="24">
        <v>483.91</v>
      </c>
      <c r="H24" s="24">
        <v>1.25</v>
      </c>
      <c r="I24" s="31">
        <v>7.9450000000000003</v>
      </c>
      <c r="J24" s="31"/>
      <c r="K24" s="35" t="s">
        <v>565</v>
      </c>
    </row>
    <row r="25" spans="2:11" x14ac:dyDescent="0.25">
      <c r="B25" s="8" t="s">
        <v>2721</v>
      </c>
      <c r="C25" s="57" t="s">
        <v>621</v>
      </c>
      <c r="D25" s="54" t="s">
        <v>2722</v>
      </c>
      <c r="E25" s="6" t="s">
        <v>572</v>
      </c>
      <c r="F25" s="19">
        <v>40</v>
      </c>
      <c r="G25" s="24">
        <v>399.81</v>
      </c>
      <c r="H25" s="24">
        <v>1.03</v>
      </c>
      <c r="I25" s="31">
        <v>7.9074999999999998</v>
      </c>
      <c r="J25" s="31"/>
      <c r="K25" s="35" t="s">
        <v>565</v>
      </c>
    </row>
    <row r="26" spans="2:11" x14ac:dyDescent="0.25">
      <c r="C26" s="58" t="s">
        <v>175</v>
      </c>
      <c r="D26" s="54"/>
      <c r="E26" s="6"/>
      <c r="F26" s="19"/>
      <c r="G26" s="25">
        <v>11705.76</v>
      </c>
      <c r="H26" s="25">
        <v>30.2</v>
      </c>
      <c r="I26" s="31"/>
      <c r="J26" s="31"/>
      <c r="K26" s="35"/>
    </row>
    <row r="27" spans="2:11" x14ac:dyDescent="0.25">
      <c r="C27" s="57"/>
      <c r="D27" s="54"/>
      <c r="E27" s="6"/>
      <c r="F27" s="19"/>
      <c r="G27" s="24"/>
      <c r="H27" s="24"/>
      <c r="I27" s="31"/>
      <c r="J27" s="31"/>
      <c r="K27" s="35"/>
    </row>
    <row r="28" spans="2:11" x14ac:dyDescent="0.25">
      <c r="C28" s="58" t="s">
        <v>7</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8</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9</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9" t="s">
        <v>10</v>
      </c>
      <c r="D34" s="54"/>
      <c r="E34" s="6"/>
      <c r="F34" s="19"/>
      <c r="G34" s="24"/>
      <c r="H34" s="24"/>
      <c r="I34" s="31"/>
      <c r="J34" s="31"/>
      <c r="K34" s="35"/>
    </row>
    <row r="35" spans="1:11" x14ac:dyDescent="0.25">
      <c r="B35" s="8" t="s">
        <v>2952</v>
      </c>
      <c r="C35" s="57" t="s">
        <v>2953</v>
      </c>
      <c r="D35" s="54" t="s">
        <v>2954</v>
      </c>
      <c r="E35" s="6" t="s">
        <v>658</v>
      </c>
      <c r="F35" s="19">
        <v>10000000</v>
      </c>
      <c r="G35" s="24">
        <v>10180.14</v>
      </c>
      <c r="H35" s="24">
        <v>26.26</v>
      </c>
      <c r="I35" s="31">
        <v>7.1846044999999998</v>
      </c>
      <c r="J35" s="31"/>
      <c r="K35" s="35"/>
    </row>
    <row r="36" spans="1:11" x14ac:dyDescent="0.25">
      <c r="B36" s="8" t="s">
        <v>2955</v>
      </c>
      <c r="C36" s="57" t="s">
        <v>2956</v>
      </c>
      <c r="D36" s="54" t="s">
        <v>2957</v>
      </c>
      <c r="E36" s="6" t="s">
        <v>658</v>
      </c>
      <c r="F36" s="19">
        <v>3500000</v>
      </c>
      <c r="G36" s="24">
        <v>3564.14</v>
      </c>
      <c r="H36" s="24">
        <v>9.19</v>
      </c>
      <c r="I36" s="31">
        <v>7.1851738999999997</v>
      </c>
      <c r="J36" s="31"/>
      <c r="K36" s="35"/>
    </row>
    <row r="37" spans="1:11" x14ac:dyDescent="0.25">
      <c r="B37" s="8" t="s">
        <v>4445</v>
      </c>
      <c r="C37" s="57" t="s">
        <v>4446</v>
      </c>
      <c r="D37" s="54" t="s">
        <v>4447</v>
      </c>
      <c r="E37" s="6" t="s">
        <v>658</v>
      </c>
      <c r="F37" s="19">
        <v>2500000</v>
      </c>
      <c r="G37" s="24">
        <v>2554.7800000000002</v>
      </c>
      <c r="H37" s="24">
        <v>6.59</v>
      </c>
      <c r="I37" s="31">
        <v>7.1786497999999996</v>
      </c>
      <c r="J37" s="31"/>
      <c r="K37" s="35"/>
    </row>
    <row r="38" spans="1:11" x14ac:dyDescent="0.25">
      <c r="B38" s="8" t="s">
        <v>3427</v>
      </c>
      <c r="C38" s="57" t="s">
        <v>3428</v>
      </c>
      <c r="D38" s="54" t="s">
        <v>3429</v>
      </c>
      <c r="E38" s="6" t="s">
        <v>658</v>
      </c>
      <c r="F38" s="19">
        <v>2500000</v>
      </c>
      <c r="G38" s="24">
        <v>2537.35</v>
      </c>
      <c r="H38" s="24">
        <v>6.54</v>
      </c>
      <c r="I38" s="31">
        <v>7.1854363000000001</v>
      </c>
      <c r="J38" s="31"/>
      <c r="K38" s="35"/>
    </row>
    <row r="39" spans="1:11" x14ac:dyDescent="0.25">
      <c r="B39" s="8" t="s">
        <v>4448</v>
      </c>
      <c r="C39" s="57" t="s">
        <v>4449</v>
      </c>
      <c r="D39" s="54" t="s">
        <v>4450</v>
      </c>
      <c r="E39" s="6" t="s">
        <v>658</v>
      </c>
      <c r="F39" s="19">
        <v>2000000</v>
      </c>
      <c r="G39" s="24">
        <v>2036.23</v>
      </c>
      <c r="H39" s="24">
        <v>5.25</v>
      </c>
      <c r="I39" s="31">
        <v>7.2007045999999999</v>
      </c>
      <c r="J39" s="31"/>
      <c r="K39" s="35"/>
    </row>
    <row r="40" spans="1:11" x14ac:dyDescent="0.25">
      <c r="B40" s="8" t="s">
        <v>3637</v>
      </c>
      <c r="C40" s="57" t="s">
        <v>3638</v>
      </c>
      <c r="D40" s="54" t="s">
        <v>3639</v>
      </c>
      <c r="E40" s="6" t="s">
        <v>658</v>
      </c>
      <c r="F40" s="19">
        <v>1000000</v>
      </c>
      <c r="G40" s="24">
        <v>1021.52</v>
      </c>
      <c r="H40" s="24">
        <v>2.63</v>
      </c>
      <c r="I40" s="31">
        <v>7.1851738999999997</v>
      </c>
      <c r="J40" s="31"/>
      <c r="K40" s="35"/>
    </row>
    <row r="41" spans="1:11" x14ac:dyDescent="0.25">
      <c r="B41" s="8" t="s">
        <v>4451</v>
      </c>
      <c r="C41" s="57" t="s">
        <v>4452</v>
      </c>
      <c r="D41" s="54" t="s">
        <v>4453</v>
      </c>
      <c r="E41" s="6" t="s">
        <v>658</v>
      </c>
      <c r="F41" s="19">
        <v>1000000</v>
      </c>
      <c r="G41" s="24">
        <v>1018.41</v>
      </c>
      <c r="H41" s="24">
        <v>2.63</v>
      </c>
      <c r="I41" s="31">
        <v>7.2196921999999999</v>
      </c>
      <c r="J41" s="31"/>
      <c r="K41" s="35"/>
    </row>
    <row r="42" spans="1:11" x14ac:dyDescent="0.25">
      <c r="C42" s="58" t="s">
        <v>175</v>
      </c>
      <c r="D42" s="54"/>
      <c r="E42" s="6"/>
      <c r="F42" s="19"/>
      <c r="G42" s="25">
        <v>22912.57</v>
      </c>
      <c r="H42" s="25">
        <v>59.09</v>
      </c>
      <c r="I42" s="31"/>
      <c r="J42" s="31"/>
      <c r="K42" s="35"/>
    </row>
    <row r="43" spans="1:11" x14ac:dyDescent="0.25">
      <c r="C43" s="57"/>
      <c r="D43" s="54"/>
      <c r="E43" s="6"/>
      <c r="F43" s="19"/>
      <c r="G43" s="24"/>
      <c r="H43" s="24"/>
      <c r="I43" s="31"/>
      <c r="J43" s="31"/>
      <c r="K43" s="35"/>
    </row>
    <row r="44" spans="1:11" x14ac:dyDescent="0.25">
      <c r="A44" s="10"/>
      <c r="B44" s="28"/>
      <c r="C44" s="58" t="s">
        <v>11</v>
      </c>
      <c r="D44" s="54"/>
      <c r="E44" s="6"/>
      <c r="F44" s="19"/>
      <c r="G44" s="24"/>
      <c r="H44" s="24"/>
      <c r="I44" s="31"/>
      <c r="J44" s="31"/>
      <c r="K44" s="35"/>
    </row>
    <row r="45" spans="1:11" x14ac:dyDescent="0.25">
      <c r="A45" s="28"/>
      <c r="B45" s="28"/>
      <c r="C45" s="58" t="s">
        <v>13</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14</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11" x14ac:dyDescent="0.25">
      <c r="A49" s="28"/>
      <c r="B49" s="28"/>
      <c r="C49" s="58" t="s">
        <v>15</v>
      </c>
      <c r="D49" s="54"/>
      <c r="E49" s="6"/>
      <c r="F49" s="19"/>
      <c r="G49" s="24" t="s">
        <v>2</v>
      </c>
      <c r="H49" s="24" t="s">
        <v>2</v>
      </c>
      <c r="I49" s="31"/>
      <c r="J49" s="31"/>
      <c r="K49" s="35"/>
    </row>
    <row r="50" spans="1:11" x14ac:dyDescent="0.25">
      <c r="A50" s="28"/>
      <c r="B50" s="28"/>
      <c r="C50" s="58"/>
      <c r="D50" s="54"/>
      <c r="E50" s="6"/>
      <c r="F50" s="19"/>
      <c r="G50" s="24"/>
      <c r="H50" s="24"/>
      <c r="I50" s="31"/>
      <c r="J50" s="31"/>
      <c r="K50" s="35"/>
    </row>
    <row r="51" spans="1:11" x14ac:dyDescent="0.25">
      <c r="A51" s="28"/>
      <c r="B51" s="28"/>
      <c r="C51" s="58" t="s">
        <v>16</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C53" s="59" t="s">
        <v>17</v>
      </c>
      <c r="D53" s="54"/>
      <c r="E53" s="6"/>
      <c r="F53" s="19"/>
      <c r="G53" s="24"/>
      <c r="H53" s="24"/>
      <c r="I53" s="31"/>
      <c r="J53" s="31"/>
      <c r="K53" s="35"/>
    </row>
    <row r="54" spans="1:11" x14ac:dyDescent="0.25">
      <c r="B54" s="8" t="s">
        <v>2997</v>
      </c>
      <c r="C54" s="57" t="s">
        <v>2998</v>
      </c>
      <c r="D54" s="54" t="s">
        <v>2999</v>
      </c>
      <c r="E54" s="6" t="s">
        <v>658</v>
      </c>
      <c r="F54" s="19">
        <v>1000000</v>
      </c>
      <c r="G54" s="24">
        <v>896.74</v>
      </c>
      <c r="H54" s="24">
        <v>2.31</v>
      </c>
      <c r="I54" s="31">
        <v>6.9863499999999998</v>
      </c>
      <c r="J54" s="31"/>
      <c r="K54" s="35"/>
    </row>
    <row r="55" spans="1:11" x14ac:dyDescent="0.25">
      <c r="B55" s="8" t="s">
        <v>2991</v>
      </c>
      <c r="C55" s="57" t="s">
        <v>2992</v>
      </c>
      <c r="D55" s="54" t="s">
        <v>2993</v>
      </c>
      <c r="E55" s="6" t="s">
        <v>658</v>
      </c>
      <c r="F55" s="19">
        <v>887500</v>
      </c>
      <c r="G55" s="24">
        <v>809.59</v>
      </c>
      <c r="H55" s="24">
        <v>2.09</v>
      </c>
      <c r="I55" s="31">
        <v>6.9686225999999998</v>
      </c>
      <c r="J55" s="31"/>
      <c r="K55" s="35"/>
    </row>
    <row r="56" spans="1:11" x14ac:dyDescent="0.25">
      <c r="B56" s="8" t="s">
        <v>3000</v>
      </c>
      <c r="C56" s="57" t="s">
        <v>3001</v>
      </c>
      <c r="D56" s="54" t="s">
        <v>3002</v>
      </c>
      <c r="E56" s="6" t="s">
        <v>658</v>
      </c>
      <c r="F56" s="19">
        <v>845000</v>
      </c>
      <c r="G56" s="24">
        <v>756.75</v>
      </c>
      <c r="H56" s="24">
        <v>1.95</v>
      </c>
      <c r="I56" s="31">
        <v>6.9866602000000002</v>
      </c>
      <c r="J56" s="31"/>
      <c r="K56" s="35"/>
    </row>
    <row r="57" spans="1:11" x14ac:dyDescent="0.25">
      <c r="B57" s="8" t="s">
        <v>3009</v>
      </c>
      <c r="C57" s="57" t="s">
        <v>3010</v>
      </c>
      <c r="D57" s="54" t="s">
        <v>3011</v>
      </c>
      <c r="E57" s="6" t="s">
        <v>658</v>
      </c>
      <c r="F57" s="19">
        <v>549900</v>
      </c>
      <c r="G57" s="24">
        <v>489.28</v>
      </c>
      <c r="H57" s="24">
        <v>1.26</v>
      </c>
      <c r="I57" s="31">
        <v>7.0053077999999998</v>
      </c>
      <c r="J57" s="31"/>
      <c r="K57" s="35"/>
    </row>
    <row r="58" spans="1:11" x14ac:dyDescent="0.25">
      <c r="B58" s="8" t="s">
        <v>3646</v>
      </c>
      <c r="C58" s="57" t="s">
        <v>3647</v>
      </c>
      <c r="D58" s="54" t="s">
        <v>3648</v>
      </c>
      <c r="E58" s="6" t="s">
        <v>658</v>
      </c>
      <c r="F58" s="19">
        <v>375000</v>
      </c>
      <c r="G58" s="24">
        <v>341.38</v>
      </c>
      <c r="H58" s="24">
        <v>0.88</v>
      </c>
      <c r="I58" s="31">
        <v>6.9690878999999999</v>
      </c>
      <c r="J58" s="31"/>
      <c r="K58" s="35"/>
    </row>
    <row r="59" spans="1:11" x14ac:dyDescent="0.25">
      <c r="B59" s="8" t="s">
        <v>3015</v>
      </c>
      <c r="C59" s="57" t="s">
        <v>3016</v>
      </c>
      <c r="D59" s="54" t="s">
        <v>3017</v>
      </c>
      <c r="E59" s="6" t="s">
        <v>658</v>
      </c>
      <c r="F59" s="19">
        <v>100000</v>
      </c>
      <c r="G59" s="24">
        <v>91.1</v>
      </c>
      <c r="H59" s="24">
        <v>0.23</v>
      </c>
      <c r="I59" s="31">
        <v>6.9688810999999999</v>
      </c>
      <c r="J59" s="31"/>
      <c r="K59" s="35"/>
    </row>
    <row r="60" spans="1:11" x14ac:dyDescent="0.25">
      <c r="C60" s="58" t="s">
        <v>175</v>
      </c>
      <c r="D60" s="54"/>
      <c r="E60" s="6"/>
      <c r="F60" s="19"/>
      <c r="G60" s="25">
        <v>3384.84</v>
      </c>
      <c r="H60" s="25">
        <v>8.7200000000000006</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23</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24</v>
      </c>
      <c r="D73" s="54"/>
      <c r="E73" s="6"/>
      <c r="F73" s="19"/>
      <c r="G73" s="24"/>
      <c r="H73" s="24"/>
      <c r="I73" s="31"/>
      <c r="J73" s="31"/>
      <c r="K73" s="35"/>
    </row>
    <row r="74" spans="1:54" x14ac:dyDescent="0.25">
      <c r="B74" s="8" t="s">
        <v>186</v>
      </c>
      <c r="C74" s="57" t="s">
        <v>187</v>
      </c>
      <c r="D74" s="54"/>
      <c r="E74" s="6"/>
      <c r="F74" s="19"/>
      <c r="G74" s="24">
        <v>26.73</v>
      </c>
      <c r="H74" s="24">
        <v>7.0000000000000007E-2</v>
      </c>
      <c r="I74" s="31"/>
      <c r="J74" s="31"/>
      <c r="K74" s="35"/>
    </row>
    <row r="75" spans="1:54" x14ac:dyDescent="0.25">
      <c r="C75" s="58" t="s">
        <v>175</v>
      </c>
      <c r="D75" s="54"/>
      <c r="E75" s="6"/>
      <c r="F75" s="19"/>
      <c r="G75" s="25">
        <v>26.73</v>
      </c>
      <c r="H75" s="25">
        <v>7.0000000000000007E-2</v>
      </c>
      <c r="I75" s="31"/>
      <c r="J75" s="31"/>
      <c r="K75" s="35"/>
    </row>
    <row r="76" spans="1:54" x14ac:dyDescent="0.25">
      <c r="C76" s="57"/>
      <c r="D76" s="54"/>
      <c r="E76" s="6"/>
      <c r="F76" s="19"/>
      <c r="G76" s="24"/>
      <c r="H76" s="24"/>
      <c r="I76" s="31"/>
      <c r="J76" s="31"/>
      <c r="K76" s="35"/>
    </row>
    <row r="77" spans="1:54" x14ac:dyDescent="0.25">
      <c r="A77" s="10"/>
      <c r="B77" s="28"/>
      <c r="C77" s="58" t="s">
        <v>25</v>
      </c>
      <c r="D77" s="54"/>
      <c r="E77" s="6"/>
      <c r="F77" s="19"/>
      <c r="G77" s="24"/>
      <c r="H77" s="24"/>
      <c r="I77" s="31"/>
      <c r="J77" s="31"/>
      <c r="K77" s="35"/>
    </row>
    <row r="78" spans="1:54" s="2" customFormat="1" ht="13.5" x14ac:dyDescent="0.25">
      <c r="A78" s="28"/>
      <c r="B78" s="28"/>
      <c r="C78" s="57" t="s">
        <v>4792</v>
      </c>
      <c r="D78" s="54"/>
      <c r="E78" s="6"/>
      <c r="F78" s="19"/>
      <c r="G78" s="24" t="s">
        <v>2</v>
      </c>
      <c r="H78" s="24" t="s">
        <v>2</v>
      </c>
      <c r="I78" s="31"/>
      <c r="J78" s="31"/>
      <c r="K78" s="35"/>
      <c r="L78" s="3"/>
      <c r="AI78" s="3"/>
      <c r="AV78" s="3"/>
      <c r="AX78" s="3"/>
      <c r="BB78" s="3"/>
    </row>
    <row r="79" spans="1:54" x14ac:dyDescent="0.25">
      <c r="B79" s="8"/>
      <c r="C79" s="57" t="s">
        <v>188</v>
      </c>
      <c r="D79" s="54"/>
      <c r="E79" s="6"/>
      <c r="F79" s="19"/>
      <c r="G79" s="24">
        <v>743.2</v>
      </c>
      <c r="H79" s="24">
        <v>1.92</v>
      </c>
      <c r="I79" s="31"/>
      <c r="J79" s="31"/>
      <c r="K79" s="35"/>
    </row>
    <row r="80" spans="1:54" x14ac:dyDescent="0.25">
      <c r="C80" s="58" t="s">
        <v>175</v>
      </c>
      <c r="D80" s="54"/>
      <c r="E80" s="6"/>
      <c r="F80" s="19"/>
      <c r="G80" s="25">
        <v>743.2</v>
      </c>
      <c r="H80" s="25">
        <v>1.92</v>
      </c>
      <c r="I80" s="31"/>
      <c r="J80" s="31"/>
      <c r="K80" s="35"/>
    </row>
    <row r="81" spans="3:11" x14ac:dyDescent="0.25">
      <c r="C81" s="57"/>
      <c r="D81" s="54"/>
      <c r="E81" s="6"/>
      <c r="F81" s="19"/>
      <c r="G81" s="24"/>
      <c r="H81" s="24"/>
      <c r="I81" s="31"/>
      <c r="J81" s="31"/>
      <c r="K81" s="35"/>
    </row>
    <row r="82" spans="3:11" x14ac:dyDescent="0.25">
      <c r="C82" s="60" t="s">
        <v>189</v>
      </c>
      <c r="D82" s="55"/>
      <c r="E82" s="5"/>
      <c r="F82" s="20"/>
      <c r="G82" s="26">
        <v>38773.1</v>
      </c>
      <c r="H82" s="26">
        <v>100</v>
      </c>
      <c r="I82" s="32"/>
      <c r="J82" s="32"/>
      <c r="K82" s="36"/>
    </row>
    <row r="85" spans="3:11" x14ac:dyDescent="0.25">
      <c r="C85" s="1" t="s">
        <v>190</v>
      </c>
    </row>
    <row r="86" spans="3:11" x14ac:dyDescent="0.25">
      <c r="C86" s="37" t="s">
        <v>191</v>
      </c>
      <c r="D86" s="37"/>
      <c r="E86" s="37"/>
      <c r="F86" s="37"/>
      <c r="G86" s="37"/>
      <c r="H86" s="37"/>
      <c r="I86" s="37"/>
      <c r="J86" s="37"/>
      <c r="K86" s="37"/>
    </row>
    <row r="87" spans="3:11" x14ac:dyDescent="0.25">
      <c r="C87" s="2" t="s">
        <v>192</v>
      </c>
    </row>
    <row r="88" spans="3:11" x14ac:dyDescent="0.25">
      <c r="C88" s="2" t="s">
        <v>193</v>
      </c>
    </row>
    <row r="89" spans="3:11" x14ac:dyDescent="0.25">
      <c r="C89" s="2" t="s">
        <v>194</v>
      </c>
    </row>
    <row r="90" spans="3:11" x14ac:dyDescent="0.25">
      <c r="C90" s="2" t="s">
        <v>195</v>
      </c>
    </row>
    <row r="92" spans="3:11" x14ac:dyDescent="0.25">
      <c r="C92" s="76" t="s">
        <v>4869</v>
      </c>
      <c r="E92" s="76" t="s">
        <v>4870</v>
      </c>
      <c r="F92" s="77"/>
    </row>
    <row r="93" spans="3:11" x14ac:dyDescent="0.25">
      <c r="E93" s="2" t="s">
        <v>4912</v>
      </c>
    </row>
  </sheetData>
  <hyperlinks>
    <hyperlink ref="J2" location="'Index'!A1" display="'Index'!A1" xr:uid="{E987ADF2-89DD-4AD9-985F-1AAEFEC7AF7E}"/>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8D545-3427-4BB7-9C95-2C167DA658D3}">
  <sheetPr codeName="Sheet1"/>
  <dimension ref="A1:IV101"/>
  <sheetViews>
    <sheetView showGridLines="0" zoomScale="90" zoomScaleNormal="90" workbookViewId="0">
      <pane ySplit="6" topLeftCell="A81"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4454</v>
      </c>
      <c r="J2" s="38" t="s">
        <v>4604</v>
      </c>
    </row>
    <row r="3" spans="1:54" ht="16.5" x14ac:dyDescent="0.3">
      <c r="C3" s="1" t="s">
        <v>28</v>
      </c>
      <c r="D3" s="21" t="s">
        <v>4455</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166183</v>
      </c>
      <c r="G10" s="24">
        <v>2687.26</v>
      </c>
      <c r="H10" s="24">
        <v>13.01</v>
      </c>
      <c r="I10" s="31"/>
      <c r="J10" s="31"/>
      <c r="K10" s="35"/>
    </row>
    <row r="11" spans="1:54" x14ac:dyDescent="0.25">
      <c r="B11" s="8" t="s">
        <v>113</v>
      </c>
      <c r="C11" s="57" t="s">
        <v>114</v>
      </c>
      <c r="D11" s="54" t="s">
        <v>115</v>
      </c>
      <c r="E11" s="6" t="s">
        <v>116</v>
      </c>
      <c r="F11" s="19">
        <v>74686</v>
      </c>
      <c r="G11" s="24">
        <v>2248.2399999999998</v>
      </c>
      <c r="H11" s="24">
        <v>10.88</v>
      </c>
      <c r="I11" s="31"/>
      <c r="J11" s="31"/>
      <c r="K11" s="35"/>
    </row>
    <row r="12" spans="1:54" x14ac:dyDescent="0.25">
      <c r="B12" s="8" t="s">
        <v>48</v>
      </c>
      <c r="C12" s="57" t="s">
        <v>49</v>
      </c>
      <c r="D12" s="54" t="s">
        <v>50</v>
      </c>
      <c r="E12" s="6" t="s">
        <v>47</v>
      </c>
      <c r="F12" s="19">
        <v>155190</v>
      </c>
      <c r="G12" s="24">
        <v>1885.25</v>
      </c>
      <c r="H12" s="24">
        <v>9.1300000000000008</v>
      </c>
      <c r="I12" s="31"/>
      <c r="J12" s="31"/>
      <c r="K12" s="35"/>
    </row>
    <row r="13" spans="1:54" x14ac:dyDescent="0.25">
      <c r="B13" s="8" t="s">
        <v>40</v>
      </c>
      <c r="C13" s="57" t="s">
        <v>41</v>
      </c>
      <c r="D13" s="54" t="s">
        <v>42</v>
      </c>
      <c r="E13" s="6" t="s">
        <v>43</v>
      </c>
      <c r="F13" s="19">
        <v>79742</v>
      </c>
      <c r="G13" s="24">
        <v>1489.62</v>
      </c>
      <c r="H13" s="24">
        <v>7.21</v>
      </c>
      <c r="I13" s="31"/>
      <c r="J13" s="31"/>
      <c r="K13" s="35"/>
    </row>
    <row r="14" spans="1:54" x14ac:dyDescent="0.25">
      <c r="B14" s="8" t="s">
        <v>242</v>
      </c>
      <c r="C14" s="57" t="s">
        <v>243</v>
      </c>
      <c r="D14" s="54" t="s">
        <v>244</v>
      </c>
      <c r="E14" s="6" t="s">
        <v>86</v>
      </c>
      <c r="F14" s="19">
        <v>203971</v>
      </c>
      <c r="G14" s="24">
        <v>1009.76</v>
      </c>
      <c r="H14" s="24">
        <v>4.8899999999999997</v>
      </c>
      <c r="I14" s="31"/>
      <c r="J14" s="31"/>
      <c r="K14" s="35"/>
    </row>
    <row r="15" spans="1:54" x14ac:dyDescent="0.25">
      <c r="B15" s="8" t="s">
        <v>51</v>
      </c>
      <c r="C15" s="57" t="s">
        <v>52</v>
      </c>
      <c r="D15" s="54" t="s">
        <v>53</v>
      </c>
      <c r="E15" s="6" t="s">
        <v>54</v>
      </c>
      <c r="F15" s="19">
        <v>25799</v>
      </c>
      <c r="G15" s="24">
        <v>983.6</v>
      </c>
      <c r="H15" s="24">
        <v>4.76</v>
      </c>
      <c r="I15" s="31"/>
      <c r="J15" s="31"/>
      <c r="K15" s="35"/>
    </row>
    <row r="16" spans="1:54" x14ac:dyDescent="0.25">
      <c r="B16" s="8" t="s">
        <v>62</v>
      </c>
      <c r="C16" s="57" t="s">
        <v>63</v>
      </c>
      <c r="D16" s="54" t="s">
        <v>64</v>
      </c>
      <c r="E16" s="6" t="s">
        <v>43</v>
      </c>
      <c r="F16" s="19">
        <v>22366</v>
      </c>
      <c r="G16" s="24">
        <v>980.67</v>
      </c>
      <c r="H16" s="24">
        <v>4.75</v>
      </c>
      <c r="I16" s="31"/>
      <c r="J16" s="31"/>
      <c r="K16" s="35"/>
    </row>
    <row r="17" spans="2:11" x14ac:dyDescent="0.25">
      <c r="B17" s="8" t="s">
        <v>269</v>
      </c>
      <c r="C17" s="57" t="s">
        <v>270</v>
      </c>
      <c r="D17" s="54" t="s">
        <v>271</v>
      </c>
      <c r="E17" s="6" t="s">
        <v>257</v>
      </c>
      <c r="F17" s="19">
        <v>58873</v>
      </c>
      <c r="G17" s="24">
        <v>878.92</v>
      </c>
      <c r="H17" s="24">
        <v>4.25</v>
      </c>
      <c r="I17" s="31"/>
      <c r="J17" s="31"/>
      <c r="K17" s="35"/>
    </row>
    <row r="18" spans="2:11" x14ac:dyDescent="0.25">
      <c r="B18" s="8" t="s">
        <v>72</v>
      </c>
      <c r="C18" s="57" t="s">
        <v>73</v>
      </c>
      <c r="D18" s="54" t="s">
        <v>74</v>
      </c>
      <c r="E18" s="6" t="s">
        <v>47</v>
      </c>
      <c r="F18" s="19">
        <v>84726</v>
      </c>
      <c r="G18" s="24">
        <v>739.45</v>
      </c>
      <c r="H18" s="24">
        <v>3.58</v>
      </c>
      <c r="I18" s="31"/>
      <c r="J18" s="31"/>
      <c r="K18" s="35"/>
    </row>
    <row r="19" spans="2:11" x14ac:dyDescent="0.25">
      <c r="B19" s="8" t="s">
        <v>55</v>
      </c>
      <c r="C19" s="57" t="s">
        <v>56</v>
      </c>
      <c r="D19" s="54" t="s">
        <v>57</v>
      </c>
      <c r="E19" s="6" t="s">
        <v>47</v>
      </c>
      <c r="F19" s="19">
        <v>62044</v>
      </c>
      <c r="G19" s="24">
        <v>723.56</v>
      </c>
      <c r="H19" s="24">
        <v>3.5</v>
      </c>
      <c r="I19" s="31"/>
      <c r="J19" s="31"/>
      <c r="K19" s="35"/>
    </row>
    <row r="20" spans="2:11" x14ac:dyDescent="0.25">
      <c r="B20" s="8" t="s">
        <v>65</v>
      </c>
      <c r="C20" s="57" t="s">
        <v>66</v>
      </c>
      <c r="D20" s="54" t="s">
        <v>67</v>
      </c>
      <c r="E20" s="6" t="s">
        <v>47</v>
      </c>
      <c r="F20" s="19">
        <v>32478</v>
      </c>
      <c r="G20" s="24">
        <v>586.76</v>
      </c>
      <c r="H20" s="24">
        <v>2.84</v>
      </c>
      <c r="I20" s="31"/>
      <c r="J20" s="31"/>
      <c r="K20" s="35"/>
    </row>
    <row r="21" spans="2:11" x14ac:dyDescent="0.25">
      <c r="B21" s="8" t="s">
        <v>382</v>
      </c>
      <c r="C21" s="57" t="s">
        <v>383</v>
      </c>
      <c r="D21" s="54" t="s">
        <v>384</v>
      </c>
      <c r="E21" s="6" t="s">
        <v>71</v>
      </c>
      <c r="F21" s="19">
        <v>19493</v>
      </c>
      <c r="G21" s="24">
        <v>566.70000000000005</v>
      </c>
      <c r="H21" s="24">
        <v>2.74</v>
      </c>
      <c r="I21" s="31"/>
      <c r="J21" s="31"/>
      <c r="K21" s="35"/>
    </row>
    <row r="22" spans="2:11" x14ac:dyDescent="0.25">
      <c r="B22" s="8" t="s">
        <v>83</v>
      </c>
      <c r="C22" s="57" t="s">
        <v>84</v>
      </c>
      <c r="D22" s="54" t="s">
        <v>85</v>
      </c>
      <c r="E22" s="6" t="s">
        <v>86</v>
      </c>
      <c r="F22" s="19">
        <v>19712</v>
      </c>
      <c r="G22" s="24">
        <v>533.41999999999996</v>
      </c>
      <c r="H22" s="24">
        <v>2.58</v>
      </c>
      <c r="I22" s="31"/>
      <c r="J22" s="31"/>
      <c r="K22" s="35"/>
    </row>
    <row r="23" spans="2:11" x14ac:dyDescent="0.25">
      <c r="B23" s="8" t="s">
        <v>429</v>
      </c>
      <c r="C23" s="57" t="s">
        <v>430</v>
      </c>
      <c r="D23" s="54" t="s">
        <v>431</v>
      </c>
      <c r="E23" s="6" t="s">
        <v>71</v>
      </c>
      <c r="F23" s="19">
        <v>38892</v>
      </c>
      <c r="G23" s="24">
        <v>449.73</v>
      </c>
      <c r="H23" s="24">
        <v>2.1800000000000002</v>
      </c>
      <c r="I23" s="31"/>
      <c r="J23" s="31"/>
      <c r="K23" s="35"/>
    </row>
    <row r="24" spans="2:11" x14ac:dyDescent="0.25">
      <c r="B24" s="8" t="s">
        <v>987</v>
      </c>
      <c r="C24" s="57" t="s">
        <v>988</v>
      </c>
      <c r="D24" s="54" t="s">
        <v>989</v>
      </c>
      <c r="E24" s="6" t="s">
        <v>120</v>
      </c>
      <c r="F24" s="19">
        <v>104900</v>
      </c>
      <c r="G24" s="24">
        <v>436.44</v>
      </c>
      <c r="H24" s="24">
        <v>2.11</v>
      </c>
      <c r="I24" s="31"/>
      <c r="J24" s="31"/>
      <c r="K24" s="35"/>
    </row>
    <row r="25" spans="2:11" x14ac:dyDescent="0.25">
      <c r="B25" s="8" t="s">
        <v>531</v>
      </c>
      <c r="C25" s="57" t="s">
        <v>532</v>
      </c>
      <c r="D25" s="54" t="s">
        <v>533</v>
      </c>
      <c r="E25" s="6" t="s">
        <v>82</v>
      </c>
      <c r="F25" s="19">
        <v>6150</v>
      </c>
      <c r="G25" s="24">
        <v>418.72</v>
      </c>
      <c r="H25" s="24">
        <v>2.0299999999999998</v>
      </c>
      <c r="I25" s="31"/>
      <c r="J25" s="31"/>
      <c r="K25" s="35"/>
    </row>
    <row r="26" spans="2:11" x14ac:dyDescent="0.25">
      <c r="B26" s="8" t="s">
        <v>402</v>
      </c>
      <c r="C26" s="57" t="s">
        <v>403</v>
      </c>
      <c r="D26" s="54" t="s">
        <v>404</v>
      </c>
      <c r="E26" s="6" t="s">
        <v>104</v>
      </c>
      <c r="F26" s="19">
        <v>23837</v>
      </c>
      <c r="G26" s="24">
        <v>409.48</v>
      </c>
      <c r="H26" s="24">
        <v>1.98</v>
      </c>
      <c r="I26" s="31"/>
      <c r="J26" s="31"/>
      <c r="K26" s="35"/>
    </row>
    <row r="27" spans="2:11" x14ac:dyDescent="0.25">
      <c r="B27" s="8" t="s">
        <v>68</v>
      </c>
      <c r="C27" s="57" t="s">
        <v>69</v>
      </c>
      <c r="D27" s="54" t="s">
        <v>70</v>
      </c>
      <c r="E27" s="6" t="s">
        <v>71</v>
      </c>
      <c r="F27" s="19">
        <v>2915</v>
      </c>
      <c r="G27" s="24">
        <v>383.85</v>
      </c>
      <c r="H27" s="24">
        <v>1.86</v>
      </c>
      <c r="I27" s="31"/>
      <c r="J27" s="31"/>
      <c r="K27" s="35"/>
    </row>
    <row r="28" spans="2:11" x14ac:dyDescent="0.25">
      <c r="B28" s="8" t="s">
        <v>340</v>
      </c>
      <c r="C28" s="57" t="s">
        <v>341</v>
      </c>
      <c r="D28" s="54" t="s">
        <v>342</v>
      </c>
      <c r="E28" s="6" t="s">
        <v>43</v>
      </c>
      <c r="F28" s="19">
        <v>23366</v>
      </c>
      <c r="G28" s="24">
        <v>383.66</v>
      </c>
      <c r="H28" s="24">
        <v>1.86</v>
      </c>
      <c r="I28" s="31"/>
      <c r="J28" s="31"/>
      <c r="K28" s="35"/>
    </row>
    <row r="29" spans="2:11" x14ac:dyDescent="0.25">
      <c r="B29" s="8" t="s">
        <v>117</v>
      </c>
      <c r="C29" s="57" t="s">
        <v>118</v>
      </c>
      <c r="D29" s="54" t="s">
        <v>119</v>
      </c>
      <c r="E29" s="6" t="s">
        <v>120</v>
      </c>
      <c r="F29" s="19">
        <v>100615</v>
      </c>
      <c r="G29" s="24">
        <v>350.74</v>
      </c>
      <c r="H29" s="24">
        <v>1.7</v>
      </c>
      <c r="I29" s="31"/>
      <c r="J29" s="31"/>
      <c r="K29" s="35"/>
    </row>
    <row r="30" spans="2:11" x14ac:dyDescent="0.25">
      <c r="B30" s="8" t="s">
        <v>774</v>
      </c>
      <c r="C30" s="57" t="s">
        <v>775</v>
      </c>
      <c r="D30" s="54" t="s">
        <v>776</v>
      </c>
      <c r="E30" s="6" t="s">
        <v>128</v>
      </c>
      <c r="F30" s="19">
        <v>9212</v>
      </c>
      <c r="G30" s="24">
        <v>318.54000000000002</v>
      </c>
      <c r="H30" s="24">
        <v>1.54</v>
      </c>
      <c r="I30" s="31"/>
      <c r="J30" s="31"/>
      <c r="K30" s="35"/>
    </row>
    <row r="31" spans="2:11" x14ac:dyDescent="0.25">
      <c r="B31" s="8" t="s">
        <v>990</v>
      </c>
      <c r="C31" s="57" t="s">
        <v>991</v>
      </c>
      <c r="D31" s="54" t="s">
        <v>992</v>
      </c>
      <c r="E31" s="6" t="s">
        <v>128</v>
      </c>
      <c r="F31" s="19">
        <v>9953</v>
      </c>
      <c r="G31" s="24">
        <v>306.77999999999997</v>
      </c>
      <c r="H31" s="24">
        <v>1.48</v>
      </c>
      <c r="I31" s="31"/>
      <c r="J31" s="31"/>
      <c r="K31" s="35"/>
    </row>
    <row r="32" spans="2:11" x14ac:dyDescent="0.25">
      <c r="B32" s="8" t="s">
        <v>58</v>
      </c>
      <c r="C32" s="57" t="s">
        <v>59</v>
      </c>
      <c r="D32" s="54" t="s">
        <v>60</v>
      </c>
      <c r="E32" s="6" t="s">
        <v>61</v>
      </c>
      <c r="F32" s="19">
        <v>2549</v>
      </c>
      <c r="G32" s="24">
        <v>302.89</v>
      </c>
      <c r="H32" s="24">
        <v>1.47</v>
      </c>
      <c r="I32" s="31"/>
      <c r="J32" s="31"/>
      <c r="K32" s="35"/>
    </row>
    <row r="33" spans="2:11" x14ac:dyDescent="0.25">
      <c r="B33" s="8" t="s">
        <v>305</v>
      </c>
      <c r="C33" s="57" t="s">
        <v>306</v>
      </c>
      <c r="D33" s="54" t="s">
        <v>307</v>
      </c>
      <c r="E33" s="6" t="s">
        <v>241</v>
      </c>
      <c r="F33" s="19">
        <v>181901</v>
      </c>
      <c r="G33" s="24">
        <v>300.77</v>
      </c>
      <c r="H33" s="24">
        <v>1.46</v>
      </c>
      <c r="I33" s="31"/>
      <c r="J33" s="31"/>
      <c r="K33" s="35"/>
    </row>
    <row r="34" spans="2:11" x14ac:dyDescent="0.25">
      <c r="B34" s="8" t="s">
        <v>997</v>
      </c>
      <c r="C34" s="57" t="s">
        <v>998</v>
      </c>
      <c r="D34" s="54" t="s">
        <v>999</v>
      </c>
      <c r="E34" s="6" t="s">
        <v>557</v>
      </c>
      <c r="F34" s="19">
        <v>16215</v>
      </c>
      <c r="G34" s="24">
        <v>254.52</v>
      </c>
      <c r="H34" s="24">
        <v>1.23</v>
      </c>
      <c r="I34" s="31"/>
      <c r="J34" s="31"/>
      <c r="K34" s="35"/>
    </row>
    <row r="35" spans="2:11" x14ac:dyDescent="0.25">
      <c r="B35" s="8" t="s">
        <v>414</v>
      </c>
      <c r="C35" s="57" t="s">
        <v>415</v>
      </c>
      <c r="D35" s="54" t="s">
        <v>416</v>
      </c>
      <c r="E35" s="6" t="s">
        <v>43</v>
      </c>
      <c r="F35" s="19">
        <v>14018</v>
      </c>
      <c r="G35" s="24">
        <v>217.83</v>
      </c>
      <c r="H35" s="24">
        <v>1.05</v>
      </c>
      <c r="I35" s="31"/>
      <c r="J35" s="31"/>
      <c r="K35" s="35"/>
    </row>
    <row r="36" spans="2:11" x14ac:dyDescent="0.25">
      <c r="B36" s="8" t="s">
        <v>1000</v>
      </c>
      <c r="C36" s="57" t="s">
        <v>1001</v>
      </c>
      <c r="D36" s="54" t="s">
        <v>1002</v>
      </c>
      <c r="E36" s="6" t="s">
        <v>47</v>
      </c>
      <c r="F36" s="19">
        <v>14607</v>
      </c>
      <c r="G36" s="24">
        <v>208.61</v>
      </c>
      <c r="H36" s="24">
        <v>1.01</v>
      </c>
      <c r="I36" s="31"/>
      <c r="J36" s="31"/>
      <c r="K36" s="35"/>
    </row>
    <row r="37" spans="2:11" x14ac:dyDescent="0.25">
      <c r="B37" s="8" t="s">
        <v>1006</v>
      </c>
      <c r="C37" s="57" t="s">
        <v>1007</v>
      </c>
      <c r="D37" s="54" t="s">
        <v>1008</v>
      </c>
      <c r="E37" s="6" t="s">
        <v>241</v>
      </c>
      <c r="F37" s="19">
        <v>21056</v>
      </c>
      <c r="G37" s="24">
        <v>195.35</v>
      </c>
      <c r="H37" s="24">
        <v>0.95</v>
      </c>
      <c r="I37" s="31"/>
      <c r="J37" s="31"/>
      <c r="K37" s="35"/>
    </row>
    <row r="38" spans="2:11" x14ac:dyDescent="0.25">
      <c r="B38" s="8" t="s">
        <v>511</v>
      </c>
      <c r="C38" s="57" t="s">
        <v>512</v>
      </c>
      <c r="D38" s="54" t="s">
        <v>513</v>
      </c>
      <c r="E38" s="6" t="s">
        <v>174</v>
      </c>
      <c r="F38" s="19">
        <v>7876</v>
      </c>
      <c r="G38" s="24">
        <v>193.45</v>
      </c>
      <c r="H38" s="24">
        <v>0.94</v>
      </c>
      <c r="I38" s="31"/>
      <c r="J38" s="31"/>
      <c r="K38" s="35"/>
    </row>
    <row r="39" spans="2:11" x14ac:dyDescent="0.25">
      <c r="B39" s="8" t="s">
        <v>1003</v>
      </c>
      <c r="C39" s="57" t="s">
        <v>1004</v>
      </c>
      <c r="D39" s="54" t="s">
        <v>1005</v>
      </c>
      <c r="E39" s="6" t="s">
        <v>82</v>
      </c>
      <c r="F39" s="19">
        <v>10568</v>
      </c>
      <c r="G39" s="24">
        <v>174.72</v>
      </c>
      <c r="H39" s="24">
        <v>0.85</v>
      </c>
      <c r="I39" s="31"/>
      <c r="J39" s="31"/>
      <c r="K39" s="35"/>
    </row>
    <row r="40" spans="2:11" x14ac:dyDescent="0.25">
      <c r="C40" s="58" t="s">
        <v>175</v>
      </c>
      <c r="D40" s="54"/>
      <c r="E40" s="6"/>
      <c r="F40" s="19"/>
      <c r="G40" s="25">
        <v>20619.29</v>
      </c>
      <c r="H40" s="25">
        <v>99.82</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186</v>
      </c>
      <c r="C82" s="57" t="s">
        <v>187</v>
      </c>
      <c r="D82" s="54"/>
      <c r="E82" s="6"/>
      <c r="F82" s="19"/>
      <c r="G82" s="24">
        <v>35.29</v>
      </c>
      <c r="H82" s="24">
        <v>0.17</v>
      </c>
      <c r="I82" s="31"/>
      <c r="J82" s="31"/>
      <c r="K82" s="35"/>
    </row>
    <row r="83" spans="1:54" x14ac:dyDescent="0.25">
      <c r="C83" s="58" t="s">
        <v>175</v>
      </c>
      <c r="D83" s="54"/>
      <c r="E83" s="6"/>
      <c r="F83" s="19"/>
      <c r="G83" s="25">
        <v>35.29</v>
      </c>
      <c r="H83" s="25">
        <v>0.17</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4792</v>
      </c>
      <c r="D86" s="54"/>
      <c r="E86" s="6"/>
      <c r="F86" s="19"/>
      <c r="G86" s="24" t="s">
        <v>2</v>
      </c>
      <c r="H86" s="24" t="s">
        <v>2</v>
      </c>
      <c r="I86" s="31"/>
      <c r="J86" s="31"/>
      <c r="K86" s="35"/>
      <c r="L86" s="3"/>
      <c r="AI86" s="3"/>
      <c r="AV86" s="3"/>
      <c r="AX86" s="3"/>
      <c r="BB86" s="3"/>
    </row>
    <row r="87" spans="1:54" x14ac:dyDescent="0.25">
      <c r="B87" s="8"/>
      <c r="C87" s="57" t="s">
        <v>188</v>
      </c>
      <c r="D87" s="54"/>
      <c r="E87" s="6"/>
      <c r="F87" s="19"/>
      <c r="G87" s="24">
        <v>4.58</v>
      </c>
      <c r="H87" s="24">
        <v>0.01</v>
      </c>
      <c r="I87" s="31"/>
      <c r="J87" s="31"/>
      <c r="K87" s="35"/>
    </row>
    <row r="88" spans="1:54" x14ac:dyDescent="0.25">
      <c r="C88" s="58" t="s">
        <v>175</v>
      </c>
      <c r="D88" s="54"/>
      <c r="E88" s="6"/>
      <c r="F88" s="19"/>
      <c r="G88" s="25">
        <v>4.58</v>
      </c>
      <c r="H88" s="25">
        <v>0.01</v>
      </c>
      <c r="I88" s="31"/>
      <c r="J88" s="31"/>
      <c r="K88" s="35"/>
    </row>
    <row r="89" spans="1:54" x14ac:dyDescent="0.25">
      <c r="C89" s="57"/>
      <c r="D89" s="54"/>
      <c r="E89" s="6"/>
      <c r="F89" s="19"/>
      <c r="G89" s="24"/>
      <c r="H89" s="24"/>
      <c r="I89" s="31"/>
      <c r="J89" s="31"/>
      <c r="K89" s="35"/>
    </row>
    <row r="90" spans="1:54" x14ac:dyDescent="0.25">
      <c r="C90" s="60" t="s">
        <v>189</v>
      </c>
      <c r="D90" s="55"/>
      <c r="E90" s="5"/>
      <c r="F90" s="20"/>
      <c r="G90" s="26">
        <v>20659.16</v>
      </c>
      <c r="H90" s="26">
        <v>100</v>
      </c>
      <c r="I90" s="32"/>
      <c r="J90" s="32"/>
      <c r="K90" s="36"/>
    </row>
    <row r="93" spans="1:54" x14ac:dyDescent="0.25">
      <c r="C93" s="1" t="s">
        <v>190</v>
      </c>
    </row>
    <row r="94" spans="1:54" x14ac:dyDescent="0.25">
      <c r="C94" s="37" t="s">
        <v>191</v>
      </c>
      <c r="D94" s="37"/>
      <c r="E94" s="37"/>
      <c r="F94" s="37"/>
      <c r="G94" s="37"/>
      <c r="H94" s="37"/>
      <c r="I94" s="37"/>
      <c r="J94" s="37"/>
      <c r="K94" s="37"/>
    </row>
    <row r="95" spans="1:54" x14ac:dyDescent="0.25">
      <c r="C95" s="2" t="s">
        <v>192</v>
      </c>
    </row>
    <row r="96" spans="1:54" x14ac:dyDescent="0.25">
      <c r="C96" s="2" t="s">
        <v>193</v>
      </c>
    </row>
    <row r="97" spans="3:6" x14ac:dyDescent="0.25">
      <c r="C97" s="2" t="s">
        <v>194</v>
      </c>
    </row>
    <row r="98" spans="3:6" x14ac:dyDescent="0.25">
      <c r="C98" s="2" t="s">
        <v>195</v>
      </c>
    </row>
    <row r="100" spans="3:6" x14ac:dyDescent="0.25">
      <c r="C100" s="76" t="s">
        <v>4869</v>
      </c>
      <c r="E100" s="76" t="s">
        <v>4870</v>
      </c>
      <c r="F100" s="77"/>
    </row>
    <row r="101" spans="3:6" x14ac:dyDescent="0.25">
      <c r="E101" s="2" t="s">
        <v>4901</v>
      </c>
    </row>
  </sheetData>
  <hyperlinks>
    <hyperlink ref="J2" location="'Index'!A1" display="'Index'!A1" xr:uid="{BFB247ED-42F2-43F8-8FC1-280B48D2DB39}"/>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05B6A-48DF-4E1C-BA7C-A5ADEFC570A8}">
  <sheetPr codeName="Sheet1"/>
  <dimension ref="A1:IV71"/>
  <sheetViews>
    <sheetView showGridLines="0" zoomScale="90" zoomScaleNormal="90" workbookViewId="0">
      <pane ySplit="6" topLeftCell="A57"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4456</v>
      </c>
      <c r="J2" s="38" t="s">
        <v>4604</v>
      </c>
    </row>
    <row r="3" spans="1:54" ht="16.5" x14ac:dyDescent="0.3">
      <c r="C3" s="1" t="s">
        <v>28</v>
      </c>
      <c r="D3" s="21" t="s">
        <v>4457</v>
      </c>
      <c r="F3" s="71" t="s">
        <v>4816</v>
      </c>
      <c r="G3" s="13" t="s">
        <v>4600</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23</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24</v>
      </c>
      <c r="D51" s="54"/>
      <c r="E51" s="6"/>
      <c r="F51" s="19"/>
      <c r="G51" s="24"/>
      <c r="H51" s="24"/>
      <c r="I51" s="31"/>
      <c r="J51" s="31"/>
      <c r="K51" s="35"/>
    </row>
    <row r="52" spans="1:54" x14ac:dyDescent="0.25">
      <c r="B52" s="8" t="s">
        <v>186</v>
      </c>
      <c r="C52" s="57" t="s">
        <v>187</v>
      </c>
      <c r="D52" s="54"/>
      <c r="E52" s="6"/>
      <c r="F52" s="19"/>
      <c r="G52" s="24">
        <v>3877.65</v>
      </c>
      <c r="H52" s="24">
        <v>100.05</v>
      </c>
      <c r="I52" s="31"/>
      <c r="J52" s="31"/>
      <c r="K52" s="35"/>
    </row>
    <row r="53" spans="1:54" x14ac:dyDescent="0.25">
      <c r="C53" s="58" t="s">
        <v>175</v>
      </c>
      <c r="D53" s="54"/>
      <c r="E53" s="6"/>
      <c r="F53" s="19"/>
      <c r="G53" s="25">
        <v>3877.65</v>
      </c>
      <c r="H53" s="25">
        <v>100.05</v>
      </c>
      <c r="I53" s="31"/>
      <c r="J53" s="31"/>
      <c r="K53" s="35"/>
    </row>
    <row r="54" spans="1:54" x14ac:dyDescent="0.25">
      <c r="C54" s="57"/>
      <c r="D54" s="54"/>
      <c r="E54" s="6"/>
      <c r="F54" s="19"/>
      <c r="G54" s="24"/>
      <c r="H54" s="24"/>
      <c r="I54" s="31"/>
      <c r="J54" s="31"/>
      <c r="K54" s="35"/>
    </row>
    <row r="55" spans="1:54" x14ac:dyDescent="0.25">
      <c r="A55" s="10"/>
      <c r="B55" s="28"/>
      <c r="C55" s="58" t="s">
        <v>25</v>
      </c>
      <c r="D55" s="54"/>
      <c r="E55" s="6"/>
      <c r="F55" s="19"/>
      <c r="G55" s="24"/>
      <c r="H55" s="24"/>
      <c r="I55" s="31"/>
      <c r="J55" s="31"/>
      <c r="K55" s="35"/>
    </row>
    <row r="56" spans="1:54" s="2" customFormat="1" ht="13.5" x14ac:dyDescent="0.25">
      <c r="A56" s="28"/>
      <c r="B56" s="28"/>
      <c r="C56" s="57" t="s">
        <v>4792</v>
      </c>
      <c r="D56" s="54"/>
      <c r="E56" s="6"/>
      <c r="F56" s="19"/>
      <c r="G56" s="24" t="s">
        <v>2</v>
      </c>
      <c r="H56" s="24" t="s">
        <v>2</v>
      </c>
      <c r="I56" s="31"/>
      <c r="J56" s="31"/>
      <c r="K56" s="35"/>
      <c r="L56" s="3"/>
      <c r="AI56" s="3"/>
      <c r="AV56" s="3"/>
      <c r="AX56" s="3"/>
      <c r="BB56" s="3"/>
    </row>
    <row r="57" spans="1:54" x14ac:dyDescent="0.25">
      <c r="B57" s="8"/>
      <c r="C57" s="57" t="s">
        <v>188</v>
      </c>
      <c r="D57" s="54"/>
      <c r="E57" s="6"/>
      <c r="F57" s="19"/>
      <c r="G57" s="24">
        <v>-1.84</v>
      </c>
      <c r="H57" s="24">
        <v>-0.05</v>
      </c>
      <c r="I57" s="31"/>
      <c r="J57" s="31"/>
      <c r="K57" s="35"/>
    </row>
    <row r="58" spans="1:54" x14ac:dyDescent="0.25">
      <c r="C58" s="58" t="s">
        <v>175</v>
      </c>
      <c r="D58" s="54"/>
      <c r="E58" s="6"/>
      <c r="F58" s="19"/>
      <c r="G58" s="25">
        <v>-1.84</v>
      </c>
      <c r="H58" s="25">
        <v>-0.05</v>
      </c>
      <c r="I58" s="31"/>
      <c r="J58" s="31"/>
      <c r="K58" s="35"/>
    </row>
    <row r="59" spans="1:54" x14ac:dyDescent="0.25">
      <c r="C59" s="57"/>
      <c r="D59" s="54"/>
      <c r="E59" s="6"/>
      <c r="F59" s="19"/>
      <c r="G59" s="24"/>
      <c r="H59" s="24"/>
      <c r="I59" s="31"/>
      <c r="J59" s="31"/>
      <c r="K59" s="35"/>
    </row>
    <row r="60" spans="1:54" x14ac:dyDescent="0.25">
      <c r="C60" s="60" t="s">
        <v>189</v>
      </c>
      <c r="D60" s="55"/>
      <c r="E60" s="5"/>
      <c r="F60" s="20"/>
      <c r="G60" s="26">
        <v>3875.81</v>
      </c>
      <c r="H60" s="26">
        <v>100</v>
      </c>
      <c r="I60" s="32"/>
      <c r="J60" s="32"/>
      <c r="K60" s="36"/>
    </row>
    <row r="63" spans="1:54" x14ac:dyDescent="0.25">
      <c r="C63" s="1" t="s">
        <v>190</v>
      </c>
    </row>
    <row r="64" spans="1:54" x14ac:dyDescent="0.25">
      <c r="C64" s="37" t="s">
        <v>191</v>
      </c>
      <c r="D64" s="37"/>
      <c r="E64" s="37"/>
      <c r="F64" s="37"/>
      <c r="G64" s="37"/>
      <c r="H64" s="37"/>
      <c r="I64" s="37"/>
      <c r="J64" s="37"/>
      <c r="K64" s="37"/>
    </row>
    <row r="65" spans="3:6" x14ac:dyDescent="0.25">
      <c r="C65" s="2" t="s">
        <v>192</v>
      </c>
    </row>
    <row r="66" spans="3:6" x14ac:dyDescent="0.25">
      <c r="C66" s="2" t="s">
        <v>193</v>
      </c>
    </row>
    <row r="67" spans="3:6" x14ac:dyDescent="0.25">
      <c r="C67" s="2" t="s">
        <v>194</v>
      </c>
    </row>
    <row r="68" spans="3:6" x14ac:dyDescent="0.25">
      <c r="C68" s="2" t="s">
        <v>195</v>
      </c>
    </row>
    <row r="70" spans="3:6" x14ac:dyDescent="0.25">
      <c r="C70" s="76" t="s">
        <v>4869</v>
      </c>
      <c r="E70" s="76" t="s">
        <v>4870</v>
      </c>
      <c r="F70" s="77"/>
    </row>
    <row r="71" spans="3:6" x14ac:dyDescent="0.25">
      <c r="E71" s="2" t="s">
        <v>4929</v>
      </c>
    </row>
  </sheetData>
  <hyperlinks>
    <hyperlink ref="J2" location="'Index'!A1" display="'Index'!A1" xr:uid="{43A9B6D9-7143-490D-953E-58E560DBEC6F}"/>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0063D-727D-4065-B617-79DBC5624E81}">
  <sheetPr codeName="Sheet1"/>
  <dimension ref="A1:IV122"/>
  <sheetViews>
    <sheetView showGridLines="0" zoomScale="90" zoomScaleNormal="90" workbookViewId="0">
      <pane ySplit="6" topLeftCell="A102"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4458</v>
      </c>
      <c r="J2" s="38" t="s">
        <v>4604</v>
      </c>
    </row>
    <row r="3" spans="1:54" ht="16.5" x14ac:dyDescent="0.3">
      <c r="C3" s="1" t="s">
        <v>28</v>
      </c>
      <c r="D3" s="21" t="s">
        <v>4459</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385</v>
      </c>
      <c r="C10" s="57" t="s">
        <v>386</v>
      </c>
      <c r="D10" s="54" t="s">
        <v>387</v>
      </c>
      <c r="E10" s="6" t="s">
        <v>388</v>
      </c>
      <c r="F10" s="19">
        <v>753785</v>
      </c>
      <c r="G10" s="24">
        <v>2519.15</v>
      </c>
      <c r="H10" s="24">
        <v>2.34</v>
      </c>
      <c r="I10" s="31"/>
      <c r="J10" s="31"/>
      <c r="K10" s="35"/>
    </row>
    <row r="11" spans="1:54" x14ac:dyDescent="0.25">
      <c r="B11" s="8" t="s">
        <v>40</v>
      </c>
      <c r="C11" s="57" t="s">
        <v>41</v>
      </c>
      <c r="D11" s="54" t="s">
        <v>42</v>
      </c>
      <c r="E11" s="6" t="s">
        <v>43</v>
      </c>
      <c r="F11" s="19">
        <v>130525</v>
      </c>
      <c r="G11" s="24">
        <v>2438.5300000000002</v>
      </c>
      <c r="H11" s="24">
        <v>2.27</v>
      </c>
      <c r="I11" s="31"/>
      <c r="J11" s="31"/>
      <c r="K11" s="35"/>
    </row>
    <row r="12" spans="1:54" x14ac:dyDescent="0.25">
      <c r="B12" s="8" t="s">
        <v>429</v>
      </c>
      <c r="C12" s="57" t="s">
        <v>430</v>
      </c>
      <c r="D12" s="54" t="s">
        <v>431</v>
      </c>
      <c r="E12" s="6" t="s">
        <v>71</v>
      </c>
      <c r="F12" s="19">
        <v>210745</v>
      </c>
      <c r="G12" s="24">
        <v>2437.58</v>
      </c>
      <c r="H12" s="24">
        <v>2.27</v>
      </c>
      <c r="I12" s="31"/>
      <c r="J12" s="31"/>
      <c r="K12" s="35"/>
    </row>
    <row r="13" spans="1:54" x14ac:dyDescent="0.25">
      <c r="B13" s="8" t="s">
        <v>75</v>
      </c>
      <c r="C13" s="57" t="s">
        <v>76</v>
      </c>
      <c r="D13" s="54" t="s">
        <v>77</v>
      </c>
      <c r="E13" s="6" t="s">
        <v>78</v>
      </c>
      <c r="F13" s="19">
        <v>340573</v>
      </c>
      <c r="G13" s="24">
        <v>2436.8000000000002</v>
      </c>
      <c r="H13" s="24">
        <v>2.27</v>
      </c>
      <c r="I13" s="31"/>
      <c r="J13" s="31"/>
      <c r="K13" s="35"/>
    </row>
    <row r="14" spans="1:54" x14ac:dyDescent="0.25">
      <c r="B14" s="8" t="s">
        <v>251</v>
      </c>
      <c r="C14" s="57" t="s">
        <v>252</v>
      </c>
      <c r="D14" s="54" t="s">
        <v>253</v>
      </c>
      <c r="E14" s="6" t="s">
        <v>78</v>
      </c>
      <c r="F14" s="19">
        <v>137661</v>
      </c>
      <c r="G14" s="24">
        <v>2414.09</v>
      </c>
      <c r="H14" s="24">
        <v>2.2400000000000002</v>
      </c>
      <c r="I14" s="31"/>
      <c r="J14" s="31"/>
      <c r="K14" s="35"/>
    </row>
    <row r="15" spans="1:54" x14ac:dyDescent="0.25">
      <c r="B15" s="8" t="s">
        <v>417</v>
      </c>
      <c r="C15" s="57" t="s">
        <v>418</v>
      </c>
      <c r="D15" s="54" t="s">
        <v>419</v>
      </c>
      <c r="E15" s="6" t="s">
        <v>116</v>
      </c>
      <c r="F15" s="19">
        <v>679247</v>
      </c>
      <c r="G15" s="24">
        <v>2377.6999999999998</v>
      </c>
      <c r="H15" s="24">
        <v>2.21</v>
      </c>
      <c r="I15" s="31"/>
      <c r="J15" s="31"/>
      <c r="K15" s="35"/>
    </row>
    <row r="16" spans="1:54" x14ac:dyDescent="0.25">
      <c r="B16" s="8" t="s">
        <v>242</v>
      </c>
      <c r="C16" s="57" t="s">
        <v>243</v>
      </c>
      <c r="D16" s="54" t="s">
        <v>244</v>
      </c>
      <c r="E16" s="6" t="s">
        <v>86</v>
      </c>
      <c r="F16" s="19">
        <v>475458</v>
      </c>
      <c r="G16" s="24">
        <v>2355.1799999999998</v>
      </c>
      <c r="H16" s="24">
        <v>2.19</v>
      </c>
      <c r="I16" s="31"/>
      <c r="J16" s="31"/>
      <c r="K16" s="35"/>
    </row>
    <row r="17" spans="2:11" x14ac:dyDescent="0.25">
      <c r="B17" s="8" t="s">
        <v>987</v>
      </c>
      <c r="C17" s="57" t="s">
        <v>988</v>
      </c>
      <c r="D17" s="54" t="s">
        <v>989</v>
      </c>
      <c r="E17" s="6" t="s">
        <v>120</v>
      </c>
      <c r="F17" s="19">
        <v>557741</v>
      </c>
      <c r="G17" s="24">
        <v>2320.1999999999998</v>
      </c>
      <c r="H17" s="24">
        <v>2.16</v>
      </c>
      <c r="I17" s="31"/>
      <c r="J17" s="31"/>
      <c r="K17" s="35"/>
    </row>
    <row r="18" spans="2:11" x14ac:dyDescent="0.25">
      <c r="B18" s="8" t="s">
        <v>62</v>
      </c>
      <c r="C18" s="57" t="s">
        <v>63</v>
      </c>
      <c r="D18" s="54" t="s">
        <v>64</v>
      </c>
      <c r="E18" s="6" t="s">
        <v>43</v>
      </c>
      <c r="F18" s="19">
        <v>52432</v>
      </c>
      <c r="G18" s="24">
        <v>2299.33</v>
      </c>
      <c r="H18" s="24">
        <v>2.14</v>
      </c>
      <c r="I18" s="31"/>
      <c r="J18" s="31"/>
      <c r="K18" s="35"/>
    </row>
    <row r="19" spans="2:11" x14ac:dyDescent="0.25">
      <c r="B19" s="8" t="s">
        <v>402</v>
      </c>
      <c r="C19" s="57" t="s">
        <v>403</v>
      </c>
      <c r="D19" s="54" t="s">
        <v>404</v>
      </c>
      <c r="E19" s="6" t="s">
        <v>104</v>
      </c>
      <c r="F19" s="19">
        <v>133709</v>
      </c>
      <c r="G19" s="24">
        <v>2298.9299999999998</v>
      </c>
      <c r="H19" s="24">
        <v>2.14</v>
      </c>
      <c r="I19" s="31"/>
      <c r="J19" s="31"/>
      <c r="K19" s="35"/>
    </row>
    <row r="20" spans="2:11" x14ac:dyDescent="0.25">
      <c r="B20" s="8" t="s">
        <v>340</v>
      </c>
      <c r="C20" s="57" t="s">
        <v>341</v>
      </c>
      <c r="D20" s="54" t="s">
        <v>342</v>
      </c>
      <c r="E20" s="6" t="s">
        <v>43</v>
      </c>
      <c r="F20" s="19">
        <v>138995</v>
      </c>
      <c r="G20" s="24">
        <v>2283.13</v>
      </c>
      <c r="H20" s="24">
        <v>2.12</v>
      </c>
      <c r="I20" s="31"/>
      <c r="J20" s="31"/>
      <c r="K20" s="35"/>
    </row>
    <row r="21" spans="2:11" x14ac:dyDescent="0.25">
      <c r="B21" s="8" t="s">
        <v>993</v>
      </c>
      <c r="C21" s="57" t="s">
        <v>994</v>
      </c>
      <c r="D21" s="54" t="s">
        <v>995</v>
      </c>
      <c r="E21" s="6" t="s">
        <v>996</v>
      </c>
      <c r="F21" s="19">
        <v>428900</v>
      </c>
      <c r="G21" s="24">
        <v>2239.7199999999998</v>
      </c>
      <c r="H21" s="24">
        <v>2.08</v>
      </c>
      <c r="I21" s="31"/>
      <c r="J21" s="31"/>
      <c r="K21" s="35"/>
    </row>
    <row r="22" spans="2:11" x14ac:dyDescent="0.25">
      <c r="B22" s="8" t="s">
        <v>83</v>
      </c>
      <c r="C22" s="57" t="s">
        <v>84</v>
      </c>
      <c r="D22" s="54" t="s">
        <v>85</v>
      </c>
      <c r="E22" s="6" t="s">
        <v>86</v>
      </c>
      <c r="F22" s="19">
        <v>82749</v>
      </c>
      <c r="G22" s="24">
        <v>2238.9</v>
      </c>
      <c r="H22" s="24">
        <v>2.08</v>
      </c>
      <c r="I22" s="31"/>
      <c r="J22" s="31"/>
      <c r="K22" s="35"/>
    </row>
    <row r="23" spans="2:11" x14ac:dyDescent="0.25">
      <c r="B23" s="8" t="s">
        <v>1013</v>
      </c>
      <c r="C23" s="57" t="s">
        <v>1014</v>
      </c>
      <c r="D23" s="54" t="s">
        <v>1015</v>
      </c>
      <c r="E23" s="6" t="s">
        <v>104</v>
      </c>
      <c r="F23" s="19">
        <v>33112</v>
      </c>
      <c r="G23" s="24">
        <v>2235.23</v>
      </c>
      <c r="H23" s="24">
        <v>2.08</v>
      </c>
      <c r="I23" s="31"/>
      <c r="J23" s="31"/>
      <c r="K23" s="35"/>
    </row>
    <row r="24" spans="2:11" x14ac:dyDescent="0.25">
      <c r="B24" s="8" t="s">
        <v>281</v>
      </c>
      <c r="C24" s="57" t="s">
        <v>282</v>
      </c>
      <c r="D24" s="54" t="s">
        <v>283</v>
      </c>
      <c r="E24" s="6" t="s">
        <v>43</v>
      </c>
      <c r="F24" s="19">
        <v>39280</v>
      </c>
      <c r="G24" s="24">
        <v>2222.52</v>
      </c>
      <c r="H24" s="24">
        <v>2.0699999999999998</v>
      </c>
      <c r="I24" s="31"/>
      <c r="J24" s="31"/>
      <c r="K24" s="35"/>
    </row>
    <row r="25" spans="2:11" x14ac:dyDescent="0.25">
      <c r="B25" s="8" t="s">
        <v>213</v>
      </c>
      <c r="C25" s="57" t="s">
        <v>214</v>
      </c>
      <c r="D25" s="54" t="s">
        <v>215</v>
      </c>
      <c r="E25" s="6" t="s">
        <v>61</v>
      </c>
      <c r="F25" s="19">
        <v>79963</v>
      </c>
      <c r="G25" s="24">
        <v>2220.37</v>
      </c>
      <c r="H25" s="24">
        <v>2.06</v>
      </c>
      <c r="I25" s="31"/>
      <c r="J25" s="31"/>
      <c r="K25" s="35"/>
    </row>
    <row r="26" spans="2:11" x14ac:dyDescent="0.25">
      <c r="B26" s="8" t="s">
        <v>58</v>
      </c>
      <c r="C26" s="57" t="s">
        <v>59</v>
      </c>
      <c r="D26" s="54" t="s">
        <v>60</v>
      </c>
      <c r="E26" s="6" t="s">
        <v>61</v>
      </c>
      <c r="F26" s="19">
        <v>18557</v>
      </c>
      <c r="G26" s="24">
        <v>2205.91</v>
      </c>
      <c r="H26" s="24">
        <v>2.0499999999999998</v>
      </c>
      <c r="I26" s="31"/>
      <c r="J26" s="31"/>
      <c r="K26" s="35"/>
    </row>
    <row r="27" spans="2:11" x14ac:dyDescent="0.25">
      <c r="B27" s="8" t="s">
        <v>414</v>
      </c>
      <c r="C27" s="57" t="s">
        <v>415</v>
      </c>
      <c r="D27" s="54" t="s">
        <v>416</v>
      </c>
      <c r="E27" s="6" t="s">
        <v>43</v>
      </c>
      <c r="F27" s="19">
        <v>140965</v>
      </c>
      <c r="G27" s="24">
        <v>2191.16</v>
      </c>
      <c r="H27" s="24">
        <v>2.04</v>
      </c>
      <c r="I27" s="31"/>
      <c r="J27" s="31"/>
      <c r="K27" s="35"/>
    </row>
    <row r="28" spans="2:11" x14ac:dyDescent="0.25">
      <c r="B28" s="8" t="s">
        <v>1019</v>
      </c>
      <c r="C28" s="57" t="s">
        <v>1020</v>
      </c>
      <c r="D28" s="54" t="s">
        <v>1021</v>
      </c>
      <c r="E28" s="6" t="s">
        <v>485</v>
      </c>
      <c r="F28" s="19">
        <v>183871</v>
      </c>
      <c r="G28" s="24">
        <v>2186.13</v>
      </c>
      <c r="H28" s="24">
        <v>2.0299999999999998</v>
      </c>
      <c r="I28" s="31"/>
      <c r="J28" s="31"/>
      <c r="K28" s="35"/>
    </row>
    <row r="29" spans="2:11" x14ac:dyDescent="0.25">
      <c r="B29" s="8" t="s">
        <v>101</v>
      </c>
      <c r="C29" s="57" t="s">
        <v>102</v>
      </c>
      <c r="D29" s="54" t="s">
        <v>103</v>
      </c>
      <c r="E29" s="6" t="s">
        <v>104</v>
      </c>
      <c r="F29" s="19">
        <v>44335</v>
      </c>
      <c r="G29" s="24">
        <v>2182.6999999999998</v>
      </c>
      <c r="H29" s="24">
        <v>2.0299999999999998</v>
      </c>
      <c r="I29" s="31"/>
      <c r="J29" s="31"/>
      <c r="K29" s="35"/>
    </row>
    <row r="30" spans="2:11" x14ac:dyDescent="0.25">
      <c r="B30" s="8" t="s">
        <v>68</v>
      </c>
      <c r="C30" s="57" t="s">
        <v>69</v>
      </c>
      <c r="D30" s="54" t="s">
        <v>70</v>
      </c>
      <c r="E30" s="6" t="s">
        <v>71</v>
      </c>
      <c r="F30" s="19">
        <v>16609</v>
      </c>
      <c r="G30" s="24">
        <v>2178.4</v>
      </c>
      <c r="H30" s="24">
        <v>2.0299999999999998</v>
      </c>
      <c r="I30" s="31"/>
      <c r="J30" s="31"/>
      <c r="K30" s="35"/>
    </row>
    <row r="31" spans="2:11" x14ac:dyDescent="0.25">
      <c r="B31" s="8" t="s">
        <v>171</v>
      </c>
      <c r="C31" s="57" t="s">
        <v>172</v>
      </c>
      <c r="D31" s="54" t="s">
        <v>173</v>
      </c>
      <c r="E31" s="6" t="s">
        <v>174</v>
      </c>
      <c r="F31" s="19">
        <v>37603</v>
      </c>
      <c r="G31" s="24">
        <v>2175.13</v>
      </c>
      <c r="H31" s="24">
        <v>2.02</v>
      </c>
      <c r="I31" s="31"/>
      <c r="J31" s="31"/>
      <c r="K31" s="35"/>
    </row>
    <row r="32" spans="2:11" x14ac:dyDescent="0.25">
      <c r="B32" s="8" t="s">
        <v>990</v>
      </c>
      <c r="C32" s="57" t="s">
        <v>991</v>
      </c>
      <c r="D32" s="54" t="s">
        <v>992</v>
      </c>
      <c r="E32" s="6" t="s">
        <v>128</v>
      </c>
      <c r="F32" s="19">
        <v>70410</v>
      </c>
      <c r="G32" s="24">
        <v>2171.7600000000002</v>
      </c>
      <c r="H32" s="24">
        <v>2.02</v>
      </c>
      <c r="I32" s="31"/>
      <c r="J32" s="31"/>
      <c r="K32" s="35"/>
    </row>
    <row r="33" spans="2:11" x14ac:dyDescent="0.25">
      <c r="B33" s="8" t="s">
        <v>997</v>
      </c>
      <c r="C33" s="57" t="s">
        <v>998</v>
      </c>
      <c r="D33" s="54" t="s">
        <v>999</v>
      </c>
      <c r="E33" s="6" t="s">
        <v>557</v>
      </c>
      <c r="F33" s="19">
        <v>138214</v>
      </c>
      <c r="G33" s="24">
        <v>2169.8200000000002</v>
      </c>
      <c r="H33" s="24">
        <v>2.02</v>
      </c>
      <c r="I33" s="31"/>
      <c r="J33" s="31"/>
      <c r="K33" s="35"/>
    </row>
    <row r="34" spans="2:11" x14ac:dyDescent="0.25">
      <c r="B34" s="8" t="s">
        <v>117</v>
      </c>
      <c r="C34" s="57" t="s">
        <v>118</v>
      </c>
      <c r="D34" s="54" t="s">
        <v>119</v>
      </c>
      <c r="E34" s="6" t="s">
        <v>120</v>
      </c>
      <c r="F34" s="19">
        <v>614725</v>
      </c>
      <c r="G34" s="24">
        <v>2140.4699999999998</v>
      </c>
      <c r="H34" s="24">
        <v>1.99</v>
      </c>
      <c r="I34" s="31"/>
      <c r="J34" s="31"/>
      <c r="K34" s="35"/>
    </row>
    <row r="35" spans="2:11" x14ac:dyDescent="0.25">
      <c r="B35" s="8" t="s">
        <v>51</v>
      </c>
      <c r="C35" s="57" t="s">
        <v>52</v>
      </c>
      <c r="D35" s="54" t="s">
        <v>53</v>
      </c>
      <c r="E35" s="6" t="s">
        <v>54</v>
      </c>
      <c r="F35" s="19">
        <v>56097</v>
      </c>
      <c r="G35" s="24">
        <v>2140.1</v>
      </c>
      <c r="H35" s="24">
        <v>1.99</v>
      </c>
      <c r="I35" s="31"/>
      <c r="J35" s="31"/>
      <c r="K35" s="35"/>
    </row>
    <row r="36" spans="2:11" x14ac:dyDescent="0.25">
      <c r="B36" s="8" t="s">
        <v>269</v>
      </c>
      <c r="C36" s="57" t="s">
        <v>270</v>
      </c>
      <c r="D36" s="54" t="s">
        <v>271</v>
      </c>
      <c r="E36" s="6" t="s">
        <v>257</v>
      </c>
      <c r="F36" s="19">
        <v>142240</v>
      </c>
      <c r="G36" s="24">
        <v>2121.58</v>
      </c>
      <c r="H36" s="24">
        <v>1.97</v>
      </c>
      <c r="I36" s="31"/>
      <c r="J36" s="31"/>
      <c r="K36" s="35"/>
    </row>
    <row r="37" spans="2:11" x14ac:dyDescent="0.25">
      <c r="B37" s="8" t="s">
        <v>1022</v>
      </c>
      <c r="C37" s="57" t="s">
        <v>1023</v>
      </c>
      <c r="D37" s="54" t="s">
        <v>1024</v>
      </c>
      <c r="E37" s="6" t="s">
        <v>160</v>
      </c>
      <c r="F37" s="19">
        <v>31969</v>
      </c>
      <c r="G37" s="24">
        <v>2114.85</v>
      </c>
      <c r="H37" s="24">
        <v>1.97</v>
      </c>
      <c r="I37" s="31"/>
      <c r="J37" s="31"/>
      <c r="K37" s="35"/>
    </row>
    <row r="38" spans="2:11" x14ac:dyDescent="0.25">
      <c r="B38" s="8" t="s">
        <v>346</v>
      </c>
      <c r="C38" s="57" t="s">
        <v>347</v>
      </c>
      <c r="D38" s="54" t="s">
        <v>348</v>
      </c>
      <c r="E38" s="6" t="s">
        <v>43</v>
      </c>
      <c r="F38" s="19">
        <v>405073</v>
      </c>
      <c r="G38" s="24">
        <v>2114.48</v>
      </c>
      <c r="H38" s="24">
        <v>1.97</v>
      </c>
      <c r="I38" s="31"/>
      <c r="J38" s="31"/>
      <c r="K38" s="35"/>
    </row>
    <row r="39" spans="2:11" x14ac:dyDescent="0.25">
      <c r="B39" s="8" t="s">
        <v>87</v>
      </c>
      <c r="C39" s="57" t="s">
        <v>88</v>
      </c>
      <c r="D39" s="54" t="s">
        <v>89</v>
      </c>
      <c r="E39" s="6" t="s">
        <v>71</v>
      </c>
      <c r="F39" s="19">
        <v>42147</v>
      </c>
      <c r="G39" s="24">
        <v>2091.63</v>
      </c>
      <c r="H39" s="24">
        <v>1.94</v>
      </c>
      <c r="I39" s="31"/>
      <c r="J39" s="31"/>
      <c r="K39" s="35"/>
    </row>
    <row r="40" spans="2:11" x14ac:dyDescent="0.25">
      <c r="B40" s="8" t="s">
        <v>72</v>
      </c>
      <c r="C40" s="57" t="s">
        <v>73</v>
      </c>
      <c r="D40" s="54" t="s">
        <v>74</v>
      </c>
      <c r="E40" s="6" t="s">
        <v>47</v>
      </c>
      <c r="F40" s="19">
        <v>238955</v>
      </c>
      <c r="G40" s="24">
        <v>2084.64</v>
      </c>
      <c r="H40" s="24">
        <v>1.94</v>
      </c>
      <c r="I40" s="31"/>
      <c r="J40" s="31"/>
      <c r="K40" s="35"/>
    </row>
    <row r="41" spans="2:11" x14ac:dyDescent="0.25">
      <c r="B41" s="8" t="s">
        <v>113</v>
      </c>
      <c r="C41" s="57" t="s">
        <v>114</v>
      </c>
      <c r="D41" s="54" t="s">
        <v>115</v>
      </c>
      <c r="E41" s="6" t="s">
        <v>116</v>
      </c>
      <c r="F41" s="19">
        <v>69203</v>
      </c>
      <c r="G41" s="24">
        <v>2083.6</v>
      </c>
      <c r="H41" s="24">
        <v>1.94</v>
      </c>
      <c r="I41" s="31"/>
      <c r="J41" s="31"/>
      <c r="K41" s="35"/>
    </row>
    <row r="42" spans="2:11" x14ac:dyDescent="0.25">
      <c r="B42" s="8" t="s">
        <v>1003</v>
      </c>
      <c r="C42" s="57" t="s">
        <v>1004</v>
      </c>
      <c r="D42" s="54" t="s">
        <v>1005</v>
      </c>
      <c r="E42" s="6" t="s">
        <v>82</v>
      </c>
      <c r="F42" s="19">
        <v>125524</v>
      </c>
      <c r="G42" s="24">
        <v>2073.2199999999998</v>
      </c>
      <c r="H42" s="24">
        <v>1.93</v>
      </c>
      <c r="I42" s="31"/>
      <c r="J42" s="31"/>
      <c r="K42" s="35"/>
    </row>
    <row r="43" spans="2:11" x14ac:dyDescent="0.25">
      <c r="B43" s="8" t="s">
        <v>399</v>
      </c>
      <c r="C43" s="57" t="s">
        <v>400</v>
      </c>
      <c r="D43" s="54" t="s">
        <v>401</v>
      </c>
      <c r="E43" s="6" t="s">
        <v>104</v>
      </c>
      <c r="F43" s="19">
        <v>134202</v>
      </c>
      <c r="G43" s="24">
        <v>2072.48</v>
      </c>
      <c r="H43" s="24">
        <v>1.93</v>
      </c>
      <c r="I43" s="31"/>
      <c r="J43" s="31"/>
      <c r="K43" s="35"/>
    </row>
    <row r="44" spans="2:11" x14ac:dyDescent="0.25">
      <c r="B44" s="8" t="s">
        <v>774</v>
      </c>
      <c r="C44" s="57" t="s">
        <v>775</v>
      </c>
      <c r="D44" s="54" t="s">
        <v>776</v>
      </c>
      <c r="E44" s="6" t="s">
        <v>128</v>
      </c>
      <c r="F44" s="19">
        <v>59152</v>
      </c>
      <c r="G44" s="24">
        <v>2046.04</v>
      </c>
      <c r="H44" s="24">
        <v>1.9</v>
      </c>
      <c r="I44" s="31"/>
      <c r="J44" s="31"/>
      <c r="K44" s="35"/>
    </row>
    <row r="45" spans="2:11" x14ac:dyDescent="0.25">
      <c r="B45" s="8" t="s">
        <v>65</v>
      </c>
      <c r="C45" s="57" t="s">
        <v>66</v>
      </c>
      <c r="D45" s="54" t="s">
        <v>67</v>
      </c>
      <c r="E45" s="6" t="s">
        <v>47</v>
      </c>
      <c r="F45" s="19">
        <v>112946</v>
      </c>
      <c r="G45" s="24">
        <v>2041.95</v>
      </c>
      <c r="H45" s="24">
        <v>1.9</v>
      </c>
      <c r="I45" s="31"/>
      <c r="J45" s="31"/>
      <c r="K45" s="35"/>
    </row>
    <row r="46" spans="2:11" x14ac:dyDescent="0.25">
      <c r="B46" s="8" t="s">
        <v>48</v>
      </c>
      <c r="C46" s="57" t="s">
        <v>49</v>
      </c>
      <c r="D46" s="54" t="s">
        <v>50</v>
      </c>
      <c r="E46" s="6" t="s">
        <v>47</v>
      </c>
      <c r="F46" s="19">
        <v>168003</v>
      </c>
      <c r="G46" s="24">
        <v>2041.07</v>
      </c>
      <c r="H46" s="24">
        <v>1.9</v>
      </c>
      <c r="I46" s="31"/>
      <c r="J46" s="31"/>
      <c r="K46" s="35"/>
    </row>
    <row r="47" spans="2:11" x14ac:dyDescent="0.25">
      <c r="B47" s="8" t="s">
        <v>750</v>
      </c>
      <c r="C47" s="57" t="s">
        <v>751</v>
      </c>
      <c r="D47" s="54" t="s">
        <v>752</v>
      </c>
      <c r="E47" s="6" t="s">
        <v>71</v>
      </c>
      <c r="F47" s="19">
        <v>20835</v>
      </c>
      <c r="G47" s="24">
        <v>2013.54</v>
      </c>
      <c r="H47" s="24">
        <v>1.87</v>
      </c>
      <c r="I47" s="31"/>
      <c r="J47" s="31"/>
      <c r="K47" s="35"/>
    </row>
    <row r="48" spans="2:11" x14ac:dyDescent="0.25">
      <c r="B48" s="8" t="s">
        <v>382</v>
      </c>
      <c r="C48" s="57" t="s">
        <v>383</v>
      </c>
      <c r="D48" s="54" t="s">
        <v>384</v>
      </c>
      <c r="E48" s="6" t="s">
        <v>71</v>
      </c>
      <c r="F48" s="19">
        <v>69177</v>
      </c>
      <c r="G48" s="24">
        <v>2011.53</v>
      </c>
      <c r="H48" s="24">
        <v>1.87</v>
      </c>
      <c r="I48" s="31"/>
      <c r="J48" s="31"/>
      <c r="K48" s="35"/>
    </row>
    <row r="49" spans="2:11" x14ac:dyDescent="0.25">
      <c r="B49" s="8" t="s">
        <v>1009</v>
      </c>
      <c r="C49" s="57" t="s">
        <v>1010</v>
      </c>
      <c r="D49" s="54" t="s">
        <v>1011</v>
      </c>
      <c r="E49" s="6" t="s">
        <v>1012</v>
      </c>
      <c r="F49" s="19">
        <v>63466</v>
      </c>
      <c r="G49" s="24">
        <v>2011.49</v>
      </c>
      <c r="H49" s="24">
        <v>1.87</v>
      </c>
      <c r="I49" s="31"/>
      <c r="J49" s="31"/>
      <c r="K49" s="35"/>
    </row>
    <row r="50" spans="2:11" x14ac:dyDescent="0.25">
      <c r="B50" s="8" t="s">
        <v>1006</v>
      </c>
      <c r="C50" s="57" t="s">
        <v>1007</v>
      </c>
      <c r="D50" s="54" t="s">
        <v>1008</v>
      </c>
      <c r="E50" s="6" t="s">
        <v>241</v>
      </c>
      <c r="F50" s="19">
        <v>216433</v>
      </c>
      <c r="G50" s="24">
        <v>2009.04</v>
      </c>
      <c r="H50" s="24">
        <v>1.87</v>
      </c>
      <c r="I50" s="31"/>
      <c r="J50" s="31"/>
      <c r="K50" s="35"/>
    </row>
    <row r="51" spans="2:11" x14ac:dyDescent="0.25">
      <c r="B51" s="8" t="s">
        <v>913</v>
      </c>
      <c r="C51" s="57" t="s">
        <v>914</v>
      </c>
      <c r="D51" s="54" t="s">
        <v>915</v>
      </c>
      <c r="E51" s="6" t="s">
        <v>71</v>
      </c>
      <c r="F51" s="19">
        <v>36527</v>
      </c>
      <c r="G51" s="24">
        <v>2004.77</v>
      </c>
      <c r="H51" s="24">
        <v>1.86</v>
      </c>
      <c r="I51" s="31"/>
      <c r="J51" s="31"/>
      <c r="K51" s="35"/>
    </row>
    <row r="52" spans="2:11" x14ac:dyDescent="0.25">
      <c r="B52" s="8" t="s">
        <v>1016</v>
      </c>
      <c r="C52" s="57" t="s">
        <v>1017</v>
      </c>
      <c r="D52" s="54" t="s">
        <v>1018</v>
      </c>
      <c r="E52" s="6" t="s">
        <v>82</v>
      </c>
      <c r="F52" s="19">
        <v>67314</v>
      </c>
      <c r="G52" s="24">
        <v>1973.61</v>
      </c>
      <c r="H52" s="24">
        <v>1.84</v>
      </c>
      <c r="I52" s="31"/>
      <c r="J52" s="31"/>
      <c r="K52" s="35"/>
    </row>
    <row r="53" spans="2:11" x14ac:dyDescent="0.25">
      <c r="B53" s="8" t="s">
        <v>90</v>
      </c>
      <c r="C53" s="57" t="s">
        <v>91</v>
      </c>
      <c r="D53" s="54" t="s">
        <v>92</v>
      </c>
      <c r="E53" s="6" t="s">
        <v>93</v>
      </c>
      <c r="F53" s="19">
        <v>293598</v>
      </c>
      <c r="G53" s="24">
        <v>1965.93</v>
      </c>
      <c r="H53" s="24">
        <v>1.83</v>
      </c>
      <c r="I53" s="31"/>
      <c r="J53" s="31"/>
      <c r="K53" s="35"/>
    </row>
    <row r="54" spans="2:11" x14ac:dyDescent="0.25">
      <c r="B54" s="8" t="s">
        <v>511</v>
      </c>
      <c r="C54" s="57" t="s">
        <v>512</v>
      </c>
      <c r="D54" s="54" t="s">
        <v>513</v>
      </c>
      <c r="E54" s="6" t="s">
        <v>174</v>
      </c>
      <c r="F54" s="19">
        <v>80011</v>
      </c>
      <c r="G54" s="24">
        <v>1965.35</v>
      </c>
      <c r="H54" s="24">
        <v>1.83</v>
      </c>
      <c r="I54" s="31"/>
      <c r="J54" s="31"/>
      <c r="K54" s="35"/>
    </row>
    <row r="55" spans="2:11" x14ac:dyDescent="0.25">
      <c r="B55" s="8" t="s">
        <v>531</v>
      </c>
      <c r="C55" s="57" t="s">
        <v>532</v>
      </c>
      <c r="D55" s="54" t="s">
        <v>533</v>
      </c>
      <c r="E55" s="6" t="s">
        <v>82</v>
      </c>
      <c r="F55" s="19">
        <v>28450</v>
      </c>
      <c r="G55" s="24">
        <v>1936.58</v>
      </c>
      <c r="H55" s="24">
        <v>1.8</v>
      </c>
      <c r="I55" s="31"/>
      <c r="J55" s="31"/>
      <c r="K55" s="35"/>
    </row>
    <row r="56" spans="2:11" x14ac:dyDescent="0.25">
      <c r="B56" s="8" t="s">
        <v>1000</v>
      </c>
      <c r="C56" s="57" t="s">
        <v>1001</v>
      </c>
      <c r="D56" s="54" t="s">
        <v>1002</v>
      </c>
      <c r="E56" s="6" t="s">
        <v>47</v>
      </c>
      <c r="F56" s="19">
        <v>134574</v>
      </c>
      <c r="G56" s="24">
        <v>1921.45</v>
      </c>
      <c r="H56" s="24">
        <v>1.79</v>
      </c>
      <c r="I56" s="31"/>
      <c r="J56" s="31"/>
      <c r="K56" s="35"/>
    </row>
    <row r="57" spans="2:11" x14ac:dyDescent="0.25">
      <c r="B57" s="8" t="s">
        <v>44</v>
      </c>
      <c r="C57" s="57" t="s">
        <v>45</v>
      </c>
      <c r="D57" s="54" t="s">
        <v>46</v>
      </c>
      <c r="E57" s="6" t="s">
        <v>47</v>
      </c>
      <c r="F57" s="19">
        <v>117604</v>
      </c>
      <c r="G57" s="24">
        <v>1900.19</v>
      </c>
      <c r="H57" s="24">
        <v>1.77</v>
      </c>
      <c r="I57" s="31"/>
      <c r="J57" s="31"/>
      <c r="K57" s="35"/>
    </row>
    <row r="58" spans="2:11" x14ac:dyDescent="0.25">
      <c r="B58" s="8" t="s">
        <v>305</v>
      </c>
      <c r="C58" s="57" t="s">
        <v>306</v>
      </c>
      <c r="D58" s="54" t="s">
        <v>307</v>
      </c>
      <c r="E58" s="6" t="s">
        <v>241</v>
      </c>
      <c r="F58" s="19">
        <v>1145613</v>
      </c>
      <c r="G58" s="24">
        <v>1894.04</v>
      </c>
      <c r="H58" s="24">
        <v>1.76</v>
      </c>
      <c r="I58" s="31"/>
      <c r="J58" s="31"/>
      <c r="K58" s="35"/>
    </row>
    <row r="59" spans="2:11" x14ac:dyDescent="0.25">
      <c r="B59" s="8" t="s">
        <v>55</v>
      </c>
      <c r="C59" s="57" t="s">
        <v>56</v>
      </c>
      <c r="D59" s="54" t="s">
        <v>57</v>
      </c>
      <c r="E59" s="6" t="s">
        <v>47</v>
      </c>
      <c r="F59" s="19">
        <v>158294</v>
      </c>
      <c r="G59" s="24">
        <v>1845.87</v>
      </c>
      <c r="H59" s="24">
        <v>1.72</v>
      </c>
      <c r="I59" s="31"/>
      <c r="J59" s="31"/>
      <c r="K59" s="35"/>
    </row>
    <row r="60" spans="2:11" x14ac:dyDescent="0.25">
      <c r="B60" s="8" t="s">
        <v>1025</v>
      </c>
      <c r="C60" s="57" t="s">
        <v>1020</v>
      </c>
      <c r="D60" s="54" t="s">
        <v>1026</v>
      </c>
      <c r="E60" s="6" t="s">
        <v>485</v>
      </c>
      <c r="F60" s="19">
        <v>7036</v>
      </c>
      <c r="G60" s="24">
        <v>26.1</v>
      </c>
      <c r="H60" s="24">
        <v>0.02</v>
      </c>
      <c r="I60" s="31"/>
      <c r="J60" s="31"/>
      <c r="K60" s="35" t="s">
        <v>4827</v>
      </c>
    </row>
    <row r="61" spans="2:11" x14ac:dyDescent="0.25">
      <c r="C61" s="58" t="s">
        <v>175</v>
      </c>
      <c r="D61" s="54"/>
      <c r="E61" s="6"/>
      <c r="F61" s="19"/>
      <c r="G61" s="25">
        <v>107443.97</v>
      </c>
      <c r="H61" s="25">
        <v>99.93</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4</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5</v>
      </c>
      <c r="D67" s="54"/>
      <c r="E67" s="6"/>
      <c r="F67" s="19"/>
      <c r="G67" s="24"/>
      <c r="H67" s="24"/>
      <c r="I67" s="31"/>
      <c r="J67" s="31"/>
      <c r="K67" s="35"/>
    </row>
    <row r="68" spans="3:11" x14ac:dyDescent="0.25">
      <c r="C68" s="57"/>
      <c r="D68" s="54"/>
      <c r="E68" s="6"/>
      <c r="F68" s="19"/>
      <c r="G68" s="24"/>
      <c r="H68" s="24"/>
      <c r="I68" s="31"/>
      <c r="J68" s="31"/>
      <c r="K68" s="35"/>
    </row>
    <row r="69" spans="3:11" x14ac:dyDescent="0.25">
      <c r="C69" s="58" t="s">
        <v>6</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7</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8</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9</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10</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11</v>
      </c>
      <c r="D79" s="54"/>
      <c r="E79" s="6"/>
      <c r="F79" s="19"/>
      <c r="G79" s="24"/>
      <c r="H79" s="24"/>
      <c r="I79" s="31"/>
      <c r="J79" s="31"/>
      <c r="K79" s="35"/>
    </row>
    <row r="80" spans="3:11" x14ac:dyDescent="0.25">
      <c r="C80" s="57"/>
      <c r="D80" s="54"/>
      <c r="E80" s="6"/>
      <c r="F80" s="19"/>
      <c r="G80" s="24"/>
      <c r="H80" s="24"/>
      <c r="I80" s="31"/>
      <c r="J80" s="31"/>
      <c r="K80" s="35"/>
    </row>
    <row r="81" spans="1:11" x14ac:dyDescent="0.25">
      <c r="C81" s="58" t="s">
        <v>13</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186</v>
      </c>
      <c r="C103" s="57" t="s">
        <v>187</v>
      </c>
      <c r="D103" s="54"/>
      <c r="E103" s="6"/>
      <c r="F103" s="19"/>
      <c r="G103" s="24">
        <v>589.67999999999995</v>
      </c>
      <c r="H103" s="24">
        <v>0.55000000000000004</v>
      </c>
      <c r="I103" s="31"/>
      <c r="J103" s="31"/>
      <c r="K103" s="35"/>
    </row>
    <row r="104" spans="1:54" x14ac:dyDescent="0.25">
      <c r="C104" s="58" t="s">
        <v>175</v>
      </c>
      <c r="D104" s="54"/>
      <c r="E104" s="6"/>
      <c r="F104" s="19"/>
      <c r="G104" s="25">
        <v>589.67999999999995</v>
      </c>
      <c r="H104" s="25">
        <v>0.55000000000000004</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4792</v>
      </c>
      <c r="D107" s="54"/>
      <c r="E107" s="6"/>
      <c r="F107" s="19"/>
      <c r="G107" s="24" t="s">
        <v>2</v>
      </c>
      <c r="H107" s="24" t="s">
        <v>2</v>
      </c>
      <c r="I107" s="31"/>
      <c r="J107" s="31"/>
      <c r="K107" s="35"/>
      <c r="L107" s="3"/>
      <c r="AI107" s="3"/>
      <c r="AV107" s="3"/>
      <c r="AX107" s="3"/>
      <c r="BB107" s="3"/>
    </row>
    <row r="108" spans="1:54" x14ac:dyDescent="0.25">
      <c r="B108" s="8"/>
      <c r="C108" s="57" t="s">
        <v>188</v>
      </c>
      <c r="D108" s="54"/>
      <c r="E108" s="6"/>
      <c r="F108" s="19"/>
      <c r="G108" s="24">
        <v>-484.06</v>
      </c>
      <c r="H108" s="24">
        <v>-0.48</v>
      </c>
      <c r="I108" s="31"/>
      <c r="J108" s="31"/>
      <c r="K108" s="35"/>
    </row>
    <row r="109" spans="1:54" x14ac:dyDescent="0.25">
      <c r="C109" s="58" t="s">
        <v>175</v>
      </c>
      <c r="D109" s="54"/>
      <c r="E109" s="6"/>
      <c r="F109" s="19"/>
      <c r="G109" s="25">
        <v>-484.06</v>
      </c>
      <c r="H109" s="25">
        <v>-0.48</v>
      </c>
      <c r="I109" s="31"/>
      <c r="J109" s="31"/>
      <c r="K109" s="35"/>
    </row>
    <row r="110" spans="1:54" x14ac:dyDescent="0.25">
      <c r="C110" s="57"/>
      <c r="D110" s="54"/>
      <c r="E110" s="6"/>
      <c r="F110" s="19"/>
      <c r="G110" s="24"/>
      <c r="H110" s="24"/>
      <c r="I110" s="31"/>
      <c r="J110" s="31"/>
      <c r="K110" s="35"/>
    </row>
    <row r="111" spans="1:54" x14ac:dyDescent="0.25">
      <c r="C111" s="60" t="s">
        <v>189</v>
      </c>
      <c r="D111" s="55"/>
      <c r="E111" s="5"/>
      <c r="F111" s="20"/>
      <c r="G111" s="26">
        <v>107549.59</v>
      </c>
      <c r="H111" s="26">
        <v>100</v>
      </c>
      <c r="I111" s="32"/>
      <c r="J111" s="32"/>
      <c r="K111" s="36"/>
    </row>
    <row r="114" spans="3:11" x14ac:dyDescent="0.25">
      <c r="C114" s="1" t="s">
        <v>190</v>
      </c>
    </row>
    <row r="115" spans="3:11" x14ac:dyDescent="0.25">
      <c r="C115" s="37" t="s">
        <v>191</v>
      </c>
      <c r="D115" s="37"/>
      <c r="E115" s="37"/>
      <c r="F115" s="37"/>
      <c r="G115" s="37"/>
      <c r="H115" s="37"/>
      <c r="I115" s="37"/>
      <c r="J115" s="37"/>
      <c r="K115" s="37"/>
    </row>
    <row r="116" spans="3:11" x14ac:dyDescent="0.25">
      <c r="C116" s="2" t="s">
        <v>192</v>
      </c>
    </row>
    <row r="117" spans="3:11" x14ac:dyDescent="0.25">
      <c r="C117" s="2" t="s">
        <v>193</v>
      </c>
    </row>
    <row r="118" spans="3:11" x14ac:dyDescent="0.25">
      <c r="C118" s="2" t="s">
        <v>194</v>
      </c>
    </row>
    <row r="119" spans="3:11" x14ac:dyDescent="0.25">
      <c r="C119" s="2" t="s">
        <v>195</v>
      </c>
    </row>
    <row r="121" spans="3:11" x14ac:dyDescent="0.25">
      <c r="C121" s="76" t="s">
        <v>4869</v>
      </c>
      <c r="E121" s="76" t="s">
        <v>4870</v>
      </c>
      <c r="F121" s="77"/>
    </row>
    <row r="122" spans="3:11" x14ac:dyDescent="0.25">
      <c r="E122" s="2" t="s">
        <v>4930</v>
      </c>
    </row>
  </sheetData>
  <hyperlinks>
    <hyperlink ref="J2" location="'Index'!A1" display="'Index'!A1" xr:uid="{57AE6DFA-9114-4160-9A60-4C73F1B9856B}"/>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50FC9-F3CF-41EB-9FED-D74EBFAB82FA}">
  <sheetPr codeName="Sheet1"/>
  <dimension ref="A1:IV98"/>
  <sheetViews>
    <sheetView showGridLines="0" zoomScale="90" zoomScaleNormal="90" workbookViewId="0">
      <pane ySplit="6" topLeftCell="A78"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4460</v>
      </c>
      <c r="J2" s="38" t="s">
        <v>4604</v>
      </c>
    </row>
    <row r="3" spans="1:54" ht="16.5" x14ac:dyDescent="0.3">
      <c r="C3" s="1" t="s">
        <v>28</v>
      </c>
      <c r="D3" s="21" t="s">
        <v>4461</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113</v>
      </c>
      <c r="C10" s="57" t="s">
        <v>114</v>
      </c>
      <c r="D10" s="54" t="s">
        <v>115</v>
      </c>
      <c r="E10" s="6" t="s">
        <v>116</v>
      </c>
      <c r="F10" s="19">
        <v>9480000</v>
      </c>
      <c r="G10" s="24">
        <v>285428.58</v>
      </c>
      <c r="H10" s="24">
        <v>26.2</v>
      </c>
      <c r="I10" s="31"/>
      <c r="J10" s="31"/>
      <c r="K10" s="35"/>
    </row>
    <row r="11" spans="1:54" x14ac:dyDescent="0.25">
      <c r="B11" s="8" t="s">
        <v>987</v>
      </c>
      <c r="C11" s="57" t="s">
        <v>988</v>
      </c>
      <c r="D11" s="54" t="s">
        <v>989</v>
      </c>
      <c r="E11" s="6" t="s">
        <v>120</v>
      </c>
      <c r="F11" s="19">
        <v>18250000</v>
      </c>
      <c r="G11" s="24">
        <v>75920</v>
      </c>
      <c r="H11" s="24">
        <v>6.97</v>
      </c>
      <c r="I11" s="31"/>
      <c r="J11" s="31"/>
      <c r="K11" s="35"/>
    </row>
    <row r="12" spans="1:54" x14ac:dyDescent="0.25">
      <c r="B12" s="8" t="s">
        <v>417</v>
      </c>
      <c r="C12" s="57" t="s">
        <v>418</v>
      </c>
      <c r="D12" s="54" t="s">
        <v>419</v>
      </c>
      <c r="E12" s="6" t="s">
        <v>116</v>
      </c>
      <c r="F12" s="19">
        <v>19782280</v>
      </c>
      <c r="G12" s="24">
        <v>69247.87</v>
      </c>
      <c r="H12" s="24">
        <v>6.36</v>
      </c>
      <c r="I12" s="31"/>
      <c r="J12" s="31"/>
      <c r="K12" s="35"/>
    </row>
    <row r="13" spans="1:54" x14ac:dyDescent="0.25">
      <c r="B13" s="8" t="s">
        <v>901</v>
      </c>
      <c r="C13" s="57" t="s">
        <v>902</v>
      </c>
      <c r="D13" s="54" t="s">
        <v>903</v>
      </c>
      <c r="E13" s="6" t="s">
        <v>116</v>
      </c>
      <c r="F13" s="19">
        <v>30943750</v>
      </c>
      <c r="G13" s="24">
        <v>56215.51</v>
      </c>
      <c r="H13" s="24">
        <v>5.16</v>
      </c>
      <c r="I13" s="31"/>
      <c r="J13" s="31"/>
      <c r="K13" s="35"/>
    </row>
    <row r="14" spans="1:54" x14ac:dyDescent="0.25">
      <c r="B14" s="8" t="s">
        <v>405</v>
      </c>
      <c r="C14" s="57" t="s">
        <v>406</v>
      </c>
      <c r="D14" s="54" t="s">
        <v>407</v>
      </c>
      <c r="E14" s="6" t="s">
        <v>392</v>
      </c>
      <c r="F14" s="19">
        <v>13219320</v>
      </c>
      <c r="G14" s="24">
        <v>48713.19</v>
      </c>
      <c r="H14" s="24">
        <v>4.47</v>
      </c>
      <c r="I14" s="31"/>
      <c r="J14" s="31"/>
      <c r="K14" s="35"/>
    </row>
    <row r="15" spans="1:54" x14ac:dyDescent="0.25">
      <c r="B15" s="8" t="s">
        <v>117</v>
      </c>
      <c r="C15" s="57" t="s">
        <v>118</v>
      </c>
      <c r="D15" s="54" t="s">
        <v>119</v>
      </c>
      <c r="E15" s="6" t="s">
        <v>120</v>
      </c>
      <c r="F15" s="19">
        <v>13361408</v>
      </c>
      <c r="G15" s="24">
        <v>46524.42</v>
      </c>
      <c r="H15" s="24">
        <v>4.2699999999999996</v>
      </c>
      <c r="I15" s="31"/>
      <c r="J15" s="31"/>
      <c r="K15" s="35"/>
    </row>
    <row r="16" spans="1:54" x14ac:dyDescent="0.25">
      <c r="B16" s="8" t="s">
        <v>993</v>
      </c>
      <c r="C16" s="57" t="s">
        <v>994</v>
      </c>
      <c r="D16" s="54" t="s">
        <v>995</v>
      </c>
      <c r="E16" s="6" t="s">
        <v>996</v>
      </c>
      <c r="F16" s="19">
        <v>8158700</v>
      </c>
      <c r="G16" s="24">
        <v>42604.73</v>
      </c>
      <c r="H16" s="24">
        <v>3.91</v>
      </c>
      <c r="I16" s="31"/>
      <c r="J16" s="31"/>
      <c r="K16" s="35"/>
    </row>
    <row r="17" spans="2:11" x14ac:dyDescent="0.25">
      <c r="B17" s="8" t="s">
        <v>235</v>
      </c>
      <c r="C17" s="57" t="s">
        <v>236</v>
      </c>
      <c r="D17" s="54" t="s">
        <v>237</v>
      </c>
      <c r="E17" s="6" t="s">
        <v>120</v>
      </c>
      <c r="F17" s="19">
        <v>2050000</v>
      </c>
      <c r="G17" s="24">
        <v>38262.230000000003</v>
      </c>
      <c r="H17" s="24">
        <v>3.51</v>
      </c>
      <c r="I17" s="31"/>
      <c r="J17" s="31"/>
      <c r="K17" s="35"/>
    </row>
    <row r="18" spans="2:11" x14ac:dyDescent="0.25">
      <c r="B18" s="8" t="s">
        <v>109</v>
      </c>
      <c r="C18" s="57" t="s">
        <v>110</v>
      </c>
      <c r="D18" s="54" t="s">
        <v>111</v>
      </c>
      <c r="E18" s="6" t="s">
        <v>112</v>
      </c>
      <c r="F18" s="19">
        <v>694082</v>
      </c>
      <c r="G18" s="24">
        <v>35202.449999999997</v>
      </c>
      <c r="H18" s="24">
        <v>3.23</v>
      </c>
      <c r="I18" s="31"/>
      <c r="J18" s="31"/>
      <c r="K18" s="35"/>
    </row>
    <row r="19" spans="2:11" x14ac:dyDescent="0.25">
      <c r="B19" s="8" t="s">
        <v>133</v>
      </c>
      <c r="C19" s="57" t="s">
        <v>134</v>
      </c>
      <c r="D19" s="54" t="s">
        <v>135</v>
      </c>
      <c r="E19" s="6" t="s">
        <v>112</v>
      </c>
      <c r="F19" s="19">
        <v>247601</v>
      </c>
      <c r="G19" s="24">
        <v>28739.3</v>
      </c>
      <c r="H19" s="24">
        <v>2.64</v>
      </c>
      <c r="I19" s="31"/>
      <c r="J19" s="31"/>
      <c r="K19" s="35"/>
    </row>
    <row r="20" spans="2:11" x14ac:dyDescent="0.25">
      <c r="B20" s="8" t="s">
        <v>2539</v>
      </c>
      <c r="C20" s="57" t="s">
        <v>2540</v>
      </c>
      <c r="D20" s="54" t="s">
        <v>2541</v>
      </c>
      <c r="E20" s="6" t="s">
        <v>392</v>
      </c>
      <c r="F20" s="19">
        <v>8089316</v>
      </c>
      <c r="G20" s="24">
        <v>27443</v>
      </c>
      <c r="H20" s="24">
        <v>2.52</v>
      </c>
      <c r="I20" s="31"/>
      <c r="J20" s="31"/>
      <c r="K20" s="35"/>
    </row>
    <row r="21" spans="2:11" x14ac:dyDescent="0.25">
      <c r="B21" s="8" t="s">
        <v>895</v>
      </c>
      <c r="C21" s="57" t="s">
        <v>896</v>
      </c>
      <c r="D21" s="54" t="s">
        <v>897</v>
      </c>
      <c r="E21" s="6" t="s">
        <v>120</v>
      </c>
      <c r="F21" s="19">
        <v>15162538</v>
      </c>
      <c r="G21" s="24">
        <v>26158.41</v>
      </c>
      <c r="H21" s="24">
        <v>2.4</v>
      </c>
      <c r="I21" s="31"/>
      <c r="J21" s="31"/>
      <c r="K21" s="35"/>
    </row>
    <row r="22" spans="2:11" x14ac:dyDescent="0.25">
      <c r="B22" s="8" t="s">
        <v>389</v>
      </c>
      <c r="C22" s="57" t="s">
        <v>390</v>
      </c>
      <c r="D22" s="54" t="s">
        <v>391</v>
      </c>
      <c r="E22" s="6" t="s">
        <v>392</v>
      </c>
      <c r="F22" s="19">
        <v>10802047</v>
      </c>
      <c r="G22" s="24">
        <v>26029.69</v>
      </c>
      <c r="H22" s="24">
        <v>2.39</v>
      </c>
      <c r="I22" s="31"/>
      <c r="J22" s="31"/>
      <c r="K22" s="35"/>
    </row>
    <row r="23" spans="2:11" x14ac:dyDescent="0.25">
      <c r="B23" s="8" t="s">
        <v>2010</v>
      </c>
      <c r="C23" s="57" t="s">
        <v>2011</v>
      </c>
      <c r="D23" s="54" t="s">
        <v>2012</v>
      </c>
      <c r="E23" s="6" t="s">
        <v>108</v>
      </c>
      <c r="F23" s="19">
        <v>1168614</v>
      </c>
      <c r="G23" s="24">
        <v>25994.07</v>
      </c>
      <c r="H23" s="24">
        <v>2.39</v>
      </c>
      <c r="I23" s="31"/>
      <c r="J23" s="31"/>
      <c r="K23" s="35"/>
    </row>
    <row r="24" spans="2:11" x14ac:dyDescent="0.25">
      <c r="B24" s="8" t="s">
        <v>385</v>
      </c>
      <c r="C24" s="57" t="s">
        <v>386</v>
      </c>
      <c r="D24" s="54" t="s">
        <v>387</v>
      </c>
      <c r="E24" s="6" t="s">
        <v>388</v>
      </c>
      <c r="F24" s="19">
        <v>7700100</v>
      </c>
      <c r="G24" s="24">
        <v>25733.73</v>
      </c>
      <c r="H24" s="24">
        <v>2.36</v>
      </c>
      <c r="I24" s="31"/>
      <c r="J24" s="31"/>
      <c r="K24" s="35"/>
    </row>
    <row r="25" spans="2:11" x14ac:dyDescent="0.25">
      <c r="B25" s="8" t="s">
        <v>2037</v>
      </c>
      <c r="C25" s="57" t="s">
        <v>2038</v>
      </c>
      <c r="D25" s="54" t="s">
        <v>2039</v>
      </c>
      <c r="E25" s="6" t="s">
        <v>54</v>
      </c>
      <c r="F25" s="19">
        <v>1725809</v>
      </c>
      <c r="G25" s="24">
        <v>23659.98</v>
      </c>
      <c r="H25" s="24">
        <v>2.17</v>
      </c>
      <c r="I25" s="31"/>
      <c r="J25" s="31"/>
      <c r="K25" s="35"/>
    </row>
    <row r="26" spans="2:11" x14ac:dyDescent="0.25">
      <c r="B26" s="8" t="s">
        <v>2016</v>
      </c>
      <c r="C26" s="57" t="s">
        <v>2017</v>
      </c>
      <c r="D26" s="54" t="s">
        <v>2018</v>
      </c>
      <c r="E26" s="6" t="s">
        <v>392</v>
      </c>
      <c r="F26" s="19">
        <v>4075000</v>
      </c>
      <c r="G26" s="24">
        <v>22331</v>
      </c>
      <c r="H26" s="24">
        <v>2.0499999999999998</v>
      </c>
      <c r="I26" s="31"/>
      <c r="J26" s="31"/>
      <c r="K26" s="35"/>
    </row>
    <row r="27" spans="2:11" x14ac:dyDescent="0.25">
      <c r="B27" s="8" t="s">
        <v>379</v>
      </c>
      <c r="C27" s="57" t="s">
        <v>380</v>
      </c>
      <c r="D27" s="54" t="s">
        <v>381</v>
      </c>
      <c r="E27" s="6" t="s">
        <v>112</v>
      </c>
      <c r="F27" s="19">
        <v>1290000</v>
      </c>
      <c r="G27" s="24">
        <v>20447.150000000001</v>
      </c>
      <c r="H27" s="24">
        <v>1.88</v>
      </c>
      <c r="I27" s="31"/>
      <c r="J27" s="31"/>
      <c r="K27" s="35"/>
    </row>
    <row r="28" spans="2:11" x14ac:dyDescent="0.25">
      <c r="B28" s="8" t="s">
        <v>4462</v>
      </c>
      <c r="C28" s="57" t="s">
        <v>4463</v>
      </c>
      <c r="D28" s="54" t="s">
        <v>4464</v>
      </c>
      <c r="E28" s="6" t="s">
        <v>116</v>
      </c>
      <c r="F28" s="19">
        <v>2849029</v>
      </c>
      <c r="G28" s="24">
        <v>17703.87</v>
      </c>
      <c r="H28" s="24">
        <v>1.63</v>
      </c>
      <c r="I28" s="31"/>
      <c r="J28" s="31"/>
      <c r="K28" s="35"/>
    </row>
    <row r="29" spans="2:11" x14ac:dyDescent="0.25">
      <c r="B29" s="8" t="s">
        <v>3889</v>
      </c>
      <c r="C29" s="57" t="s">
        <v>3890</v>
      </c>
      <c r="D29" s="54" t="s">
        <v>3891</v>
      </c>
      <c r="E29" s="6" t="s">
        <v>54</v>
      </c>
      <c r="F29" s="19">
        <v>1898952</v>
      </c>
      <c r="G29" s="24">
        <v>17571.95</v>
      </c>
      <c r="H29" s="24">
        <v>1.61</v>
      </c>
      <c r="I29" s="31"/>
      <c r="J29" s="31"/>
      <c r="K29" s="35"/>
    </row>
    <row r="30" spans="2:11" x14ac:dyDescent="0.25">
      <c r="B30" s="8" t="s">
        <v>926</v>
      </c>
      <c r="C30" s="57" t="s">
        <v>927</v>
      </c>
      <c r="D30" s="54" t="s">
        <v>928</v>
      </c>
      <c r="E30" s="6" t="s">
        <v>170</v>
      </c>
      <c r="F30" s="19">
        <v>7604650</v>
      </c>
      <c r="G30" s="24">
        <v>14609.29</v>
      </c>
      <c r="H30" s="24">
        <v>1.34</v>
      </c>
      <c r="I30" s="31"/>
      <c r="J30" s="31"/>
      <c r="K30" s="35"/>
    </row>
    <row r="31" spans="2:11" x14ac:dyDescent="0.25">
      <c r="B31" s="8" t="s">
        <v>1999</v>
      </c>
      <c r="C31" s="57" t="s">
        <v>721</v>
      </c>
      <c r="D31" s="54" t="s">
        <v>2000</v>
      </c>
      <c r="E31" s="6" t="s">
        <v>82</v>
      </c>
      <c r="F31" s="19">
        <v>2025000</v>
      </c>
      <c r="G31" s="24">
        <v>13046.06</v>
      </c>
      <c r="H31" s="24">
        <v>1.2</v>
      </c>
      <c r="I31" s="31"/>
      <c r="J31" s="31"/>
      <c r="K31" s="35"/>
    </row>
    <row r="32" spans="2:11" x14ac:dyDescent="0.25">
      <c r="B32" s="8" t="s">
        <v>1661</v>
      </c>
      <c r="C32" s="57" t="s">
        <v>1662</v>
      </c>
      <c r="D32" s="54" t="s">
        <v>1663</v>
      </c>
      <c r="E32" s="6" t="s">
        <v>108</v>
      </c>
      <c r="F32" s="19">
        <v>2403993</v>
      </c>
      <c r="G32" s="24">
        <v>12794.05</v>
      </c>
      <c r="H32" s="24">
        <v>1.17</v>
      </c>
      <c r="I32" s="31"/>
      <c r="J32" s="31"/>
      <c r="K32" s="35"/>
    </row>
    <row r="33" spans="2:11" x14ac:dyDescent="0.25">
      <c r="B33" s="8" t="s">
        <v>1991</v>
      </c>
      <c r="C33" s="57" t="s">
        <v>1784</v>
      </c>
      <c r="D33" s="54" t="s">
        <v>1992</v>
      </c>
      <c r="E33" s="6" t="s">
        <v>82</v>
      </c>
      <c r="F33" s="19">
        <v>1757426</v>
      </c>
      <c r="G33" s="24">
        <v>9785.35</v>
      </c>
      <c r="H33" s="24">
        <v>0.9</v>
      </c>
      <c r="I33" s="31"/>
      <c r="J33" s="31"/>
      <c r="K33" s="35"/>
    </row>
    <row r="34" spans="2:11" x14ac:dyDescent="0.25">
      <c r="B34" s="8" t="s">
        <v>349</v>
      </c>
      <c r="C34" s="57" t="s">
        <v>350</v>
      </c>
      <c r="D34" s="54" t="s">
        <v>351</v>
      </c>
      <c r="E34" s="6" t="s">
        <v>264</v>
      </c>
      <c r="F34" s="19">
        <v>10970</v>
      </c>
      <c r="G34" s="24">
        <v>5973.93</v>
      </c>
      <c r="H34" s="24">
        <v>0.55000000000000004</v>
      </c>
      <c r="I34" s="31"/>
      <c r="J34" s="31"/>
      <c r="K34" s="35"/>
    </row>
    <row r="35" spans="2:11" x14ac:dyDescent="0.25">
      <c r="B35" s="8" t="s">
        <v>446</v>
      </c>
      <c r="C35" s="57" t="s">
        <v>447</v>
      </c>
      <c r="D35" s="54" t="s">
        <v>448</v>
      </c>
      <c r="E35" s="6" t="s">
        <v>317</v>
      </c>
      <c r="F35" s="19">
        <v>343380</v>
      </c>
      <c r="G35" s="24">
        <v>1886.53</v>
      </c>
      <c r="H35" s="24">
        <v>0.17</v>
      </c>
      <c r="I35" s="31"/>
      <c r="J35" s="31"/>
      <c r="K35" s="35"/>
    </row>
    <row r="36" spans="2:11" x14ac:dyDescent="0.25">
      <c r="C36" s="58" t="s">
        <v>175</v>
      </c>
      <c r="D36" s="54"/>
      <c r="E36" s="6"/>
      <c r="F36" s="19"/>
      <c r="G36" s="25">
        <v>1018026.34</v>
      </c>
      <c r="H36" s="25">
        <v>93.45</v>
      </c>
      <c r="I36" s="31"/>
      <c r="J36" s="31"/>
      <c r="K36" s="35"/>
    </row>
    <row r="37" spans="2:11" x14ac:dyDescent="0.25">
      <c r="C37" s="57"/>
      <c r="D37" s="54"/>
      <c r="E37" s="6"/>
      <c r="F37" s="19"/>
      <c r="G37" s="24"/>
      <c r="H37" s="24"/>
      <c r="I37" s="31"/>
      <c r="J37" s="31"/>
      <c r="K37" s="35"/>
    </row>
    <row r="38" spans="2:11" x14ac:dyDescent="0.25">
      <c r="C38" s="58" t="s">
        <v>3</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4</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5</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6</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9</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10</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11</v>
      </c>
      <c r="D54" s="54"/>
      <c r="E54" s="6"/>
      <c r="F54" s="19"/>
      <c r="G54" s="24"/>
      <c r="H54" s="24"/>
      <c r="I54" s="31"/>
      <c r="J54" s="31"/>
      <c r="K54" s="35"/>
    </row>
    <row r="55" spans="1:11" x14ac:dyDescent="0.25">
      <c r="A55" s="28"/>
      <c r="B55" s="28"/>
      <c r="C55" s="58" t="s">
        <v>13</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14</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C59" s="59" t="s">
        <v>15</v>
      </c>
      <c r="D59" s="54"/>
      <c r="E59" s="6"/>
      <c r="F59" s="19"/>
      <c r="G59" s="24"/>
      <c r="H59" s="24"/>
      <c r="I59" s="31"/>
      <c r="J59" s="31"/>
      <c r="K59" s="35"/>
    </row>
    <row r="60" spans="1:11" x14ac:dyDescent="0.25">
      <c r="B60" s="8" t="s">
        <v>4465</v>
      </c>
      <c r="C60" s="57" t="s">
        <v>4466</v>
      </c>
      <c r="D60" s="54" t="s">
        <v>4467</v>
      </c>
      <c r="E60" s="6" t="s">
        <v>658</v>
      </c>
      <c r="F60" s="19">
        <v>15000000</v>
      </c>
      <c r="G60" s="24">
        <v>14887.5</v>
      </c>
      <c r="H60" s="24">
        <v>1.37</v>
      </c>
      <c r="I60" s="31">
        <v>6.5675999999999997</v>
      </c>
      <c r="J60" s="31"/>
      <c r="K60" s="35"/>
    </row>
    <row r="61" spans="1:11" x14ac:dyDescent="0.25">
      <c r="C61" s="58" t="s">
        <v>175</v>
      </c>
      <c r="D61" s="54"/>
      <c r="E61" s="6"/>
      <c r="F61" s="19"/>
      <c r="G61" s="25">
        <v>14887.5</v>
      </c>
      <c r="H61" s="25">
        <v>1.37</v>
      </c>
      <c r="I61" s="31"/>
      <c r="J61" s="31"/>
      <c r="K61" s="35"/>
    </row>
    <row r="62" spans="1:11" x14ac:dyDescent="0.25">
      <c r="C62" s="57"/>
      <c r="D62" s="54"/>
      <c r="E62" s="6"/>
      <c r="F62" s="19"/>
      <c r="G62" s="24"/>
      <c r="H62" s="24"/>
      <c r="I62" s="31"/>
      <c r="J62" s="31"/>
      <c r="K62" s="35"/>
    </row>
    <row r="63" spans="1:11" x14ac:dyDescent="0.25">
      <c r="C63" s="58" t="s">
        <v>16</v>
      </c>
      <c r="D63" s="54"/>
      <c r="E63" s="6"/>
      <c r="F63" s="19"/>
      <c r="G63" s="24" t="s">
        <v>2</v>
      </c>
      <c r="H63" s="24" t="s">
        <v>2</v>
      </c>
      <c r="I63" s="31"/>
      <c r="J63" s="31"/>
      <c r="K63" s="35"/>
    </row>
    <row r="64" spans="1:11" x14ac:dyDescent="0.25">
      <c r="C64" s="57"/>
      <c r="D64" s="54"/>
      <c r="E64" s="6"/>
      <c r="F64" s="19"/>
      <c r="G64" s="24"/>
      <c r="H64" s="24"/>
      <c r="I64" s="31"/>
      <c r="J64" s="31"/>
      <c r="K64" s="35"/>
    </row>
    <row r="65" spans="1:11" x14ac:dyDescent="0.25">
      <c r="C65" s="58" t="s">
        <v>17</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18</v>
      </c>
      <c r="D67" s="54"/>
      <c r="E67" s="6"/>
      <c r="F67" s="19"/>
      <c r="G67" s="24"/>
      <c r="H67" s="24"/>
      <c r="I67" s="31"/>
      <c r="J67" s="31"/>
      <c r="K67" s="35"/>
    </row>
    <row r="68" spans="1:11" x14ac:dyDescent="0.25">
      <c r="A68" s="28"/>
      <c r="B68" s="28"/>
      <c r="C68" s="58" t="s">
        <v>19</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20</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21</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22</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23</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C78" s="59" t="s">
        <v>24</v>
      </c>
      <c r="D78" s="54"/>
      <c r="E78" s="6"/>
      <c r="F78" s="19"/>
      <c r="G78" s="24"/>
      <c r="H78" s="24"/>
      <c r="I78" s="31"/>
      <c r="J78" s="31"/>
      <c r="K78" s="35"/>
    </row>
    <row r="79" spans="1:11" x14ac:dyDescent="0.25">
      <c r="B79" s="8" t="s">
        <v>186</v>
      </c>
      <c r="C79" s="57" t="s">
        <v>187</v>
      </c>
      <c r="D79" s="54"/>
      <c r="E79" s="6"/>
      <c r="F79" s="19"/>
      <c r="G79" s="24">
        <v>54443.87</v>
      </c>
      <c r="H79" s="24">
        <v>5</v>
      </c>
      <c r="I79" s="31"/>
      <c r="J79" s="31"/>
      <c r="K79" s="35"/>
    </row>
    <row r="80" spans="1:11" x14ac:dyDescent="0.25">
      <c r="C80" s="58" t="s">
        <v>175</v>
      </c>
      <c r="D80" s="54"/>
      <c r="E80" s="6"/>
      <c r="F80" s="19"/>
      <c r="G80" s="25">
        <v>54443.87</v>
      </c>
      <c r="H80" s="25">
        <v>5</v>
      </c>
      <c r="I80" s="31"/>
      <c r="J80" s="31"/>
      <c r="K80" s="35"/>
    </row>
    <row r="81" spans="1:54" x14ac:dyDescent="0.25">
      <c r="C81" s="57"/>
      <c r="D81" s="54"/>
      <c r="E81" s="6"/>
      <c r="F81" s="19"/>
      <c r="G81" s="24"/>
      <c r="H81" s="24"/>
      <c r="I81" s="31"/>
      <c r="J81" s="31"/>
      <c r="K81" s="35"/>
    </row>
    <row r="82" spans="1:54" x14ac:dyDescent="0.25">
      <c r="A82" s="10"/>
      <c r="B82" s="28"/>
      <c r="C82" s="58" t="s">
        <v>25</v>
      </c>
      <c r="D82" s="54"/>
      <c r="E82" s="6"/>
      <c r="F82" s="19"/>
      <c r="G82" s="24"/>
      <c r="H82" s="24"/>
      <c r="I82" s="31"/>
      <c r="J82" s="31"/>
      <c r="K82" s="35"/>
    </row>
    <row r="83" spans="1:54" s="2" customFormat="1" ht="13.5" x14ac:dyDescent="0.25">
      <c r="A83" s="28"/>
      <c r="B83" s="28"/>
      <c r="C83" s="57" t="s">
        <v>4792</v>
      </c>
      <c r="D83" s="54"/>
      <c r="E83" s="6"/>
      <c r="F83" s="19"/>
      <c r="G83" s="24">
        <v>1700</v>
      </c>
      <c r="H83" s="24">
        <v>0.16</v>
      </c>
      <c r="I83" s="31"/>
      <c r="J83" s="31"/>
      <c r="K83" s="35"/>
      <c r="L83" s="3"/>
      <c r="AI83" s="3"/>
      <c r="AV83" s="3"/>
      <c r="AX83" s="3"/>
      <c r="BB83" s="3"/>
    </row>
    <row r="84" spans="1:54" x14ac:dyDescent="0.25">
      <c r="B84" s="8"/>
      <c r="C84" s="57" t="s">
        <v>188</v>
      </c>
      <c r="D84" s="54"/>
      <c r="E84" s="6"/>
      <c r="F84" s="19"/>
      <c r="G84" s="24">
        <v>375.13999999999987</v>
      </c>
      <c r="H84" s="24">
        <v>1.9999999999999997E-2</v>
      </c>
      <c r="I84" s="31"/>
      <c r="J84" s="31"/>
      <c r="K84" s="35"/>
    </row>
    <row r="85" spans="1:54" x14ac:dyDescent="0.25">
      <c r="C85" s="58" t="s">
        <v>175</v>
      </c>
      <c r="D85" s="54"/>
      <c r="E85" s="6"/>
      <c r="F85" s="19"/>
      <c r="G85" s="25">
        <v>2075.14</v>
      </c>
      <c r="H85" s="25">
        <v>0.18</v>
      </c>
      <c r="I85" s="31"/>
      <c r="J85" s="31"/>
      <c r="K85" s="35"/>
    </row>
    <row r="86" spans="1:54" x14ac:dyDescent="0.25">
      <c r="C86" s="57"/>
      <c r="D86" s="54"/>
      <c r="E86" s="6"/>
      <c r="F86" s="19"/>
      <c r="G86" s="24"/>
      <c r="H86" s="24"/>
      <c r="I86" s="31"/>
      <c r="J86" s="31"/>
      <c r="K86" s="35"/>
    </row>
    <row r="87" spans="1:54" x14ac:dyDescent="0.25">
      <c r="C87" s="60" t="s">
        <v>189</v>
      </c>
      <c r="D87" s="55"/>
      <c r="E87" s="5"/>
      <c r="F87" s="20"/>
      <c r="G87" s="26">
        <v>1089432.8500000001</v>
      </c>
      <c r="H87" s="26">
        <v>100.00000000000001</v>
      </c>
      <c r="I87" s="32"/>
      <c r="J87" s="32"/>
      <c r="K87" s="36"/>
    </row>
    <row r="90" spans="1:54" x14ac:dyDescent="0.25">
      <c r="C90" s="1" t="s">
        <v>190</v>
      </c>
    </row>
    <row r="91" spans="1:54" x14ac:dyDescent="0.25">
      <c r="C91" s="37" t="s">
        <v>191</v>
      </c>
      <c r="D91" s="37"/>
      <c r="E91" s="37"/>
      <c r="F91" s="37"/>
      <c r="G91" s="37"/>
      <c r="H91" s="37"/>
      <c r="I91" s="37"/>
      <c r="J91" s="37"/>
      <c r="K91" s="37"/>
    </row>
    <row r="92" spans="1:54" x14ac:dyDescent="0.25">
      <c r="C92" s="2" t="s">
        <v>192</v>
      </c>
    </row>
    <row r="93" spans="1:54" x14ac:dyDescent="0.25">
      <c r="C93" s="2" t="s">
        <v>193</v>
      </c>
    </row>
    <row r="94" spans="1:54" x14ac:dyDescent="0.25">
      <c r="C94" s="2" t="s">
        <v>194</v>
      </c>
    </row>
    <row r="95" spans="1:54" x14ac:dyDescent="0.25">
      <c r="C95" s="2" t="s">
        <v>195</v>
      </c>
    </row>
    <row r="97" spans="3:6" x14ac:dyDescent="0.25">
      <c r="C97" s="76" t="s">
        <v>4869</v>
      </c>
      <c r="E97" s="76" t="s">
        <v>4870</v>
      </c>
      <c r="F97" s="77"/>
    </row>
    <row r="98" spans="3:6" x14ac:dyDescent="0.25">
      <c r="E98" s="2" t="s">
        <v>4931</v>
      </c>
    </row>
  </sheetData>
  <hyperlinks>
    <hyperlink ref="J2" location="'Index'!A1" display="'Index'!A1" xr:uid="{92B5DC78-B498-4293-B99D-84DF2818FAFE}"/>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7C3-F1BE-4590-8998-F65664DBECE1}">
  <sheetPr codeName="Sheet1"/>
  <dimension ref="A1:IV97"/>
  <sheetViews>
    <sheetView showGridLines="0" zoomScale="90" zoomScaleNormal="90" workbookViewId="0">
      <pane ySplit="6" topLeftCell="A65"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4468</v>
      </c>
      <c r="J2" s="38" t="s">
        <v>4604</v>
      </c>
    </row>
    <row r="3" spans="1:54" ht="16.5" x14ac:dyDescent="0.3">
      <c r="C3" s="1" t="s">
        <v>28</v>
      </c>
      <c r="D3" s="21" t="s">
        <v>4469</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382</v>
      </c>
      <c r="C10" s="57" t="s">
        <v>383</v>
      </c>
      <c r="D10" s="54" t="s">
        <v>384</v>
      </c>
      <c r="E10" s="6" t="s">
        <v>71</v>
      </c>
      <c r="F10" s="19">
        <v>3750000</v>
      </c>
      <c r="G10" s="24">
        <v>109042.5</v>
      </c>
      <c r="H10" s="24">
        <v>16.53</v>
      </c>
      <c r="I10" s="31"/>
      <c r="J10" s="31"/>
      <c r="K10" s="35"/>
    </row>
    <row r="11" spans="1:54" x14ac:dyDescent="0.25">
      <c r="B11" s="8" t="s">
        <v>429</v>
      </c>
      <c r="C11" s="57" t="s">
        <v>430</v>
      </c>
      <c r="D11" s="54" t="s">
        <v>431</v>
      </c>
      <c r="E11" s="6" t="s">
        <v>71</v>
      </c>
      <c r="F11" s="19">
        <v>7000000</v>
      </c>
      <c r="G11" s="24">
        <v>80965.5</v>
      </c>
      <c r="H11" s="24">
        <v>12.28</v>
      </c>
      <c r="I11" s="31"/>
      <c r="J11" s="31"/>
      <c r="K11" s="35"/>
    </row>
    <row r="12" spans="1:54" x14ac:dyDescent="0.25">
      <c r="B12" s="8" t="s">
        <v>68</v>
      </c>
      <c r="C12" s="57" t="s">
        <v>69</v>
      </c>
      <c r="D12" s="54" t="s">
        <v>70</v>
      </c>
      <c r="E12" s="6" t="s">
        <v>71</v>
      </c>
      <c r="F12" s="19">
        <v>600000</v>
      </c>
      <c r="G12" s="24">
        <v>78694.8</v>
      </c>
      <c r="H12" s="24">
        <v>11.93</v>
      </c>
      <c r="I12" s="31"/>
      <c r="J12" s="31"/>
      <c r="K12" s="35"/>
    </row>
    <row r="13" spans="1:54" x14ac:dyDescent="0.25">
      <c r="B13" s="8" t="s">
        <v>94</v>
      </c>
      <c r="C13" s="57" t="s">
        <v>95</v>
      </c>
      <c r="D13" s="54" t="s">
        <v>96</v>
      </c>
      <c r="E13" s="6" t="s">
        <v>71</v>
      </c>
      <c r="F13" s="19">
        <v>1800000</v>
      </c>
      <c r="G13" s="24">
        <v>45558</v>
      </c>
      <c r="H13" s="24">
        <v>6.91</v>
      </c>
      <c r="I13" s="31"/>
      <c r="J13" s="31"/>
      <c r="K13" s="35"/>
    </row>
    <row r="14" spans="1:54" x14ac:dyDescent="0.25">
      <c r="B14" s="8" t="s">
        <v>750</v>
      </c>
      <c r="C14" s="57" t="s">
        <v>751</v>
      </c>
      <c r="D14" s="54" t="s">
        <v>752</v>
      </c>
      <c r="E14" s="6" t="s">
        <v>71</v>
      </c>
      <c r="F14" s="19">
        <v>450000</v>
      </c>
      <c r="G14" s="24">
        <v>43488.9</v>
      </c>
      <c r="H14" s="24">
        <v>6.59</v>
      </c>
      <c r="I14" s="31"/>
      <c r="J14" s="31"/>
      <c r="K14" s="35"/>
    </row>
    <row r="15" spans="1:54" x14ac:dyDescent="0.25">
      <c r="B15" s="8" t="s">
        <v>913</v>
      </c>
      <c r="C15" s="57" t="s">
        <v>914</v>
      </c>
      <c r="D15" s="54" t="s">
        <v>915</v>
      </c>
      <c r="E15" s="6" t="s">
        <v>71</v>
      </c>
      <c r="F15" s="19">
        <v>750000</v>
      </c>
      <c r="G15" s="24">
        <v>41163.379999999997</v>
      </c>
      <c r="H15" s="24">
        <v>6.24</v>
      </c>
      <c r="I15" s="31"/>
      <c r="J15" s="31"/>
      <c r="K15" s="35"/>
    </row>
    <row r="16" spans="1:54" x14ac:dyDescent="0.25">
      <c r="B16" s="8" t="s">
        <v>150</v>
      </c>
      <c r="C16" s="57" t="s">
        <v>151</v>
      </c>
      <c r="D16" s="54" t="s">
        <v>152</v>
      </c>
      <c r="E16" s="6" t="s">
        <v>153</v>
      </c>
      <c r="F16" s="19">
        <v>9000000</v>
      </c>
      <c r="G16" s="24">
        <v>23138.1</v>
      </c>
      <c r="H16" s="24">
        <v>3.51</v>
      </c>
      <c r="I16" s="31"/>
      <c r="J16" s="31"/>
      <c r="K16" s="35"/>
    </row>
    <row r="17" spans="2:11" x14ac:dyDescent="0.25">
      <c r="B17" s="8" t="s">
        <v>337</v>
      </c>
      <c r="C17" s="57" t="s">
        <v>338</v>
      </c>
      <c r="D17" s="54" t="s">
        <v>339</v>
      </c>
      <c r="E17" s="6" t="s">
        <v>132</v>
      </c>
      <c r="F17" s="19">
        <v>1200000</v>
      </c>
      <c r="G17" s="24">
        <v>20802</v>
      </c>
      <c r="H17" s="24">
        <v>3.15</v>
      </c>
      <c r="I17" s="31"/>
      <c r="J17" s="31"/>
      <c r="K17" s="35"/>
    </row>
    <row r="18" spans="2:11" x14ac:dyDescent="0.25">
      <c r="B18" s="8" t="s">
        <v>232</v>
      </c>
      <c r="C18" s="57" t="s">
        <v>233</v>
      </c>
      <c r="D18" s="54" t="s">
        <v>234</v>
      </c>
      <c r="E18" s="6" t="s">
        <v>132</v>
      </c>
      <c r="F18" s="19">
        <v>127622</v>
      </c>
      <c r="G18" s="24">
        <v>20205.63</v>
      </c>
      <c r="H18" s="24">
        <v>3.06</v>
      </c>
      <c r="I18" s="31"/>
      <c r="J18" s="31"/>
      <c r="K18" s="35"/>
    </row>
    <row r="19" spans="2:11" x14ac:dyDescent="0.25">
      <c r="B19" s="8" t="s">
        <v>129</v>
      </c>
      <c r="C19" s="57" t="s">
        <v>130</v>
      </c>
      <c r="D19" s="54" t="s">
        <v>131</v>
      </c>
      <c r="E19" s="6" t="s">
        <v>132</v>
      </c>
      <c r="F19" s="19">
        <v>2700000</v>
      </c>
      <c r="G19" s="24">
        <v>18339.75</v>
      </c>
      <c r="H19" s="24">
        <v>2.78</v>
      </c>
      <c r="I19" s="31"/>
      <c r="J19" s="31"/>
      <c r="K19" s="35"/>
    </row>
    <row r="20" spans="2:11" x14ac:dyDescent="0.25">
      <c r="B20" s="8" t="s">
        <v>258</v>
      </c>
      <c r="C20" s="57" t="s">
        <v>259</v>
      </c>
      <c r="D20" s="54" t="s">
        <v>260</v>
      </c>
      <c r="E20" s="6" t="s">
        <v>132</v>
      </c>
      <c r="F20" s="19">
        <v>1200000</v>
      </c>
      <c r="G20" s="24">
        <v>16819.8</v>
      </c>
      <c r="H20" s="24">
        <v>2.5499999999999998</v>
      </c>
      <c r="I20" s="31"/>
      <c r="J20" s="31"/>
      <c r="K20" s="35"/>
    </row>
    <row r="21" spans="2:11" x14ac:dyDescent="0.25">
      <c r="B21" s="8" t="s">
        <v>4010</v>
      </c>
      <c r="C21" s="57" t="s">
        <v>4011</v>
      </c>
      <c r="D21" s="54" t="s">
        <v>4012</v>
      </c>
      <c r="E21" s="6" t="s">
        <v>132</v>
      </c>
      <c r="F21" s="19">
        <v>283087</v>
      </c>
      <c r="G21" s="24">
        <v>15823.15</v>
      </c>
      <c r="H21" s="24">
        <v>2.4</v>
      </c>
      <c r="I21" s="31"/>
      <c r="J21" s="31"/>
      <c r="K21" s="35"/>
    </row>
    <row r="22" spans="2:11" x14ac:dyDescent="0.25">
      <c r="B22" s="8" t="s">
        <v>2081</v>
      </c>
      <c r="C22" s="57" t="s">
        <v>2082</v>
      </c>
      <c r="D22" s="54" t="s">
        <v>2083</v>
      </c>
      <c r="E22" s="6" t="s">
        <v>132</v>
      </c>
      <c r="F22" s="19">
        <v>7965739</v>
      </c>
      <c r="G22" s="24">
        <v>15658.25</v>
      </c>
      <c r="H22" s="24">
        <v>2.37</v>
      </c>
      <c r="I22" s="31"/>
      <c r="J22" s="31"/>
      <c r="K22" s="35"/>
    </row>
    <row r="23" spans="2:11" x14ac:dyDescent="0.25">
      <c r="B23" s="8" t="s">
        <v>2210</v>
      </c>
      <c r="C23" s="57" t="s">
        <v>2211</v>
      </c>
      <c r="D23" s="54" t="s">
        <v>2212</v>
      </c>
      <c r="E23" s="6" t="s">
        <v>132</v>
      </c>
      <c r="F23" s="19">
        <v>400000</v>
      </c>
      <c r="G23" s="24">
        <v>13293.2</v>
      </c>
      <c r="H23" s="24">
        <v>2.02</v>
      </c>
      <c r="I23" s="31"/>
      <c r="J23" s="31"/>
      <c r="K23" s="35"/>
    </row>
    <row r="24" spans="2:11" x14ac:dyDescent="0.25">
      <c r="B24" s="8" t="s">
        <v>245</v>
      </c>
      <c r="C24" s="57" t="s">
        <v>246</v>
      </c>
      <c r="D24" s="54" t="s">
        <v>247</v>
      </c>
      <c r="E24" s="6" t="s">
        <v>132</v>
      </c>
      <c r="F24" s="19">
        <v>1000000</v>
      </c>
      <c r="G24" s="24">
        <v>10410</v>
      </c>
      <c r="H24" s="24">
        <v>1.58</v>
      </c>
      <c r="I24" s="31"/>
      <c r="J24" s="31"/>
      <c r="K24" s="35"/>
    </row>
    <row r="25" spans="2:11" x14ac:dyDescent="0.25">
      <c r="B25" s="8" t="s">
        <v>325</v>
      </c>
      <c r="C25" s="57" t="s">
        <v>326</v>
      </c>
      <c r="D25" s="54" t="s">
        <v>327</v>
      </c>
      <c r="E25" s="6" t="s">
        <v>132</v>
      </c>
      <c r="F25" s="19">
        <v>14000000</v>
      </c>
      <c r="G25" s="24">
        <v>10340.4</v>
      </c>
      <c r="H25" s="24">
        <v>1.57</v>
      </c>
      <c r="I25" s="31"/>
      <c r="J25" s="31"/>
      <c r="K25" s="35"/>
    </row>
    <row r="26" spans="2:11" x14ac:dyDescent="0.25">
      <c r="B26" s="8" t="s">
        <v>4470</v>
      </c>
      <c r="C26" s="57" t="s">
        <v>4471</v>
      </c>
      <c r="D26" s="54" t="s">
        <v>4472</v>
      </c>
      <c r="E26" s="6" t="s">
        <v>132</v>
      </c>
      <c r="F26" s="19">
        <v>700000</v>
      </c>
      <c r="G26" s="24">
        <v>9927.75</v>
      </c>
      <c r="H26" s="24">
        <v>1.51</v>
      </c>
      <c r="I26" s="31"/>
      <c r="J26" s="31"/>
      <c r="K26" s="35"/>
    </row>
    <row r="27" spans="2:11" x14ac:dyDescent="0.25">
      <c r="B27" s="8" t="s">
        <v>1914</v>
      </c>
      <c r="C27" s="57" t="s">
        <v>1915</v>
      </c>
      <c r="D27" s="54" t="s">
        <v>1916</v>
      </c>
      <c r="E27" s="6" t="s">
        <v>132</v>
      </c>
      <c r="F27" s="19">
        <v>350000</v>
      </c>
      <c r="G27" s="24">
        <v>9103.15</v>
      </c>
      <c r="H27" s="24">
        <v>1.38</v>
      </c>
      <c r="I27" s="31"/>
      <c r="J27" s="31"/>
      <c r="K27" s="35"/>
    </row>
    <row r="28" spans="2:11" x14ac:dyDescent="0.25">
      <c r="B28" s="8" t="s">
        <v>154</v>
      </c>
      <c r="C28" s="57" t="s">
        <v>155</v>
      </c>
      <c r="D28" s="54" t="s">
        <v>156</v>
      </c>
      <c r="E28" s="6" t="s">
        <v>132</v>
      </c>
      <c r="F28" s="19">
        <v>150000</v>
      </c>
      <c r="G28" s="24">
        <v>6401.03</v>
      </c>
      <c r="H28" s="24">
        <v>0.97</v>
      </c>
      <c r="I28" s="31"/>
      <c r="J28" s="31"/>
      <c r="K28" s="35"/>
    </row>
    <row r="29" spans="2:11" x14ac:dyDescent="0.25">
      <c r="B29" s="8" t="s">
        <v>2013</v>
      </c>
      <c r="C29" s="57" t="s">
        <v>2014</v>
      </c>
      <c r="D29" s="54" t="s">
        <v>2015</v>
      </c>
      <c r="E29" s="6" t="s">
        <v>108</v>
      </c>
      <c r="F29" s="19">
        <v>433920</v>
      </c>
      <c r="G29" s="24">
        <v>5466.52</v>
      </c>
      <c r="H29" s="24">
        <v>0.83</v>
      </c>
      <c r="I29" s="31"/>
      <c r="J29" s="31"/>
      <c r="K29" s="35"/>
    </row>
    <row r="30" spans="2:11" x14ac:dyDescent="0.25">
      <c r="B30" s="8" t="s">
        <v>105</v>
      </c>
      <c r="C30" s="57" t="s">
        <v>106</v>
      </c>
      <c r="D30" s="54" t="s">
        <v>107</v>
      </c>
      <c r="E30" s="6" t="s">
        <v>108</v>
      </c>
      <c r="F30" s="19">
        <v>120000</v>
      </c>
      <c r="G30" s="24">
        <v>5121.54</v>
      </c>
      <c r="H30" s="24">
        <v>0.78</v>
      </c>
      <c r="I30" s="31"/>
      <c r="J30" s="31"/>
      <c r="K30" s="35"/>
    </row>
    <row r="31" spans="2:11" x14ac:dyDescent="0.25">
      <c r="B31" s="8" t="s">
        <v>1922</v>
      </c>
      <c r="C31" s="57" t="s">
        <v>1923</v>
      </c>
      <c r="D31" s="54" t="s">
        <v>1924</v>
      </c>
      <c r="E31" s="6" t="s">
        <v>108</v>
      </c>
      <c r="F31" s="19">
        <v>75000</v>
      </c>
      <c r="G31" s="24">
        <v>4202.55</v>
      </c>
      <c r="H31" s="24">
        <v>0.64</v>
      </c>
      <c r="I31" s="31"/>
      <c r="J31" s="31"/>
      <c r="K31" s="35"/>
    </row>
    <row r="32" spans="2:11" x14ac:dyDescent="0.25">
      <c r="B32" s="8" t="s">
        <v>4473</v>
      </c>
      <c r="C32" s="57" t="s">
        <v>4474</v>
      </c>
      <c r="D32" s="54" t="s">
        <v>4475</v>
      </c>
      <c r="E32" s="6" t="s">
        <v>132</v>
      </c>
      <c r="F32" s="19">
        <v>712767</v>
      </c>
      <c r="G32" s="24">
        <v>3552.07</v>
      </c>
      <c r="H32" s="24">
        <v>0.54</v>
      </c>
      <c r="I32" s="31"/>
      <c r="J32" s="31"/>
      <c r="K32" s="35"/>
    </row>
    <row r="33" spans="2:11" x14ac:dyDescent="0.25">
      <c r="B33" s="8" t="s">
        <v>953</v>
      </c>
      <c r="C33" s="57" t="s">
        <v>954</v>
      </c>
      <c r="D33" s="54" t="s">
        <v>955</v>
      </c>
      <c r="E33" s="6" t="s">
        <v>132</v>
      </c>
      <c r="F33" s="19">
        <v>160000</v>
      </c>
      <c r="G33" s="24">
        <v>3323.2</v>
      </c>
      <c r="H33" s="24">
        <v>0.5</v>
      </c>
      <c r="I33" s="31"/>
      <c r="J33" s="31"/>
      <c r="K33" s="35"/>
    </row>
    <row r="34" spans="2:11" x14ac:dyDescent="0.25">
      <c r="B34" s="8" t="s">
        <v>4476</v>
      </c>
      <c r="C34" s="57" t="s">
        <v>4477</v>
      </c>
      <c r="D34" s="54" t="s">
        <v>4478</v>
      </c>
      <c r="E34" s="6" t="s">
        <v>132</v>
      </c>
      <c r="F34" s="19">
        <v>22103</v>
      </c>
      <c r="G34" s="24">
        <v>291.16000000000003</v>
      </c>
      <c r="H34" s="24">
        <v>0.04</v>
      </c>
      <c r="I34" s="31"/>
      <c r="J34" s="31"/>
      <c r="K34" s="35"/>
    </row>
    <row r="35" spans="2:11" x14ac:dyDescent="0.25">
      <c r="B35" s="8" t="s">
        <v>290</v>
      </c>
      <c r="C35" s="57" t="s">
        <v>291</v>
      </c>
      <c r="D35" s="54" t="s">
        <v>292</v>
      </c>
      <c r="E35" s="6" t="s">
        <v>132</v>
      </c>
      <c r="F35" s="19">
        <v>4656</v>
      </c>
      <c r="G35" s="24">
        <v>192.69</v>
      </c>
      <c r="H35" s="24">
        <v>0.03</v>
      </c>
      <c r="I35" s="31"/>
      <c r="J35" s="31"/>
      <c r="K35" s="35"/>
    </row>
    <row r="36" spans="2:11" x14ac:dyDescent="0.25">
      <c r="C36" s="58" t="s">
        <v>175</v>
      </c>
      <c r="D36" s="54"/>
      <c r="E36" s="6"/>
      <c r="F36" s="19"/>
      <c r="G36" s="25">
        <v>611325.02</v>
      </c>
      <c r="H36" s="25">
        <v>92.69</v>
      </c>
      <c r="I36" s="31"/>
      <c r="J36" s="31"/>
      <c r="K36" s="35"/>
    </row>
    <row r="37" spans="2:11" x14ac:dyDescent="0.25">
      <c r="C37" s="57"/>
      <c r="D37" s="54"/>
      <c r="E37" s="6"/>
      <c r="F37" s="19"/>
      <c r="G37" s="24"/>
      <c r="H37" s="24"/>
      <c r="I37" s="31"/>
      <c r="J37" s="31"/>
      <c r="K37" s="35"/>
    </row>
    <row r="38" spans="2:11" x14ac:dyDescent="0.25">
      <c r="C38" s="58" t="s">
        <v>3</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4</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5</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6</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9</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10</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11</v>
      </c>
      <c r="D54" s="54"/>
      <c r="E54" s="6"/>
      <c r="F54" s="19"/>
      <c r="G54" s="24"/>
      <c r="H54" s="24"/>
      <c r="I54" s="31"/>
      <c r="J54" s="31"/>
      <c r="K54" s="35"/>
    </row>
    <row r="55" spans="3:11" x14ac:dyDescent="0.25">
      <c r="C55" s="57"/>
      <c r="D55" s="54"/>
      <c r="E55" s="6"/>
      <c r="F55" s="19"/>
      <c r="G55" s="24"/>
      <c r="H55" s="24"/>
      <c r="I55" s="31"/>
      <c r="J55" s="31"/>
      <c r="K55" s="35"/>
    </row>
    <row r="56" spans="3:11" x14ac:dyDescent="0.25">
      <c r="C56" s="58" t="s">
        <v>13</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14</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15</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16</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17</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18</v>
      </c>
      <c r="D66" s="54"/>
      <c r="E66" s="6"/>
      <c r="F66" s="19"/>
      <c r="G66" s="24"/>
      <c r="H66" s="24"/>
      <c r="I66" s="31"/>
      <c r="J66" s="31"/>
      <c r="K66" s="35"/>
    </row>
    <row r="67" spans="1:11" x14ac:dyDescent="0.25">
      <c r="A67" s="28"/>
      <c r="B67" s="28"/>
      <c r="C67" s="58" t="s">
        <v>19</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20</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21</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22</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23</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C77" s="59" t="s">
        <v>24</v>
      </c>
      <c r="D77" s="54"/>
      <c r="E77" s="6"/>
      <c r="F77" s="19"/>
      <c r="G77" s="24"/>
      <c r="H77" s="24"/>
      <c r="I77" s="31"/>
      <c r="J77" s="31"/>
      <c r="K77" s="35"/>
    </row>
    <row r="78" spans="1:11" x14ac:dyDescent="0.25">
      <c r="B78" s="8" t="s">
        <v>186</v>
      </c>
      <c r="C78" s="57" t="s">
        <v>187</v>
      </c>
      <c r="D78" s="54"/>
      <c r="E78" s="6"/>
      <c r="F78" s="19"/>
      <c r="G78" s="24">
        <v>46102.91</v>
      </c>
      <c r="H78" s="24">
        <v>6.99</v>
      </c>
      <c r="I78" s="31"/>
      <c r="J78" s="31"/>
      <c r="K78" s="35"/>
    </row>
    <row r="79" spans="1:11" x14ac:dyDescent="0.25">
      <c r="C79" s="58" t="s">
        <v>175</v>
      </c>
      <c r="D79" s="54"/>
      <c r="E79" s="6"/>
      <c r="F79" s="19"/>
      <c r="G79" s="25">
        <v>46102.91</v>
      </c>
      <c r="H79" s="25">
        <v>6.99</v>
      </c>
      <c r="I79" s="31"/>
      <c r="J79" s="31"/>
      <c r="K79" s="35"/>
    </row>
    <row r="80" spans="1:11" x14ac:dyDescent="0.25">
      <c r="C80" s="57"/>
      <c r="D80" s="54"/>
      <c r="E80" s="6"/>
      <c r="F80" s="19"/>
      <c r="G80" s="24"/>
      <c r="H80" s="24"/>
      <c r="I80" s="31"/>
      <c r="J80" s="31"/>
      <c r="K80" s="35"/>
    </row>
    <row r="81" spans="1:54" x14ac:dyDescent="0.25">
      <c r="A81" s="10"/>
      <c r="B81" s="28"/>
      <c r="C81" s="58" t="s">
        <v>25</v>
      </c>
      <c r="D81" s="54"/>
      <c r="E81" s="6"/>
      <c r="F81" s="19"/>
      <c r="G81" s="24"/>
      <c r="H81" s="24"/>
      <c r="I81" s="31"/>
      <c r="J81" s="31"/>
      <c r="K81" s="35"/>
    </row>
    <row r="82" spans="1:54" s="2" customFormat="1" ht="13.5" x14ac:dyDescent="0.25">
      <c r="A82" s="28"/>
      <c r="B82" s="28"/>
      <c r="C82" s="57" t="s">
        <v>4792</v>
      </c>
      <c r="D82" s="54"/>
      <c r="E82" s="6"/>
      <c r="F82" s="19"/>
      <c r="G82" s="24">
        <v>1200</v>
      </c>
      <c r="H82" s="24">
        <v>0.18</v>
      </c>
      <c r="I82" s="31"/>
      <c r="J82" s="31"/>
      <c r="K82" s="35"/>
      <c r="L82" s="3"/>
      <c r="AI82" s="3"/>
      <c r="AV82" s="3"/>
      <c r="AX82" s="3"/>
      <c r="BB82" s="3"/>
    </row>
    <row r="83" spans="1:54" x14ac:dyDescent="0.25">
      <c r="B83" s="8"/>
      <c r="C83" s="57" t="s">
        <v>188</v>
      </c>
      <c r="D83" s="54"/>
      <c r="E83" s="6"/>
      <c r="F83" s="19"/>
      <c r="G83" s="24">
        <v>941.09000000000015</v>
      </c>
      <c r="H83" s="24">
        <v>0.14000000000000001</v>
      </c>
      <c r="I83" s="31"/>
      <c r="J83" s="31"/>
      <c r="K83" s="35"/>
    </row>
    <row r="84" spans="1:54" x14ac:dyDescent="0.25">
      <c r="C84" s="58" t="s">
        <v>175</v>
      </c>
      <c r="D84" s="54"/>
      <c r="E84" s="6"/>
      <c r="F84" s="19"/>
      <c r="G84" s="25">
        <v>2141.09</v>
      </c>
      <c r="H84" s="25">
        <v>0.32</v>
      </c>
      <c r="I84" s="31"/>
      <c r="J84" s="31"/>
      <c r="K84" s="35"/>
    </row>
    <row r="85" spans="1:54" x14ac:dyDescent="0.25">
      <c r="C85" s="57"/>
      <c r="D85" s="54"/>
      <c r="E85" s="6"/>
      <c r="F85" s="19"/>
      <c r="G85" s="24"/>
      <c r="H85" s="24"/>
      <c r="I85" s="31"/>
      <c r="J85" s="31"/>
      <c r="K85" s="35"/>
    </row>
    <row r="86" spans="1:54" x14ac:dyDescent="0.25">
      <c r="C86" s="60" t="s">
        <v>189</v>
      </c>
      <c r="D86" s="55"/>
      <c r="E86" s="5"/>
      <c r="F86" s="20"/>
      <c r="G86" s="26">
        <v>659569.02</v>
      </c>
      <c r="H86" s="26">
        <v>99.999999999999986</v>
      </c>
      <c r="I86" s="32"/>
      <c r="J86" s="32"/>
      <c r="K86" s="36"/>
    </row>
    <row r="89" spans="1:54" x14ac:dyDescent="0.25">
      <c r="C89" s="1" t="s">
        <v>190</v>
      </c>
    </row>
    <row r="90" spans="1:54" x14ac:dyDescent="0.25">
      <c r="C90" s="37" t="s">
        <v>191</v>
      </c>
      <c r="D90" s="37"/>
      <c r="E90" s="37"/>
      <c r="F90" s="37"/>
      <c r="G90" s="37"/>
      <c r="H90" s="37"/>
      <c r="I90" s="37"/>
      <c r="J90" s="37"/>
      <c r="K90" s="37"/>
    </row>
    <row r="91" spans="1:54" x14ac:dyDescent="0.25">
      <c r="C91" s="2" t="s">
        <v>192</v>
      </c>
    </row>
    <row r="92" spans="1:54" x14ac:dyDescent="0.25">
      <c r="C92" s="2" t="s">
        <v>193</v>
      </c>
    </row>
    <row r="93" spans="1:54" x14ac:dyDescent="0.25">
      <c r="C93" s="2" t="s">
        <v>194</v>
      </c>
    </row>
    <row r="94" spans="1:54" x14ac:dyDescent="0.25">
      <c r="C94" s="2" t="s">
        <v>195</v>
      </c>
    </row>
    <row r="96" spans="1:54" x14ac:dyDescent="0.25">
      <c r="C96" s="76" t="s">
        <v>4869</v>
      </c>
      <c r="E96" s="76" t="s">
        <v>4870</v>
      </c>
      <c r="F96" s="77"/>
    </row>
    <row r="97" spans="5:5" x14ac:dyDescent="0.25">
      <c r="E97" s="2" t="s">
        <v>4932</v>
      </c>
    </row>
  </sheetData>
  <hyperlinks>
    <hyperlink ref="J2" location="'Index'!A1" display="'Index'!A1" xr:uid="{B9B08961-9D68-414D-98B5-871EDDF31EF8}"/>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27019-61A0-44BC-B824-36955CEB3AEC}">
  <sheetPr codeName="Sheet1"/>
  <dimension ref="A1:IV74"/>
  <sheetViews>
    <sheetView showGridLines="0" zoomScale="90" zoomScaleNormal="90" workbookViewId="0">
      <pane ySplit="6" topLeftCell="A54"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4479</v>
      </c>
      <c r="J2" s="38" t="s">
        <v>4604</v>
      </c>
    </row>
    <row r="3" spans="1:54" ht="16.5" x14ac:dyDescent="0.3">
      <c r="C3" s="1" t="s">
        <v>28</v>
      </c>
      <c r="D3" s="21" t="s">
        <v>2077</v>
      </c>
      <c r="F3" s="71" t="s">
        <v>4816</v>
      </c>
      <c r="G3" s="13" t="s">
        <v>4817</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4480</v>
      </c>
      <c r="D45" s="54"/>
      <c r="E45" s="6"/>
      <c r="F45" s="19"/>
      <c r="G45" s="24"/>
      <c r="H45" s="24"/>
      <c r="I45" s="31"/>
      <c r="J45" s="31"/>
      <c r="K45" s="35"/>
    </row>
    <row r="46" spans="1:11" x14ac:dyDescent="0.25">
      <c r="B46" s="8" t="s">
        <v>4481</v>
      </c>
      <c r="C46" s="57" t="s">
        <v>4483</v>
      </c>
      <c r="D46" s="54" t="s">
        <v>4482</v>
      </c>
      <c r="E46" s="6" t="s">
        <v>4483</v>
      </c>
      <c r="F46" s="19">
        <v>44783.824800000002</v>
      </c>
      <c r="G46" s="24">
        <v>37088.620000000003</v>
      </c>
      <c r="H46" s="24">
        <v>96.82</v>
      </c>
      <c r="I46" s="31"/>
      <c r="J46" s="31"/>
      <c r="K46" s="35"/>
    </row>
    <row r="47" spans="1:11" x14ac:dyDescent="0.25">
      <c r="C47" s="58" t="s">
        <v>175</v>
      </c>
      <c r="D47" s="54"/>
      <c r="E47" s="6"/>
      <c r="F47" s="19"/>
      <c r="G47" s="25">
        <v>37088.620000000003</v>
      </c>
      <c r="H47" s="25">
        <v>96.82</v>
      </c>
      <c r="I47" s="31"/>
      <c r="J47" s="31"/>
      <c r="K47" s="35"/>
    </row>
    <row r="48" spans="1:11" x14ac:dyDescent="0.25">
      <c r="C48" s="57"/>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23</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186</v>
      </c>
      <c r="C54" s="57" t="s">
        <v>187</v>
      </c>
      <c r="D54" s="54"/>
      <c r="E54" s="6"/>
      <c r="F54" s="19"/>
      <c r="G54" s="24">
        <v>19.079999999999998</v>
      </c>
      <c r="H54" s="24">
        <v>0.05</v>
      </c>
      <c r="I54" s="31"/>
      <c r="J54" s="31"/>
      <c r="K54" s="35"/>
    </row>
    <row r="55" spans="1:54" x14ac:dyDescent="0.25">
      <c r="C55" s="58" t="s">
        <v>175</v>
      </c>
      <c r="D55" s="54"/>
      <c r="E55" s="6"/>
      <c r="F55" s="19"/>
      <c r="G55" s="25">
        <v>19.079999999999998</v>
      </c>
      <c r="H55" s="25">
        <v>0.05</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4792</v>
      </c>
      <c r="D58" s="54"/>
      <c r="E58" s="6"/>
      <c r="F58" s="19"/>
      <c r="G58" s="24" t="s">
        <v>2</v>
      </c>
      <c r="H58" s="24" t="s">
        <v>2</v>
      </c>
      <c r="I58" s="31"/>
      <c r="J58" s="31"/>
      <c r="K58" s="35"/>
      <c r="L58" s="3"/>
      <c r="AI58" s="3"/>
      <c r="AV58" s="3"/>
      <c r="AX58" s="3"/>
      <c r="BB58" s="3"/>
    </row>
    <row r="59" spans="1:54" x14ac:dyDescent="0.25">
      <c r="B59" s="8"/>
      <c r="C59" s="57" t="s">
        <v>188</v>
      </c>
      <c r="D59" s="54"/>
      <c r="E59" s="6"/>
      <c r="F59" s="19"/>
      <c r="G59" s="24">
        <v>1198.69</v>
      </c>
      <c r="H59" s="24">
        <v>3.13</v>
      </c>
      <c r="I59" s="31"/>
      <c r="J59" s="31"/>
      <c r="K59" s="35"/>
    </row>
    <row r="60" spans="1:54" x14ac:dyDescent="0.25">
      <c r="C60" s="58" t="s">
        <v>175</v>
      </c>
      <c r="D60" s="54"/>
      <c r="E60" s="6"/>
      <c r="F60" s="19"/>
      <c r="G60" s="25">
        <v>1198.69</v>
      </c>
      <c r="H60" s="25">
        <v>3.13</v>
      </c>
      <c r="I60" s="31"/>
      <c r="J60" s="31"/>
      <c r="K60" s="35"/>
    </row>
    <row r="61" spans="1:54" x14ac:dyDescent="0.25">
      <c r="C61" s="57"/>
      <c r="D61" s="54"/>
      <c r="E61" s="6"/>
      <c r="F61" s="19"/>
      <c r="G61" s="24"/>
      <c r="H61" s="24"/>
      <c r="I61" s="31"/>
      <c r="J61" s="31"/>
      <c r="K61" s="35"/>
    </row>
    <row r="62" spans="1:54" x14ac:dyDescent="0.25">
      <c r="C62" s="60" t="s">
        <v>189</v>
      </c>
      <c r="D62" s="55"/>
      <c r="E62" s="5"/>
      <c r="F62" s="20"/>
      <c r="G62" s="26">
        <v>38306.39</v>
      </c>
      <c r="H62" s="26">
        <v>99.999999999999986</v>
      </c>
      <c r="I62" s="32"/>
      <c r="J62" s="32"/>
      <c r="K62" s="36"/>
    </row>
    <row r="65" spans="3:11" x14ac:dyDescent="0.25">
      <c r="C65" s="1" t="s">
        <v>190</v>
      </c>
    </row>
    <row r="66" spans="3:11" x14ac:dyDescent="0.25">
      <c r="C66" s="37" t="s">
        <v>191</v>
      </c>
      <c r="D66" s="37"/>
      <c r="E66" s="37"/>
      <c r="F66" s="37"/>
      <c r="G66" s="37"/>
      <c r="H66" s="37"/>
      <c r="I66" s="37"/>
      <c r="J66" s="37"/>
      <c r="K66" s="37"/>
    </row>
    <row r="67" spans="3:11" x14ac:dyDescent="0.25">
      <c r="C67" s="2" t="s">
        <v>192</v>
      </c>
    </row>
    <row r="68" spans="3:11" x14ac:dyDescent="0.25">
      <c r="C68" s="2" t="s">
        <v>193</v>
      </c>
    </row>
    <row r="69" spans="3:11" x14ac:dyDescent="0.25">
      <c r="C69" s="2" t="s">
        <v>194</v>
      </c>
    </row>
    <row r="70" spans="3:11" x14ac:dyDescent="0.25">
      <c r="C70" s="2" t="s">
        <v>195</v>
      </c>
    </row>
    <row r="71" spans="3:11" x14ac:dyDescent="0.25">
      <c r="C71" s="2" t="s">
        <v>4797</v>
      </c>
    </row>
    <row r="73" spans="3:11" x14ac:dyDescent="0.25">
      <c r="C73" s="76" t="s">
        <v>4869</v>
      </c>
      <c r="E73" s="76" t="s">
        <v>4870</v>
      </c>
      <c r="F73" s="77"/>
    </row>
    <row r="74" spans="3:11" x14ac:dyDescent="0.25">
      <c r="E74" s="2" t="s">
        <v>4933</v>
      </c>
    </row>
  </sheetData>
  <hyperlinks>
    <hyperlink ref="J2" location="'Index'!A1" display="'Index'!A1" xr:uid="{ACAB7C93-F85F-4EA2-AC94-8F97C0F76CA9}"/>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43579-D7C9-4D0C-8463-4DEDD6C108EA}">
  <sheetPr codeName="Sheet1"/>
  <dimension ref="A1:IV73"/>
  <sheetViews>
    <sheetView showGridLines="0" zoomScale="90" zoomScaleNormal="90" workbookViewId="0">
      <pane ySplit="6" topLeftCell="A53"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4484</v>
      </c>
      <c r="J2" s="38" t="s">
        <v>4604</v>
      </c>
    </row>
    <row r="3" spans="1:54" ht="16.5" x14ac:dyDescent="0.3">
      <c r="C3" s="1" t="s">
        <v>28</v>
      </c>
      <c r="D3" s="21" t="s">
        <v>4485</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C41" s="59" t="s">
        <v>19</v>
      </c>
      <c r="D41" s="54"/>
      <c r="E41" s="6"/>
      <c r="F41" s="19"/>
      <c r="G41" s="24"/>
      <c r="H41" s="24"/>
      <c r="I41" s="31"/>
      <c r="J41" s="31"/>
      <c r="K41" s="35"/>
    </row>
    <row r="42" spans="1:11" x14ac:dyDescent="0.25">
      <c r="B42" s="8" t="s">
        <v>2076</v>
      </c>
      <c r="C42" s="57" t="s">
        <v>2077</v>
      </c>
      <c r="D42" s="54" t="s">
        <v>2078</v>
      </c>
      <c r="E42" s="6" t="s">
        <v>170</v>
      </c>
      <c r="F42" s="19">
        <v>30789753</v>
      </c>
      <c r="G42" s="24">
        <v>25490.84</v>
      </c>
      <c r="H42" s="24">
        <v>100.16</v>
      </c>
      <c r="I42" s="31"/>
      <c r="J42" s="31"/>
      <c r="K42" s="35"/>
    </row>
    <row r="43" spans="1:11" x14ac:dyDescent="0.25">
      <c r="C43" s="58" t="s">
        <v>175</v>
      </c>
      <c r="D43" s="54"/>
      <c r="E43" s="6"/>
      <c r="F43" s="19"/>
      <c r="G43" s="25">
        <v>25490.84</v>
      </c>
      <c r="H43" s="25">
        <v>100.16</v>
      </c>
      <c r="I43" s="31"/>
      <c r="J43" s="31"/>
      <c r="K43" s="35"/>
    </row>
    <row r="44" spans="1:11" x14ac:dyDescent="0.25">
      <c r="C44" s="57"/>
      <c r="D44" s="54"/>
      <c r="E44" s="6"/>
      <c r="F44" s="19"/>
      <c r="G44" s="24"/>
      <c r="H44" s="24"/>
      <c r="I44" s="31"/>
      <c r="J44" s="31"/>
      <c r="K44" s="35"/>
    </row>
    <row r="45" spans="1:11" x14ac:dyDescent="0.25">
      <c r="C45" s="58" t="s">
        <v>20</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23</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186</v>
      </c>
      <c r="C54" s="57" t="s">
        <v>187</v>
      </c>
      <c r="D54" s="54"/>
      <c r="E54" s="6"/>
      <c r="F54" s="19"/>
      <c r="G54" s="24">
        <v>264.74</v>
      </c>
      <c r="H54" s="24">
        <v>1.04</v>
      </c>
      <c r="I54" s="31"/>
      <c r="J54" s="31"/>
      <c r="K54" s="35"/>
    </row>
    <row r="55" spans="1:54" x14ac:dyDescent="0.25">
      <c r="C55" s="58" t="s">
        <v>175</v>
      </c>
      <c r="D55" s="54"/>
      <c r="E55" s="6"/>
      <c r="F55" s="19"/>
      <c r="G55" s="25">
        <v>264.74</v>
      </c>
      <c r="H55" s="25">
        <v>1.04</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4792</v>
      </c>
      <c r="D58" s="54"/>
      <c r="E58" s="6"/>
      <c r="F58" s="19"/>
      <c r="G58" s="24" t="s">
        <v>2</v>
      </c>
      <c r="H58" s="24" t="s">
        <v>2</v>
      </c>
      <c r="I58" s="31"/>
      <c r="J58" s="31"/>
      <c r="K58" s="35"/>
      <c r="L58" s="3"/>
      <c r="AI58" s="3"/>
      <c r="AV58" s="3"/>
      <c r="AX58" s="3"/>
      <c r="BB58" s="3"/>
    </row>
    <row r="59" spans="1:54" x14ac:dyDescent="0.25">
      <c r="B59" s="8"/>
      <c r="C59" s="57" t="s">
        <v>188</v>
      </c>
      <c r="D59" s="54"/>
      <c r="E59" s="6"/>
      <c r="F59" s="19"/>
      <c r="G59" s="24">
        <v>-305.60000000000002</v>
      </c>
      <c r="H59" s="24">
        <v>-1.2</v>
      </c>
      <c r="I59" s="31"/>
      <c r="J59" s="31"/>
      <c r="K59" s="35"/>
    </row>
    <row r="60" spans="1:54" x14ac:dyDescent="0.25">
      <c r="C60" s="58" t="s">
        <v>175</v>
      </c>
      <c r="D60" s="54"/>
      <c r="E60" s="6"/>
      <c r="F60" s="19"/>
      <c r="G60" s="25">
        <v>-305.60000000000002</v>
      </c>
      <c r="H60" s="25">
        <v>-1.2</v>
      </c>
      <c r="I60" s="31"/>
      <c r="J60" s="31"/>
      <c r="K60" s="35"/>
    </row>
    <row r="61" spans="1:54" x14ac:dyDescent="0.25">
      <c r="C61" s="57"/>
      <c r="D61" s="54"/>
      <c r="E61" s="6"/>
      <c r="F61" s="19"/>
      <c r="G61" s="24"/>
      <c r="H61" s="24"/>
      <c r="I61" s="31"/>
      <c r="J61" s="31"/>
      <c r="K61" s="35"/>
    </row>
    <row r="62" spans="1:54" x14ac:dyDescent="0.25">
      <c r="C62" s="60" t="s">
        <v>189</v>
      </c>
      <c r="D62" s="55"/>
      <c r="E62" s="5"/>
      <c r="F62" s="20"/>
      <c r="G62" s="26">
        <v>25449.98</v>
      </c>
      <c r="H62" s="26">
        <v>100</v>
      </c>
      <c r="I62" s="32"/>
      <c r="J62" s="32"/>
      <c r="K62" s="36"/>
    </row>
    <row r="65" spans="3:11" x14ac:dyDescent="0.25">
      <c r="C65" s="1" t="s">
        <v>190</v>
      </c>
    </row>
    <row r="66" spans="3:11" x14ac:dyDescent="0.25">
      <c r="C66" s="37" t="s">
        <v>191</v>
      </c>
      <c r="D66" s="37"/>
      <c r="E66" s="37"/>
      <c r="F66" s="37"/>
      <c r="G66" s="37"/>
      <c r="H66" s="37"/>
      <c r="I66" s="37"/>
      <c r="J66" s="37"/>
      <c r="K66" s="37"/>
    </row>
    <row r="67" spans="3:11" x14ac:dyDescent="0.25">
      <c r="C67" s="2" t="s">
        <v>192</v>
      </c>
    </row>
    <row r="68" spans="3:11" x14ac:dyDescent="0.25">
      <c r="C68" s="2" t="s">
        <v>193</v>
      </c>
    </row>
    <row r="69" spans="3:11" x14ac:dyDescent="0.25">
      <c r="C69" s="2" t="s">
        <v>194</v>
      </c>
    </row>
    <row r="70" spans="3:11" x14ac:dyDescent="0.25">
      <c r="C70" s="2" t="s">
        <v>195</v>
      </c>
    </row>
    <row r="72" spans="3:11" x14ac:dyDescent="0.25">
      <c r="C72" s="76" t="s">
        <v>4869</v>
      </c>
      <c r="E72" s="76" t="s">
        <v>4870</v>
      </c>
      <c r="F72" s="77"/>
    </row>
    <row r="73" spans="3:11" x14ac:dyDescent="0.25">
      <c r="E73" s="2" t="s">
        <v>4933</v>
      </c>
    </row>
  </sheetData>
  <hyperlinks>
    <hyperlink ref="J2" location="'Index'!A1" display="'Index'!A1" xr:uid="{A8F50C5C-F294-40BC-80C0-2F4065590174}"/>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B350F-65CA-4771-8771-65C583229E1D}">
  <sheetPr codeName="Sheet1"/>
  <dimension ref="A1:IV127"/>
  <sheetViews>
    <sheetView showGridLines="0" zoomScale="90" zoomScaleNormal="90" workbookViewId="0">
      <pane ySplit="6" topLeftCell="A108"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985</v>
      </c>
      <c r="J2" s="38" t="s">
        <v>4604</v>
      </c>
    </row>
    <row r="3" spans="1:54" ht="16.5" x14ac:dyDescent="0.3">
      <c r="C3" s="1" t="s">
        <v>28</v>
      </c>
      <c r="D3" s="21" t="s">
        <v>986</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5598502</v>
      </c>
      <c r="G10" s="24">
        <v>90457.8</v>
      </c>
      <c r="H10" s="24">
        <v>11.01</v>
      </c>
      <c r="I10" s="31"/>
      <c r="J10" s="31"/>
      <c r="K10" s="35"/>
    </row>
    <row r="11" spans="1:54" x14ac:dyDescent="0.25">
      <c r="B11" s="8" t="s">
        <v>113</v>
      </c>
      <c r="C11" s="57" t="s">
        <v>114</v>
      </c>
      <c r="D11" s="54" t="s">
        <v>115</v>
      </c>
      <c r="E11" s="6" t="s">
        <v>116</v>
      </c>
      <c r="F11" s="19">
        <v>2514483</v>
      </c>
      <c r="G11" s="24">
        <v>75707.31</v>
      </c>
      <c r="H11" s="24">
        <v>9.2200000000000006</v>
      </c>
      <c r="I11" s="31"/>
      <c r="J11" s="31"/>
      <c r="K11" s="35"/>
    </row>
    <row r="12" spans="1:54" x14ac:dyDescent="0.25">
      <c r="B12" s="8" t="s">
        <v>48</v>
      </c>
      <c r="C12" s="57" t="s">
        <v>49</v>
      </c>
      <c r="D12" s="54" t="s">
        <v>50</v>
      </c>
      <c r="E12" s="6" t="s">
        <v>47</v>
      </c>
      <c r="F12" s="19">
        <v>5229884</v>
      </c>
      <c r="G12" s="24">
        <v>63537.86</v>
      </c>
      <c r="H12" s="24">
        <v>7.73</v>
      </c>
      <c r="I12" s="31"/>
      <c r="J12" s="31"/>
      <c r="K12" s="35"/>
    </row>
    <row r="13" spans="1:54" x14ac:dyDescent="0.25">
      <c r="B13" s="8" t="s">
        <v>40</v>
      </c>
      <c r="C13" s="57" t="s">
        <v>41</v>
      </c>
      <c r="D13" s="54" t="s">
        <v>42</v>
      </c>
      <c r="E13" s="6" t="s">
        <v>43</v>
      </c>
      <c r="F13" s="19">
        <v>2684882</v>
      </c>
      <c r="G13" s="24">
        <v>50160.31</v>
      </c>
      <c r="H13" s="24">
        <v>6.11</v>
      </c>
      <c r="I13" s="31"/>
      <c r="J13" s="31"/>
      <c r="K13" s="35"/>
    </row>
    <row r="14" spans="1:54" x14ac:dyDescent="0.25">
      <c r="B14" s="8" t="s">
        <v>242</v>
      </c>
      <c r="C14" s="57" t="s">
        <v>243</v>
      </c>
      <c r="D14" s="54" t="s">
        <v>244</v>
      </c>
      <c r="E14" s="6" t="s">
        <v>86</v>
      </c>
      <c r="F14" s="19">
        <v>6867043</v>
      </c>
      <c r="G14" s="24">
        <v>34015.9</v>
      </c>
      <c r="H14" s="24">
        <v>4.1399999999999997</v>
      </c>
      <c r="I14" s="31"/>
      <c r="J14" s="31"/>
      <c r="K14" s="35"/>
    </row>
    <row r="15" spans="1:54" x14ac:dyDescent="0.25">
      <c r="B15" s="8" t="s">
        <v>51</v>
      </c>
      <c r="C15" s="57" t="s">
        <v>52</v>
      </c>
      <c r="D15" s="54" t="s">
        <v>53</v>
      </c>
      <c r="E15" s="6" t="s">
        <v>54</v>
      </c>
      <c r="F15" s="19">
        <v>868629</v>
      </c>
      <c r="G15" s="24">
        <v>33138.199999999997</v>
      </c>
      <c r="H15" s="24">
        <v>4.03</v>
      </c>
      <c r="I15" s="31"/>
      <c r="J15" s="31"/>
      <c r="K15" s="35"/>
    </row>
    <row r="16" spans="1:54" x14ac:dyDescent="0.25">
      <c r="B16" s="8" t="s">
        <v>62</v>
      </c>
      <c r="C16" s="57" t="s">
        <v>63</v>
      </c>
      <c r="D16" s="54" t="s">
        <v>64</v>
      </c>
      <c r="E16" s="6" t="s">
        <v>43</v>
      </c>
      <c r="F16" s="19">
        <v>753003</v>
      </c>
      <c r="G16" s="24">
        <v>33021.82</v>
      </c>
      <c r="H16" s="24">
        <v>4.0199999999999996</v>
      </c>
      <c r="I16" s="31"/>
      <c r="J16" s="31"/>
      <c r="K16" s="35"/>
    </row>
    <row r="17" spans="2:11" x14ac:dyDescent="0.25">
      <c r="B17" s="8" t="s">
        <v>269</v>
      </c>
      <c r="C17" s="57" t="s">
        <v>270</v>
      </c>
      <c r="D17" s="54" t="s">
        <v>271</v>
      </c>
      <c r="E17" s="6" t="s">
        <v>257</v>
      </c>
      <c r="F17" s="19">
        <v>1988090</v>
      </c>
      <c r="G17" s="24">
        <v>29653.360000000001</v>
      </c>
      <c r="H17" s="24">
        <v>3.61</v>
      </c>
      <c r="I17" s="31"/>
      <c r="J17" s="31"/>
      <c r="K17" s="35"/>
    </row>
    <row r="18" spans="2:11" x14ac:dyDescent="0.25">
      <c r="B18" s="8" t="s">
        <v>72</v>
      </c>
      <c r="C18" s="57" t="s">
        <v>73</v>
      </c>
      <c r="D18" s="54" t="s">
        <v>74</v>
      </c>
      <c r="E18" s="6" t="s">
        <v>47</v>
      </c>
      <c r="F18" s="19">
        <v>2852441</v>
      </c>
      <c r="G18" s="24">
        <v>24884.7</v>
      </c>
      <c r="H18" s="24">
        <v>3.03</v>
      </c>
      <c r="I18" s="31"/>
      <c r="J18" s="31"/>
      <c r="K18" s="35"/>
    </row>
    <row r="19" spans="2:11" x14ac:dyDescent="0.25">
      <c r="B19" s="8" t="s">
        <v>55</v>
      </c>
      <c r="C19" s="57" t="s">
        <v>56</v>
      </c>
      <c r="D19" s="54" t="s">
        <v>57</v>
      </c>
      <c r="E19" s="6" t="s">
        <v>47</v>
      </c>
      <c r="F19" s="19">
        <v>2113062</v>
      </c>
      <c r="G19" s="24">
        <v>24640.42</v>
      </c>
      <c r="H19" s="24">
        <v>3</v>
      </c>
      <c r="I19" s="31"/>
      <c r="J19" s="31"/>
      <c r="K19" s="35"/>
    </row>
    <row r="20" spans="2:11" x14ac:dyDescent="0.25">
      <c r="B20" s="8" t="s">
        <v>382</v>
      </c>
      <c r="C20" s="57" t="s">
        <v>383</v>
      </c>
      <c r="D20" s="54" t="s">
        <v>384</v>
      </c>
      <c r="E20" s="6" t="s">
        <v>71</v>
      </c>
      <c r="F20" s="19">
        <v>720956</v>
      </c>
      <c r="G20" s="24">
        <v>20963.96</v>
      </c>
      <c r="H20" s="24">
        <v>2.5499999999999998</v>
      </c>
      <c r="I20" s="31"/>
      <c r="J20" s="31"/>
      <c r="K20" s="35"/>
    </row>
    <row r="21" spans="2:11" x14ac:dyDescent="0.25">
      <c r="B21" s="8" t="s">
        <v>65</v>
      </c>
      <c r="C21" s="57" t="s">
        <v>66</v>
      </c>
      <c r="D21" s="54" t="s">
        <v>67</v>
      </c>
      <c r="E21" s="6" t="s">
        <v>47</v>
      </c>
      <c r="F21" s="19">
        <v>1093445</v>
      </c>
      <c r="G21" s="24">
        <v>19768.39</v>
      </c>
      <c r="H21" s="24">
        <v>2.41</v>
      </c>
      <c r="I21" s="31"/>
      <c r="J21" s="31"/>
      <c r="K21" s="35"/>
    </row>
    <row r="22" spans="2:11" x14ac:dyDescent="0.25">
      <c r="B22" s="8" t="s">
        <v>83</v>
      </c>
      <c r="C22" s="57" t="s">
        <v>84</v>
      </c>
      <c r="D22" s="54" t="s">
        <v>85</v>
      </c>
      <c r="E22" s="6" t="s">
        <v>86</v>
      </c>
      <c r="F22" s="19">
        <v>663643</v>
      </c>
      <c r="G22" s="24">
        <v>17955.86</v>
      </c>
      <c r="H22" s="24">
        <v>2.19</v>
      </c>
      <c r="I22" s="31"/>
      <c r="J22" s="31"/>
      <c r="K22" s="35"/>
    </row>
    <row r="23" spans="2:11" x14ac:dyDescent="0.25">
      <c r="B23" s="8" t="s">
        <v>429</v>
      </c>
      <c r="C23" s="57" t="s">
        <v>430</v>
      </c>
      <c r="D23" s="54" t="s">
        <v>431</v>
      </c>
      <c r="E23" s="6" t="s">
        <v>71</v>
      </c>
      <c r="F23" s="19">
        <v>1309462</v>
      </c>
      <c r="G23" s="24">
        <v>15145.89</v>
      </c>
      <c r="H23" s="24">
        <v>1.84</v>
      </c>
      <c r="I23" s="31"/>
      <c r="J23" s="31"/>
      <c r="K23" s="35"/>
    </row>
    <row r="24" spans="2:11" x14ac:dyDescent="0.25">
      <c r="B24" s="8" t="s">
        <v>987</v>
      </c>
      <c r="C24" s="57" t="s">
        <v>988</v>
      </c>
      <c r="D24" s="54" t="s">
        <v>989</v>
      </c>
      <c r="E24" s="6" t="s">
        <v>120</v>
      </c>
      <c r="F24" s="19">
        <v>3531652</v>
      </c>
      <c r="G24" s="24">
        <v>14691.67</v>
      </c>
      <c r="H24" s="24">
        <v>1.79</v>
      </c>
      <c r="I24" s="31"/>
      <c r="J24" s="31"/>
      <c r="K24" s="35"/>
    </row>
    <row r="25" spans="2:11" x14ac:dyDescent="0.25">
      <c r="B25" s="8" t="s">
        <v>531</v>
      </c>
      <c r="C25" s="57" t="s">
        <v>532</v>
      </c>
      <c r="D25" s="54" t="s">
        <v>533</v>
      </c>
      <c r="E25" s="6" t="s">
        <v>82</v>
      </c>
      <c r="F25" s="19">
        <v>207042</v>
      </c>
      <c r="G25" s="24">
        <v>14093.25</v>
      </c>
      <c r="H25" s="24">
        <v>1.72</v>
      </c>
      <c r="I25" s="31"/>
      <c r="J25" s="31"/>
      <c r="K25" s="35"/>
    </row>
    <row r="26" spans="2:11" x14ac:dyDescent="0.25">
      <c r="B26" s="8" t="s">
        <v>402</v>
      </c>
      <c r="C26" s="57" t="s">
        <v>403</v>
      </c>
      <c r="D26" s="54" t="s">
        <v>404</v>
      </c>
      <c r="E26" s="6" t="s">
        <v>104</v>
      </c>
      <c r="F26" s="19">
        <v>802531</v>
      </c>
      <c r="G26" s="24">
        <v>13798.32</v>
      </c>
      <c r="H26" s="24">
        <v>1.68</v>
      </c>
      <c r="I26" s="31"/>
      <c r="J26" s="31"/>
      <c r="K26" s="35"/>
    </row>
    <row r="27" spans="2:11" x14ac:dyDescent="0.25">
      <c r="B27" s="8" t="s">
        <v>340</v>
      </c>
      <c r="C27" s="57" t="s">
        <v>341</v>
      </c>
      <c r="D27" s="54" t="s">
        <v>342</v>
      </c>
      <c r="E27" s="6" t="s">
        <v>43</v>
      </c>
      <c r="F27" s="19">
        <v>786646</v>
      </c>
      <c r="G27" s="24">
        <v>12921.45</v>
      </c>
      <c r="H27" s="24">
        <v>1.57</v>
      </c>
      <c r="I27" s="31"/>
      <c r="J27" s="31"/>
      <c r="K27" s="35"/>
    </row>
    <row r="28" spans="2:11" x14ac:dyDescent="0.25">
      <c r="B28" s="8" t="s">
        <v>68</v>
      </c>
      <c r="C28" s="57" t="s">
        <v>69</v>
      </c>
      <c r="D28" s="54" t="s">
        <v>70</v>
      </c>
      <c r="E28" s="6" t="s">
        <v>71</v>
      </c>
      <c r="F28" s="19">
        <v>98149</v>
      </c>
      <c r="G28" s="24">
        <v>12873.03</v>
      </c>
      <c r="H28" s="24">
        <v>1.57</v>
      </c>
      <c r="I28" s="31"/>
      <c r="J28" s="31"/>
      <c r="K28" s="35"/>
    </row>
    <row r="29" spans="2:11" x14ac:dyDescent="0.25">
      <c r="B29" s="8" t="s">
        <v>117</v>
      </c>
      <c r="C29" s="57" t="s">
        <v>118</v>
      </c>
      <c r="D29" s="54" t="s">
        <v>119</v>
      </c>
      <c r="E29" s="6" t="s">
        <v>120</v>
      </c>
      <c r="F29" s="19">
        <v>3387400</v>
      </c>
      <c r="G29" s="24">
        <v>11794.93</v>
      </c>
      <c r="H29" s="24">
        <v>1.44</v>
      </c>
      <c r="I29" s="31"/>
      <c r="J29" s="31"/>
      <c r="K29" s="35"/>
    </row>
    <row r="30" spans="2:11" x14ac:dyDescent="0.25">
      <c r="B30" s="8" t="s">
        <v>774</v>
      </c>
      <c r="C30" s="57" t="s">
        <v>775</v>
      </c>
      <c r="D30" s="54" t="s">
        <v>776</v>
      </c>
      <c r="E30" s="6" t="s">
        <v>128</v>
      </c>
      <c r="F30" s="19">
        <v>310145</v>
      </c>
      <c r="G30" s="24">
        <v>10727.76</v>
      </c>
      <c r="H30" s="24">
        <v>1.31</v>
      </c>
      <c r="I30" s="31"/>
      <c r="J30" s="31"/>
      <c r="K30" s="35"/>
    </row>
    <row r="31" spans="2:11" x14ac:dyDescent="0.25">
      <c r="B31" s="8" t="s">
        <v>990</v>
      </c>
      <c r="C31" s="57" t="s">
        <v>991</v>
      </c>
      <c r="D31" s="54" t="s">
        <v>992</v>
      </c>
      <c r="E31" s="6" t="s">
        <v>128</v>
      </c>
      <c r="F31" s="19">
        <v>335094</v>
      </c>
      <c r="G31" s="24">
        <v>10335.81</v>
      </c>
      <c r="H31" s="24">
        <v>1.26</v>
      </c>
      <c r="I31" s="31"/>
      <c r="J31" s="31"/>
      <c r="K31" s="35"/>
    </row>
    <row r="32" spans="2:11" x14ac:dyDescent="0.25">
      <c r="B32" s="8" t="s">
        <v>58</v>
      </c>
      <c r="C32" s="57" t="s">
        <v>59</v>
      </c>
      <c r="D32" s="54" t="s">
        <v>60</v>
      </c>
      <c r="E32" s="6" t="s">
        <v>61</v>
      </c>
      <c r="F32" s="19">
        <v>85834</v>
      </c>
      <c r="G32" s="24">
        <v>10203.26</v>
      </c>
      <c r="H32" s="24">
        <v>1.24</v>
      </c>
      <c r="I32" s="31"/>
      <c r="J32" s="31"/>
      <c r="K32" s="35"/>
    </row>
    <row r="33" spans="2:11" x14ac:dyDescent="0.25">
      <c r="B33" s="8" t="s">
        <v>305</v>
      </c>
      <c r="C33" s="57" t="s">
        <v>306</v>
      </c>
      <c r="D33" s="54" t="s">
        <v>307</v>
      </c>
      <c r="E33" s="6" t="s">
        <v>241</v>
      </c>
      <c r="F33" s="19">
        <v>6124076</v>
      </c>
      <c r="G33" s="24">
        <v>10124.93</v>
      </c>
      <c r="H33" s="24">
        <v>1.23</v>
      </c>
      <c r="I33" s="31"/>
      <c r="J33" s="31"/>
      <c r="K33" s="35"/>
    </row>
    <row r="34" spans="2:11" x14ac:dyDescent="0.25">
      <c r="B34" s="8" t="s">
        <v>385</v>
      </c>
      <c r="C34" s="57" t="s">
        <v>386</v>
      </c>
      <c r="D34" s="54" t="s">
        <v>387</v>
      </c>
      <c r="E34" s="6" t="s">
        <v>388</v>
      </c>
      <c r="F34" s="19">
        <v>2898752</v>
      </c>
      <c r="G34" s="24">
        <v>9687.6299999999992</v>
      </c>
      <c r="H34" s="24">
        <v>1.18</v>
      </c>
      <c r="I34" s="31"/>
      <c r="J34" s="31"/>
      <c r="K34" s="35"/>
    </row>
    <row r="35" spans="2:11" x14ac:dyDescent="0.25">
      <c r="B35" s="8" t="s">
        <v>993</v>
      </c>
      <c r="C35" s="57" t="s">
        <v>994</v>
      </c>
      <c r="D35" s="54" t="s">
        <v>995</v>
      </c>
      <c r="E35" s="6" t="s">
        <v>996</v>
      </c>
      <c r="F35" s="19">
        <v>1694859</v>
      </c>
      <c r="G35" s="24">
        <v>8850.5499999999993</v>
      </c>
      <c r="H35" s="24">
        <v>1.08</v>
      </c>
      <c r="I35" s="31"/>
      <c r="J35" s="31"/>
      <c r="K35" s="35"/>
    </row>
    <row r="36" spans="2:11" x14ac:dyDescent="0.25">
      <c r="B36" s="8" t="s">
        <v>997</v>
      </c>
      <c r="C36" s="57" t="s">
        <v>998</v>
      </c>
      <c r="D36" s="54" t="s">
        <v>999</v>
      </c>
      <c r="E36" s="6" t="s">
        <v>557</v>
      </c>
      <c r="F36" s="19">
        <v>545909</v>
      </c>
      <c r="G36" s="24">
        <v>8570.23</v>
      </c>
      <c r="H36" s="24">
        <v>1.04</v>
      </c>
      <c r="I36" s="31"/>
      <c r="J36" s="31"/>
      <c r="K36" s="35"/>
    </row>
    <row r="37" spans="2:11" x14ac:dyDescent="0.25">
      <c r="B37" s="8" t="s">
        <v>750</v>
      </c>
      <c r="C37" s="57" t="s">
        <v>751</v>
      </c>
      <c r="D37" s="54" t="s">
        <v>752</v>
      </c>
      <c r="E37" s="6" t="s">
        <v>71</v>
      </c>
      <c r="F37" s="19">
        <v>83003</v>
      </c>
      <c r="G37" s="24">
        <v>8021.58</v>
      </c>
      <c r="H37" s="24">
        <v>0.98</v>
      </c>
      <c r="I37" s="31"/>
      <c r="J37" s="31"/>
      <c r="K37" s="35"/>
    </row>
    <row r="38" spans="2:11" x14ac:dyDescent="0.25">
      <c r="B38" s="8" t="s">
        <v>213</v>
      </c>
      <c r="C38" s="57" t="s">
        <v>214</v>
      </c>
      <c r="D38" s="54" t="s">
        <v>215</v>
      </c>
      <c r="E38" s="6" t="s">
        <v>61</v>
      </c>
      <c r="F38" s="19">
        <v>274087</v>
      </c>
      <c r="G38" s="24">
        <v>7610.71</v>
      </c>
      <c r="H38" s="24">
        <v>0.93</v>
      </c>
      <c r="I38" s="31"/>
      <c r="J38" s="31"/>
      <c r="K38" s="35"/>
    </row>
    <row r="39" spans="2:11" x14ac:dyDescent="0.25">
      <c r="B39" s="8" t="s">
        <v>414</v>
      </c>
      <c r="C39" s="57" t="s">
        <v>415</v>
      </c>
      <c r="D39" s="54" t="s">
        <v>416</v>
      </c>
      <c r="E39" s="6" t="s">
        <v>43</v>
      </c>
      <c r="F39" s="19">
        <v>472453</v>
      </c>
      <c r="G39" s="24">
        <v>7343.81</v>
      </c>
      <c r="H39" s="24">
        <v>0.89</v>
      </c>
      <c r="I39" s="31"/>
      <c r="J39" s="31"/>
      <c r="K39" s="35"/>
    </row>
    <row r="40" spans="2:11" x14ac:dyDescent="0.25">
      <c r="B40" s="8" t="s">
        <v>90</v>
      </c>
      <c r="C40" s="57" t="s">
        <v>91</v>
      </c>
      <c r="D40" s="54" t="s">
        <v>92</v>
      </c>
      <c r="E40" s="6" t="s">
        <v>93</v>
      </c>
      <c r="F40" s="19">
        <v>1085703</v>
      </c>
      <c r="G40" s="24">
        <v>7269.87</v>
      </c>
      <c r="H40" s="24">
        <v>0.88</v>
      </c>
      <c r="I40" s="31"/>
      <c r="J40" s="31"/>
      <c r="K40" s="35"/>
    </row>
    <row r="41" spans="2:11" x14ac:dyDescent="0.25">
      <c r="B41" s="8" t="s">
        <v>1000</v>
      </c>
      <c r="C41" s="57" t="s">
        <v>1001</v>
      </c>
      <c r="D41" s="54" t="s">
        <v>1002</v>
      </c>
      <c r="E41" s="6" t="s">
        <v>47</v>
      </c>
      <c r="F41" s="19">
        <v>491997</v>
      </c>
      <c r="G41" s="24">
        <v>7024.73</v>
      </c>
      <c r="H41" s="24">
        <v>0.86</v>
      </c>
      <c r="I41" s="31"/>
      <c r="J41" s="31"/>
      <c r="K41" s="35"/>
    </row>
    <row r="42" spans="2:11" x14ac:dyDescent="0.25">
      <c r="B42" s="8" t="s">
        <v>1003</v>
      </c>
      <c r="C42" s="57" t="s">
        <v>1004</v>
      </c>
      <c r="D42" s="54" t="s">
        <v>1005</v>
      </c>
      <c r="E42" s="6" t="s">
        <v>82</v>
      </c>
      <c r="F42" s="19">
        <v>403506</v>
      </c>
      <c r="G42" s="24">
        <v>6664.51</v>
      </c>
      <c r="H42" s="24">
        <v>0.81</v>
      </c>
      <c r="I42" s="31"/>
      <c r="J42" s="31"/>
      <c r="K42" s="35"/>
    </row>
    <row r="43" spans="2:11" x14ac:dyDescent="0.25">
      <c r="B43" s="8" t="s">
        <v>1006</v>
      </c>
      <c r="C43" s="57" t="s">
        <v>1007</v>
      </c>
      <c r="D43" s="54" t="s">
        <v>1008</v>
      </c>
      <c r="E43" s="6" t="s">
        <v>241</v>
      </c>
      <c r="F43" s="19">
        <v>708898</v>
      </c>
      <c r="G43" s="24">
        <v>6580.35</v>
      </c>
      <c r="H43" s="24">
        <v>0.8</v>
      </c>
      <c r="I43" s="31"/>
      <c r="J43" s="31"/>
      <c r="K43" s="35"/>
    </row>
    <row r="44" spans="2:11" x14ac:dyDescent="0.25">
      <c r="B44" s="8" t="s">
        <v>511</v>
      </c>
      <c r="C44" s="57" t="s">
        <v>512</v>
      </c>
      <c r="D44" s="54" t="s">
        <v>513</v>
      </c>
      <c r="E44" s="6" t="s">
        <v>174</v>
      </c>
      <c r="F44" s="19">
        <v>265160</v>
      </c>
      <c r="G44" s="24">
        <v>6513.26</v>
      </c>
      <c r="H44" s="24">
        <v>0.79</v>
      </c>
      <c r="I44" s="31"/>
      <c r="J44" s="31"/>
      <c r="K44" s="35"/>
    </row>
    <row r="45" spans="2:11" x14ac:dyDescent="0.25">
      <c r="B45" s="8" t="s">
        <v>1009</v>
      </c>
      <c r="C45" s="57" t="s">
        <v>1010</v>
      </c>
      <c r="D45" s="54" t="s">
        <v>1011</v>
      </c>
      <c r="E45" s="6" t="s">
        <v>1012</v>
      </c>
      <c r="F45" s="19">
        <v>194888</v>
      </c>
      <c r="G45" s="24">
        <v>6176.78</v>
      </c>
      <c r="H45" s="24">
        <v>0.75</v>
      </c>
      <c r="I45" s="31"/>
      <c r="J45" s="31"/>
      <c r="K45" s="35"/>
    </row>
    <row r="46" spans="2:11" x14ac:dyDescent="0.25">
      <c r="B46" s="8" t="s">
        <v>1013</v>
      </c>
      <c r="C46" s="57" t="s">
        <v>1014</v>
      </c>
      <c r="D46" s="54" t="s">
        <v>1015</v>
      </c>
      <c r="E46" s="6" t="s">
        <v>104</v>
      </c>
      <c r="F46" s="19">
        <v>90520</v>
      </c>
      <c r="G46" s="24">
        <v>6110.55</v>
      </c>
      <c r="H46" s="24">
        <v>0.74</v>
      </c>
      <c r="I46" s="31"/>
      <c r="J46" s="31"/>
      <c r="K46" s="35"/>
    </row>
    <row r="47" spans="2:11" x14ac:dyDescent="0.25">
      <c r="B47" s="8" t="s">
        <v>1016</v>
      </c>
      <c r="C47" s="57" t="s">
        <v>1017</v>
      </c>
      <c r="D47" s="54" t="s">
        <v>1018</v>
      </c>
      <c r="E47" s="6" t="s">
        <v>82</v>
      </c>
      <c r="F47" s="19">
        <v>206763</v>
      </c>
      <c r="G47" s="24">
        <v>6062.19</v>
      </c>
      <c r="H47" s="24">
        <v>0.74</v>
      </c>
      <c r="I47" s="31"/>
      <c r="J47" s="31"/>
      <c r="K47" s="35"/>
    </row>
    <row r="48" spans="2:11" x14ac:dyDescent="0.25">
      <c r="B48" s="8" t="s">
        <v>399</v>
      </c>
      <c r="C48" s="57" t="s">
        <v>400</v>
      </c>
      <c r="D48" s="54" t="s">
        <v>401</v>
      </c>
      <c r="E48" s="6" t="s">
        <v>104</v>
      </c>
      <c r="F48" s="19">
        <v>390144</v>
      </c>
      <c r="G48" s="24">
        <v>6024.99</v>
      </c>
      <c r="H48" s="24">
        <v>0.73</v>
      </c>
      <c r="I48" s="31"/>
      <c r="J48" s="31"/>
      <c r="K48" s="35"/>
    </row>
    <row r="49" spans="2:11" x14ac:dyDescent="0.25">
      <c r="B49" s="8" t="s">
        <v>251</v>
      </c>
      <c r="C49" s="57" t="s">
        <v>252</v>
      </c>
      <c r="D49" s="54" t="s">
        <v>253</v>
      </c>
      <c r="E49" s="6" t="s">
        <v>78</v>
      </c>
      <c r="F49" s="19">
        <v>334991</v>
      </c>
      <c r="G49" s="24">
        <v>5874.57</v>
      </c>
      <c r="H49" s="24">
        <v>0.72</v>
      </c>
      <c r="I49" s="31"/>
      <c r="J49" s="31"/>
      <c r="K49" s="35"/>
    </row>
    <row r="50" spans="2:11" x14ac:dyDescent="0.25">
      <c r="B50" s="8" t="s">
        <v>75</v>
      </c>
      <c r="C50" s="57" t="s">
        <v>76</v>
      </c>
      <c r="D50" s="54" t="s">
        <v>77</v>
      </c>
      <c r="E50" s="6" t="s">
        <v>78</v>
      </c>
      <c r="F50" s="19">
        <v>783389</v>
      </c>
      <c r="G50" s="24">
        <v>5605.15</v>
      </c>
      <c r="H50" s="24">
        <v>0.68</v>
      </c>
      <c r="I50" s="31"/>
      <c r="J50" s="31"/>
      <c r="K50" s="35"/>
    </row>
    <row r="51" spans="2:11" x14ac:dyDescent="0.25">
      <c r="B51" s="8" t="s">
        <v>1019</v>
      </c>
      <c r="C51" s="57" t="s">
        <v>1020</v>
      </c>
      <c r="D51" s="54" t="s">
        <v>1021</v>
      </c>
      <c r="E51" s="6" t="s">
        <v>485</v>
      </c>
      <c r="F51" s="19">
        <v>467490</v>
      </c>
      <c r="G51" s="24">
        <v>5558.22</v>
      </c>
      <c r="H51" s="24">
        <v>0.68</v>
      </c>
      <c r="I51" s="31"/>
      <c r="J51" s="31"/>
      <c r="K51" s="35"/>
    </row>
    <row r="52" spans="2:11" x14ac:dyDescent="0.25">
      <c r="B52" s="8" t="s">
        <v>346</v>
      </c>
      <c r="C52" s="57" t="s">
        <v>347</v>
      </c>
      <c r="D52" s="54" t="s">
        <v>348</v>
      </c>
      <c r="E52" s="6" t="s">
        <v>43</v>
      </c>
      <c r="F52" s="19">
        <v>1049593</v>
      </c>
      <c r="G52" s="24">
        <v>5478.88</v>
      </c>
      <c r="H52" s="24">
        <v>0.67</v>
      </c>
      <c r="I52" s="31"/>
      <c r="J52" s="31"/>
      <c r="K52" s="35"/>
    </row>
    <row r="53" spans="2:11" x14ac:dyDescent="0.25">
      <c r="B53" s="8" t="s">
        <v>913</v>
      </c>
      <c r="C53" s="57" t="s">
        <v>914</v>
      </c>
      <c r="D53" s="54" t="s">
        <v>915</v>
      </c>
      <c r="E53" s="6" t="s">
        <v>71</v>
      </c>
      <c r="F53" s="19">
        <v>96592</v>
      </c>
      <c r="G53" s="24">
        <v>5301.4</v>
      </c>
      <c r="H53" s="24">
        <v>0.65</v>
      </c>
      <c r="I53" s="31"/>
      <c r="J53" s="31"/>
      <c r="K53" s="35"/>
    </row>
    <row r="54" spans="2:11" x14ac:dyDescent="0.25">
      <c r="B54" s="8" t="s">
        <v>417</v>
      </c>
      <c r="C54" s="57" t="s">
        <v>418</v>
      </c>
      <c r="D54" s="54" t="s">
        <v>419</v>
      </c>
      <c r="E54" s="6" t="s">
        <v>116</v>
      </c>
      <c r="F54" s="19">
        <v>1451150</v>
      </c>
      <c r="G54" s="24">
        <v>5079.75</v>
      </c>
      <c r="H54" s="24">
        <v>0.62</v>
      </c>
      <c r="I54" s="31"/>
      <c r="J54" s="31"/>
      <c r="K54" s="35"/>
    </row>
    <row r="55" spans="2:11" x14ac:dyDescent="0.25">
      <c r="B55" s="8" t="s">
        <v>171</v>
      </c>
      <c r="C55" s="57" t="s">
        <v>172</v>
      </c>
      <c r="D55" s="54" t="s">
        <v>173</v>
      </c>
      <c r="E55" s="6" t="s">
        <v>174</v>
      </c>
      <c r="F55" s="19">
        <v>87725</v>
      </c>
      <c r="G55" s="24">
        <v>5074.41</v>
      </c>
      <c r="H55" s="24">
        <v>0.62</v>
      </c>
      <c r="I55" s="31"/>
      <c r="J55" s="31"/>
      <c r="K55" s="35"/>
    </row>
    <row r="56" spans="2:11" x14ac:dyDescent="0.25">
      <c r="B56" s="8" t="s">
        <v>87</v>
      </c>
      <c r="C56" s="57" t="s">
        <v>88</v>
      </c>
      <c r="D56" s="54" t="s">
        <v>89</v>
      </c>
      <c r="E56" s="6" t="s">
        <v>71</v>
      </c>
      <c r="F56" s="19">
        <v>101834</v>
      </c>
      <c r="G56" s="24">
        <v>5053.72</v>
      </c>
      <c r="H56" s="24">
        <v>0.62</v>
      </c>
      <c r="I56" s="31"/>
      <c r="J56" s="31"/>
      <c r="K56" s="35"/>
    </row>
    <row r="57" spans="2:11" x14ac:dyDescent="0.25">
      <c r="B57" s="8" t="s">
        <v>1022</v>
      </c>
      <c r="C57" s="57" t="s">
        <v>1023</v>
      </c>
      <c r="D57" s="54" t="s">
        <v>1024</v>
      </c>
      <c r="E57" s="6" t="s">
        <v>160</v>
      </c>
      <c r="F57" s="19">
        <v>74809</v>
      </c>
      <c r="G57" s="24">
        <v>4948.84</v>
      </c>
      <c r="H57" s="24">
        <v>0.6</v>
      </c>
      <c r="I57" s="31"/>
      <c r="J57" s="31"/>
      <c r="K57" s="35"/>
    </row>
    <row r="58" spans="2:11" x14ac:dyDescent="0.25">
      <c r="B58" s="8" t="s">
        <v>101</v>
      </c>
      <c r="C58" s="57" t="s">
        <v>102</v>
      </c>
      <c r="D58" s="54" t="s">
        <v>103</v>
      </c>
      <c r="E58" s="6" t="s">
        <v>104</v>
      </c>
      <c r="F58" s="19">
        <v>94720</v>
      </c>
      <c r="G58" s="24">
        <v>4663.26</v>
      </c>
      <c r="H58" s="24">
        <v>0.56999999999999995</v>
      </c>
      <c r="I58" s="31"/>
      <c r="J58" s="31"/>
      <c r="K58" s="35"/>
    </row>
    <row r="59" spans="2:11" x14ac:dyDescent="0.25">
      <c r="B59" s="8" t="s">
        <v>281</v>
      </c>
      <c r="C59" s="57" t="s">
        <v>282</v>
      </c>
      <c r="D59" s="54" t="s">
        <v>283</v>
      </c>
      <c r="E59" s="6" t="s">
        <v>43</v>
      </c>
      <c r="F59" s="19">
        <v>68238</v>
      </c>
      <c r="G59" s="24">
        <v>3861.01</v>
      </c>
      <c r="H59" s="24">
        <v>0.47</v>
      </c>
      <c r="I59" s="31"/>
      <c r="J59" s="31"/>
      <c r="K59" s="35"/>
    </row>
    <row r="60" spans="2:11" x14ac:dyDescent="0.25">
      <c r="B60" s="8" t="s">
        <v>1025</v>
      </c>
      <c r="C60" s="57" t="s">
        <v>1020</v>
      </c>
      <c r="D60" s="54" t="s">
        <v>1026</v>
      </c>
      <c r="E60" s="6" t="s">
        <v>485</v>
      </c>
      <c r="F60" s="19">
        <v>17920</v>
      </c>
      <c r="G60" s="24">
        <v>66.47</v>
      </c>
      <c r="H60" s="24">
        <v>0.01</v>
      </c>
      <c r="I60" s="31"/>
      <c r="J60" s="31"/>
      <c r="K60" s="35" t="s">
        <v>4827</v>
      </c>
    </row>
    <row r="61" spans="2:11" x14ac:dyDescent="0.25">
      <c r="C61" s="58" t="s">
        <v>175</v>
      </c>
      <c r="D61" s="54"/>
      <c r="E61" s="6"/>
      <c r="F61" s="19"/>
      <c r="G61" s="25">
        <v>819693.61</v>
      </c>
      <c r="H61" s="25">
        <v>99.81</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4</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5</v>
      </c>
      <c r="D67" s="54"/>
      <c r="E67" s="6"/>
      <c r="F67" s="19"/>
      <c r="G67" s="24"/>
      <c r="H67" s="24"/>
      <c r="I67" s="31"/>
      <c r="J67" s="31"/>
      <c r="K67" s="35"/>
    </row>
    <row r="68" spans="3:11" x14ac:dyDescent="0.25">
      <c r="C68" s="57"/>
      <c r="D68" s="54"/>
      <c r="E68" s="6"/>
      <c r="F68" s="19"/>
      <c r="G68" s="24"/>
      <c r="H68" s="24"/>
      <c r="I68" s="31"/>
      <c r="J68" s="31"/>
      <c r="K68" s="35"/>
    </row>
    <row r="69" spans="3:11" x14ac:dyDescent="0.25">
      <c r="C69" s="58" t="s">
        <v>6</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7</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8</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9</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10</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11</v>
      </c>
      <c r="D79" s="54"/>
      <c r="E79" s="6"/>
      <c r="F79" s="19"/>
      <c r="G79" s="24"/>
      <c r="H79" s="24"/>
      <c r="I79" s="31"/>
      <c r="J79" s="31"/>
      <c r="K79" s="35"/>
    </row>
    <row r="80" spans="3:11" x14ac:dyDescent="0.25">
      <c r="C80" s="57"/>
      <c r="D80" s="54"/>
      <c r="E80" s="6"/>
      <c r="F80" s="19"/>
      <c r="G80" s="24"/>
      <c r="H80" s="24"/>
      <c r="I80" s="31"/>
      <c r="J80" s="31"/>
      <c r="K80" s="35"/>
    </row>
    <row r="81" spans="1:11" x14ac:dyDescent="0.25">
      <c r="C81" s="58" t="s">
        <v>13</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186</v>
      </c>
      <c r="C103" s="57" t="s">
        <v>187</v>
      </c>
      <c r="D103" s="54"/>
      <c r="E103" s="6"/>
      <c r="F103" s="19"/>
      <c r="G103" s="24">
        <v>787.11</v>
      </c>
      <c r="H103" s="24">
        <v>0.1</v>
      </c>
      <c r="I103" s="31"/>
      <c r="J103" s="31"/>
      <c r="K103" s="35"/>
    </row>
    <row r="104" spans="1:54" x14ac:dyDescent="0.25">
      <c r="C104" s="58" t="s">
        <v>175</v>
      </c>
      <c r="D104" s="54"/>
      <c r="E104" s="6"/>
      <c r="F104" s="19"/>
      <c r="G104" s="25">
        <v>787.11</v>
      </c>
      <c r="H104" s="25">
        <v>0.1</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4792</v>
      </c>
      <c r="D107" s="54"/>
      <c r="E107" s="6"/>
      <c r="F107" s="19"/>
      <c r="G107" s="24">
        <v>475</v>
      </c>
      <c r="H107" s="24">
        <v>0.06</v>
      </c>
      <c r="I107" s="31"/>
      <c r="J107" s="31"/>
      <c r="K107" s="35"/>
      <c r="L107" s="3"/>
      <c r="AI107" s="3"/>
      <c r="AV107" s="3"/>
      <c r="AX107" s="3"/>
      <c r="BB107" s="3"/>
    </row>
    <row r="108" spans="1:54" x14ac:dyDescent="0.25">
      <c r="B108" s="8"/>
      <c r="C108" s="57" t="s">
        <v>188</v>
      </c>
      <c r="D108" s="54"/>
      <c r="E108" s="6"/>
      <c r="F108" s="19"/>
      <c r="G108" s="24">
        <v>505.36</v>
      </c>
      <c r="H108" s="24">
        <v>0.03</v>
      </c>
      <c r="I108" s="31"/>
      <c r="J108" s="31"/>
      <c r="K108" s="35"/>
    </row>
    <row r="109" spans="1:54" x14ac:dyDescent="0.25">
      <c r="C109" s="58" t="s">
        <v>175</v>
      </c>
      <c r="D109" s="54"/>
      <c r="E109" s="6"/>
      <c r="F109" s="19"/>
      <c r="G109" s="25">
        <v>980.36</v>
      </c>
      <c r="H109" s="25">
        <v>0.09</v>
      </c>
      <c r="I109" s="31"/>
      <c r="J109" s="31"/>
      <c r="K109" s="35"/>
    </row>
    <row r="110" spans="1:54" x14ac:dyDescent="0.25">
      <c r="C110" s="57"/>
      <c r="D110" s="54"/>
      <c r="E110" s="6"/>
      <c r="F110" s="19"/>
      <c r="G110" s="24"/>
      <c r="H110" s="24"/>
      <c r="I110" s="31"/>
      <c r="J110" s="31"/>
      <c r="K110" s="35"/>
    </row>
    <row r="111" spans="1:54" x14ac:dyDescent="0.25">
      <c r="C111" s="60" t="s">
        <v>189</v>
      </c>
      <c r="D111" s="55"/>
      <c r="E111" s="5"/>
      <c r="F111" s="20"/>
      <c r="G111" s="26">
        <v>821461.08</v>
      </c>
      <c r="H111" s="26">
        <v>100</v>
      </c>
      <c r="I111" s="32"/>
      <c r="J111" s="32"/>
      <c r="K111" s="36"/>
    </row>
    <row r="113" spans="2:11" s="50" customFormat="1" ht="15.75" x14ac:dyDescent="0.3">
      <c r="C113" s="50" t="s">
        <v>4617</v>
      </c>
      <c r="F113" s="51"/>
      <c r="G113" s="51"/>
      <c r="H113" s="51"/>
    </row>
    <row r="114" spans="2:11" s="42" customFormat="1" ht="27" x14ac:dyDescent="0.25">
      <c r="B114" s="43"/>
      <c r="C114" s="43" t="s">
        <v>4612</v>
      </c>
      <c r="D114" s="43" t="s">
        <v>4613</v>
      </c>
      <c r="E114" s="43" t="s">
        <v>4614</v>
      </c>
      <c r="F114" s="44" t="s">
        <v>34</v>
      </c>
      <c r="G114" s="45" t="s">
        <v>4615</v>
      </c>
      <c r="H114" s="44" t="s">
        <v>36</v>
      </c>
      <c r="I114" s="43" t="s">
        <v>39</v>
      </c>
    </row>
    <row r="115" spans="2:11" s="42" customFormat="1" ht="13.5" x14ac:dyDescent="0.25">
      <c r="B115" s="43"/>
      <c r="C115" s="43" t="s">
        <v>4619</v>
      </c>
      <c r="D115" s="43"/>
      <c r="E115" s="43"/>
      <c r="F115" s="44"/>
      <c r="G115" s="45"/>
      <c r="H115" s="44"/>
      <c r="I115" s="43"/>
    </row>
    <row r="116" spans="2:11" s="2" customFormat="1" ht="13.5" x14ac:dyDescent="0.25">
      <c r="B116" s="46">
        <v>2300113</v>
      </c>
      <c r="C116" s="46" t="s">
        <v>4805</v>
      </c>
      <c r="D116" s="46" t="s">
        <v>4609</v>
      </c>
      <c r="E116" s="46" t="s">
        <v>12</v>
      </c>
      <c r="F116" s="47">
        <v>8750</v>
      </c>
      <c r="G116" s="47">
        <v>2188.6506250000002</v>
      </c>
      <c r="H116" s="47">
        <v>0.27</v>
      </c>
      <c r="I116" s="46"/>
    </row>
    <row r="117" spans="2:11" s="1" customFormat="1" ht="13.5" x14ac:dyDescent="0.25">
      <c r="B117" s="48"/>
      <c r="C117" s="48" t="s">
        <v>4616</v>
      </c>
      <c r="D117" s="48"/>
      <c r="E117" s="48"/>
      <c r="F117" s="49"/>
      <c r="G117" s="49">
        <v>2188.6506250000002</v>
      </c>
      <c r="H117" s="49">
        <v>0.27</v>
      </c>
      <c r="I117" s="48"/>
    </row>
    <row r="119" spans="2:11" x14ac:dyDescent="0.25">
      <c r="C119" s="1" t="s">
        <v>190</v>
      </c>
    </row>
    <row r="120" spans="2:11" x14ac:dyDescent="0.25">
      <c r="C120" s="37" t="s">
        <v>191</v>
      </c>
      <c r="D120" s="37"/>
      <c r="E120" s="37"/>
      <c r="F120" s="37"/>
      <c r="G120" s="37"/>
      <c r="H120" s="37"/>
      <c r="I120" s="37"/>
      <c r="J120" s="37"/>
      <c r="K120" s="37"/>
    </row>
    <row r="121" spans="2:11" x14ac:dyDescent="0.25">
      <c r="C121" s="2" t="s">
        <v>192</v>
      </c>
    </row>
    <row r="122" spans="2:11" x14ac:dyDescent="0.25">
      <c r="C122" s="2" t="s">
        <v>193</v>
      </c>
    </row>
    <row r="123" spans="2:11" x14ac:dyDescent="0.25">
      <c r="C123" s="2" t="s">
        <v>194</v>
      </c>
    </row>
    <row r="124" spans="2:11" x14ac:dyDescent="0.25">
      <c r="C124" s="2" t="s">
        <v>195</v>
      </c>
    </row>
    <row r="126" spans="2:11" x14ac:dyDescent="0.25">
      <c r="C126" s="76" t="s">
        <v>4869</v>
      </c>
      <c r="E126" s="76" t="s">
        <v>4870</v>
      </c>
      <c r="F126" s="77"/>
    </row>
    <row r="127" spans="2:11" x14ac:dyDescent="0.25">
      <c r="E127" s="2" t="s">
        <v>4880</v>
      </c>
    </row>
  </sheetData>
  <hyperlinks>
    <hyperlink ref="J2" location="'Index'!A1" display="'Index'!A1" xr:uid="{0AC3336F-386D-4570-A102-F3383528344C}"/>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520AE-D666-47B9-95DD-AD5A1FA24122}">
  <sheetPr codeName="Sheet1"/>
  <dimension ref="A1:IV122"/>
  <sheetViews>
    <sheetView showGridLines="0" zoomScale="90" zoomScaleNormal="90" workbookViewId="0">
      <pane ySplit="6" topLeftCell="A102" activePane="bottomLeft" state="frozen"/>
      <selection activeCell="C2" sqref="C2"/>
      <selection pane="bottomLeft" activeCell="J2" sqref="J2"/>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4486</v>
      </c>
      <c r="J2" s="38" t="s">
        <v>4604</v>
      </c>
    </row>
    <row r="3" spans="1:54" ht="16.5" x14ac:dyDescent="0.3">
      <c r="C3" s="1" t="s">
        <v>28</v>
      </c>
      <c r="D3" s="21" t="s">
        <v>4487</v>
      </c>
      <c r="F3" s="71" t="s">
        <v>4816</v>
      </c>
      <c r="G3" s="13" t="s">
        <v>4818</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385</v>
      </c>
      <c r="C10" s="57" t="s">
        <v>386</v>
      </c>
      <c r="D10" s="54" t="s">
        <v>387</v>
      </c>
      <c r="E10" s="6" t="s">
        <v>388</v>
      </c>
      <c r="F10" s="19">
        <v>13859</v>
      </c>
      <c r="G10" s="24">
        <v>46.32</v>
      </c>
      <c r="H10" s="24">
        <v>2.34</v>
      </c>
      <c r="I10" s="31"/>
      <c r="J10" s="31"/>
      <c r="K10" s="35"/>
    </row>
    <row r="11" spans="1:54" x14ac:dyDescent="0.25">
      <c r="B11" s="8" t="s">
        <v>40</v>
      </c>
      <c r="C11" s="57" t="s">
        <v>41</v>
      </c>
      <c r="D11" s="54" t="s">
        <v>42</v>
      </c>
      <c r="E11" s="6" t="s">
        <v>43</v>
      </c>
      <c r="F11" s="19">
        <v>2400</v>
      </c>
      <c r="G11" s="24">
        <v>44.84</v>
      </c>
      <c r="H11" s="24">
        <v>2.27</v>
      </c>
      <c r="I11" s="31"/>
      <c r="J11" s="31"/>
      <c r="K11" s="35"/>
    </row>
    <row r="12" spans="1:54" x14ac:dyDescent="0.25">
      <c r="B12" s="8" t="s">
        <v>429</v>
      </c>
      <c r="C12" s="57" t="s">
        <v>430</v>
      </c>
      <c r="D12" s="54" t="s">
        <v>431</v>
      </c>
      <c r="E12" s="6" t="s">
        <v>71</v>
      </c>
      <c r="F12" s="19">
        <v>3875</v>
      </c>
      <c r="G12" s="24">
        <v>44.82</v>
      </c>
      <c r="H12" s="24">
        <v>2.27</v>
      </c>
      <c r="I12" s="31"/>
      <c r="J12" s="31"/>
      <c r="K12" s="35"/>
    </row>
    <row r="13" spans="1:54" x14ac:dyDescent="0.25">
      <c r="B13" s="8" t="s">
        <v>75</v>
      </c>
      <c r="C13" s="57" t="s">
        <v>76</v>
      </c>
      <c r="D13" s="54" t="s">
        <v>77</v>
      </c>
      <c r="E13" s="6" t="s">
        <v>78</v>
      </c>
      <c r="F13" s="19">
        <v>6261</v>
      </c>
      <c r="G13" s="24">
        <v>44.8</v>
      </c>
      <c r="H13" s="24">
        <v>2.27</v>
      </c>
      <c r="I13" s="31"/>
      <c r="J13" s="31"/>
      <c r="K13" s="35"/>
    </row>
    <row r="14" spans="1:54" x14ac:dyDescent="0.25">
      <c r="B14" s="8" t="s">
        <v>251</v>
      </c>
      <c r="C14" s="57" t="s">
        <v>252</v>
      </c>
      <c r="D14" s="54" t="s">
        <v>253</v>
      </c>
      <c r="E14" s="6" t="s">
        <v>78</v>
      </c>
      <c r="F14" s="19">
        <v>2531</v>
      </c>
      <c r="G14" s="24">
        <v>44.38</v>
      </c>
      <c r="H14" s="24">
        <v>2.2400000000000002</v>
      </c>
      <c r="I14" s="31"/>
      <c r="J14" s="31"/>
      <c r="K14" s="35"/>
    </row>
    <row r="15" spans="1:54" x14ac:dyDescent="0.25">
      <c r="B15" s="8" t="s">
        <v>417</v>
      </c>
      <c r="C15" s="57" t="s">
        <v>418</v>
      </c>
      <c r="D15" s="54" t="s">
        <v>419</v>
      </c>
      <c r="E15" s="6" t="s">
        <v>116</v>
      </c>
      <c r="F15" s="19">
        <v>12488</v>
      </c>
      <c r="G15" s="24">
        <v>43.71</v>
      </c>
      <c r="H15" s="24">
        <v>2.21</v>
      </c>
      <c r="I15" s="31"/>
      <c r="J15" s="31"/>
      <c r="K15" s="35"/>
    </row>
    <row r="16" spans="1:54" x14ac:dyDescent="0.25">
      <c r="B16" s="8" t="s">
        <v>242</v>
      </c>
      <c r="C16" s="57" t="s">
        <v>243</v>
      </c>
      <c r="D16" s="54" t="s">
        <v>244</v>
      </c>
      <c r="E16" s="6" t="s">
        <v>86</v>
      </c>
      <c r="F16" s="19">
        <v>8741</v>
      </c>
      <c r="G16" s="24">
        <v>43.3</v>
      </c>
      <c r="H16" s="24">
        <v>2.19</v>
      </c>
      <c r="I16" s="31"/>
      <c r="J16" s="31"/>
      <c r="K16" s="35"/>
    </row>
    <row r="17" spans="2:11" x14ac:dyDescent="0.25">
      <c r="B17" s="8" t="s">
        <v>987</v>
      </c>
      <c r="C17" s="57" t="s">
        <v>988</v>
      </c>
      <c r="D17" s="54" t="s">
        <v>989</v>
      </c>
      <c r="E17" s="6" t="s">
        <v>120</v>
      </c>
      <c r="F17" s="19">
        <v>10254</v>
      </c>
      <c r="G17" s="24">
        <v>42.66</v>
      </c>
      <c r="H17" s="24">
        <v>2.16</v>
      </c>
      <c r="I17" s="31"/>
      <c r="J17" s="31"/>
      <c r="K17" s="35"/>
    </row>
    <row r="18" spans="2:11" x14ac:dyDescent="0.25">
      <c r="B18" s="8" t="s">
        <v>62</v>
      </c>
      <c r="C18" s="57" t="s">
        <v>63</v>
      </c>
      <c r="D18" s="54" t="s">
        <v>64</v>
      </c>
      <c r="E18" s="6" t="s">
        <v>43</v>
      </c>
      <c r="F18" s="19">
        <v>964</v>
      </c>
      <c r="G18" s="24">
        <v>42.27</v>
      </c>
      <c r="H18" s="24">
        <v>2.14</v>
      </c>
      <c r="I18" s="31"/>
      <c r="J18" s="31"/>
      <c r="K18" s="35"/>
    </row>
    <row r="19" spans="2:11" x14ac:dyDescent="0.25">
      <c r="B19" s="8" t="s">
        <v>402</v>
      </c>
      <c r="C19" s="57" t="s">
        <v>403</v>
      </c>
      <c r="D19" s="54" t="s">
        <v>404</v>
      </c>
      <c r="E19" s="6" t="s">
        <v>104</v>
      </c>
      <c r="F19" s="19">
        <v>2458</v>
      </c>
      <c r="G19" s="24">
        <v>42.26</v>
      </c>
      <c r="H19" s="24">
        <v>2.14</v>
      </c>
      <c r="I19" s="31"/>
      <c r="J19" s="31"/>
      <c r="K19" s="35"/>
    </row>
    <row r="20" spans="2:11" x14ac:dyDescent="0.25">
      <c r="B20" s="8" t="s">
        <v>340</v>
      </c>
      <c r="C20" s="57" t="s">
        <v>341</v>
      </c>
      <c r="D20" s="54" t="s">
        <v>342</v>
      </c>
      <c r="E20" s="6" t="s">
        <v>43</v>
      </c>
      <c r="F20" s="19">
        <v>2555</v>
      </c>
      <c r="G20" s="24">
        <v>41.97</v>
      </c>
      <c r="H20" s="24">
        <v>2.12</v>
      </c>
      <c r="I20" s="31"/>
      <c r="J20" s="31"/>
      <c r="K20" s="35"/>
    </row>
    <row r="21" spans="2:11" x14ac:dyDescent="0.25">
      <c r="B21" s="8" t="s">
        <v>993</v>
      </c>
      <c r="C21" s="57" t="s">
        <v>994</v>
      </c>
      <c r="D21" s="54" t="s">
        <v>995</v>
      </c>
      <c r="E21" s="6" t="s">
        <v>996</v>
      </c>
      <c r="F21" s="19">
        <v>7885</v>
      </c>
      <c r="G21" s="24">
        <v>41.18</v>
      </c>
      <c r="H21" s="24">
        <v>2.08</v>
      </c>
      <c r="I21" s="31"/>
      <c r="J21" s="31"/>
      <c r="K21" s="35"/>
    </row>
    <row r="22" spans="2:11" x14ac:dyDescent="0.25">
      <c r="B22" s="8" t="s">
        <v>83</v>
      </c>
      <c r="C22" s="57" t="s">
        <v>84</v>
      </c>
      <c r="D22" s="54" t="s">
        <v>85</v>
      </c>
      <c r="E22" s="6" t="s">
        <v>86</v>
      </c>
      <c r="F22" s="19">
        <v>1522</v>
      </c>
      <c r="G22" s="24">
        <v>41.18</v>
      </c>
      <c r="H22" s="24">
        <v>2.08</v>
      </c>
      <c r="I22" s="31"/>
      <c r="J22" s="31"/>
      <c r="K22" s="35"/>
    </row>
    <row r="23" spans="2:11" x14ac:dyDescent="0.25">
      <c r="B23" s="8" t="s">
        <v>1013</v>
      </c>
      <c r="C23" s="57" t="s">
        <v>1014</v>
      </c>
      <c r="D23" s="54" t="s">
        <v>1015</v>
      </c>
      <c r="E23" s="6" t="s">
        <v>104</v>
      </c>
      <c r="F23" s="19">
        <v>609</v>
      </c>
      <c r="G23" s="24">
        <v>41.11</v>
      </c>
      <c r="H23" s="24">
        <v>2.08</v>
      </c>
      <c r="I23" s="31"/>
      <c r="J23" s="31"/>
      <c r="K23" s="35"/>
    </row>
    <row r="24" spans="2:11" x14ac:dyDescent="0.25">
      <c r="B24" s="8" t="s">
        <v>281</v>
      </c>
      <c r="C24" s="57" t="s">
        <v>282</v>
      </c>
      <c r="D24" s="54" t="s">
        <v>283</v>
      </c>
      <c r="E24" s="6" t="s">
        <v>43</v>
      </c>
      <c r="F24" s="19">
        <v>722</v>
      </c>
      <c r="G24" s="24">
        <v>40.85</v>
      </c>
      <c r="H24" s="24">
        <v>2.0699999999999998</v>
      </c>
      <c r="I24" s="31"/>
      <c r="J24" s="31"/>
      <c r="K24" s="35"/>
    </row>
    <row r="25" spans="2:11" x14ac:dyDescent="0.25">
      <c r="B25" s="8" t="s">
        <v>213</v>
      </c>
      <c r="C25" s="57" t="s">
        <v>214</v>
      </c>
      <c r="D25" s="54" t="s">
        <v>215</v>
      </c>
      <c r="E25" s="6" t="s">
        <v>61</v>
      </c>
      <c r="F25" s="19">
        <v>1470</v>
      </c>
      <c r="G25" s="24">
        <v>40.82</v>
      </c>
      <c r="H25" s="24">
        <v>2.06</v>
      </c>
      <c r="I25" s="31"/>
      <c r="J25" s="31"/>
      <c r="K25" s="35"/>
    </row>
    <row r="26" spans="2:11" x14ac:dyDescent="0.25">
      <c r="B26" s="8" t="s">
        <v>58</v>
      </c>
      <c r="C26" s="57" t="s">
        <v>59</v>
      </c>
      <c r="D26" s="54" t="s">
        <v>60</v>
      </c>
      <c r="E26" s="6" t="s">
        <v>61</v>
      </c>
      <c r="F26" s="19">
        <v>341</v>
      </c>
      <c r="G26" s="24">
        <v>40.54</v>
      </c>
      <c r="H26" s="24">
        <v>2.0499999999999998</v>
      </c>
      <c r="I26" s="31"/>
      <c r="J26" s="31"/>
      <c r="K26" s="35"/>
    </row>
    <row r="27" spans="2:11" x14ac:dyDescent="0.25">
      <c r="B27" s="8" t="s">
        <v>414</v>
      </c>
      <c r="C27" s="57" t="s">
        <v>415</v>
      </c>
      <c r="D27" s="54" t="s">
        <v>416</v>
      </c>
      <c r="E27" s="6" t="s">
        <v>43</v>
      </c>
      <c r="F27" s="19">
        <v>2592</v>
      </c>
      <c r="G27" s="24">
        <v>40.29</v>
      </c>
      <c r="H27" s="24">
        <v>2.04</v>
      </c>
      <c r="I27" s="31"/>
      <c r="J27" s="31"/>
      <c r="K27" s="35"/>
    </row>
    <row r="28" spans="2:11" x14ac:dyDescent="0.25">
      <c r="B28" s="8" t="s">
        <v>1019</v>
      </c>
      <c r="C28" s="57" t="s">
        <v>1020</v>
      </c>
      <c r="D28" s="54" t="s">
        <v>1021</v>
      </c>
      <c r="E28" s="6" t="s">
        <v>485</v>
      </c>
      <c r="F28" s="19">
        <v>3380</v>
      </c>
      <c r="G28" s="24">
        <v>40.19</v>
      </c>
      <c r="H28" s="24">
        <v>2.0299999999999998</v>
      </c>
      <c r="I28" s="31"/>
      <c r="J28" s="31"/>
      <c r="K28" s="35"/>
    </row>
    <row r="29" spans="2:11" x14ac:dyDescent="0.25">
      <c r="B29" s="8" t="s">
        <v>68</v>
      </c>
      <c r="C29" s="57" t="s">
        <v>69</v>
      </c>
      <c r="D29" s="54" t="s">
        <v>70</v>
      </c>
      <c r="E29" s="6" t="s">
        <v>71</v>
      </c>
      <c r="F29" s="19">
        <v>306</v>
      </c>
      <c r="G29" s="24">
        <v>40.130000000000003</v>
      </c>
      <c r="H29" s="24">
        <v>2.0299999999999998</v>
      </c>
      <c r="I29" s="31"/>
      <c r="J29" s="31"/>
      <c r="K29" s="35"/>
    </row>
    <row r="30" spans="2:11" x14ac:dyDescent="0.25">
      <c r="B30" s="8" t="s">
        <v>101</v>
      </c>
      <c r="C30" s="57" t="s">
        <v>102</v>
      </c>
      <c r="D30" s="54" t="s">
        <v>103</v>
      </c>
      <c r="E30" s="6" t="s">
        <v>104</v>
      </c>
      <c r="F30" s="19">
        <v>815</v>
      </c>
      <c r="G30" s="24">
        <v>40.119999999999997</v>
      </c>
      <c r="H30" s="24">
        <v>2.0299999999999998</v>
      </c>
      <c r="I30" s="31"/>
      <c r="J30" s="31"/>
      <c r="K30" s="35"/>
    </row>
    <row r="31" spans="2:11" x14ac:dyDescent="0.25">
      <c r="B31" s="8" t="s">
        <v>171</v>
      </c>
      <c r="C31" s="57" t="s">
        <v>172</v>
      </c>
      <c r="D31" s="54" t="s">
        <v>173</v>
      </c>
      <c r="E31" s="6" t="s">
        <v>174</v>
      </c>
      <c r="F31" s="19">
        <v>691</v>
      </c>
      <c r="G31" s="24">
        <v>39.97</v>
      </c>
      <c r="H31" s="24">
        <v>2.02</v>
      </c>
      <c r="I31" s="31"/>
      <c r="J31" s="31"/>
      <c r="K31" s="35"/>
    </row>
    <row r="32" spans="2:11" x14ac:dyDescent="0.25">
      <c r="B32" s="8" t="s">
        <v>990</v>
      </c>
      <c r="C32" s="57" t="s">
        <v>991</v>
      </c>
      <c r="D32" s="54" t="s">
        <v>992</v>
      </c>
      <c r="E32" s="6" t="s">
        <v>128</v>
      </c>
      <c r="F32" s="19">
        <v>1295</v>
      </c>
      <c r="G32" s="24">
        <v>39.94</v>
      </c>
      <c r="H32" s="24">
        <v>2.02</v>
      </c>
      <c r="I32" s="31"/>
      <c r="J32" s="31"/>
      <c r="K32" s="35"/>
    </row>
    <row r="33" spans="2:11" x14ac:dyDescent="0.25">
      <c r="B33" s="8" t="s">
        <v>997</v>
      </c>
      <c r="C33" s="57" t="s">
        <v>998</v>
      </c>
      <c r="D33" s="54" t="s">
        <v>999</v>
      </c>
      <c r="E33" s="6" t="s">
        <v>557</v>
      </c>
      <c r="F33" s="19">
        <v>2541</v>
      </c>
      <c r="G33" s="24">
        <v>39.89</v>
      </c>
      <c r="H33" s="24">
        <v>2.02</v>
      </c>
      <c r="I33" s="31"/>
      <c r="J33" s="31"/>
      <c r="K33" s="35"/>
    </row>
    <row r="34" spans="2:11" x14ac:dyDescent="0.25">
      <c r="B34" s="8" t="s">
        <v>51</v>
      </c>
      <c r="C34" s="57" t="s">
        <v>52</v>
      </c>
      <c r="D34" s="54" t="s">
        <v>53</v>
      </c>
      <c r="E34" s="6" t="s">
        <v>54</v>
      </c>
      <c r="F34" s="19">
        <v>1032</v>
      </c>
      <c r="G34" s="24">
        <v>39.369999999999997</v>
      </c>
      <c r="H34" s="24">
        <v>1.99</v>
      </c>
      <c r="I34" s="31"/>
      <c r="J34" s="31"/>
      <c r="K34" s="35"/>
    </row>
    <row r="35" spans="2:11" x14ac:dyDescent="0.25">
      <c r="B35" s="8" t="s">
        <v>117</v>
      </c>
      <c r="C35" s="57" t="s">
        <v>118</v>
      </c>
      <c r="D35" s="54" t="s">
        <v>119</v>
      </c>
      <c r="E35" s="6" t="s">
        <v>120</v>
      </c>
      <c r="F35" s="19">
        <v>11302</v>
      </c>
      <c r="G35" s="24">
        <v>39.35</v>
      </c>
      <c r="H35" s="24">
        <v>1.99</v>
      </c>
      <c r="I35" s="31"/>
      <c r="J35" s="31"/>
      <c r="K35" s="35"/>
    </row>
    <row r="36" spans="2:11" x14ac:dyDescent="0.25">
      <c r="B36" s="8" t="s">
        <v>269</v>
      </c>
      <c r="C36" s="57" t="s">
        <v>270</v>
      </c>
      <c r="D36" s="54" t="s">
        <v>271</v>
      </c>
      <c r="E36" s="6" t="s">
        <v>257</v>
      </c>
      <c r="F36" s="19">
        <v>2615</v>
      </c>
      <c r="G36" s="24">
        <v>39</v>
      </c>
      <c r="H36" s="24">
        <v>1.97</v>
      </c>
      <c r="I36" s="31"/>
      <c r="J36" s="31"/>
      <c r="K36" s="35"/>
    </row>
    <row r="37" spans="2:11" x14ac:dyDescent="0.25">
      <c r="B37" s="8" t="s">
        <v>1022</v>
      </c>
      <c r="C37" s="57" t="s">
        <v>1023</v>
      </c>
      <c r="D37" s="54" t="s">
        <v>1024</v>
      </c>
      <c r="E37" s="6" t="s">
        <v>160</v>
      </c>
      <c r="F37" s="19">
        <v>588</v>
      </c>
      <c r="G37" s="24">
        <v>38.9</v>
      </c>
      <c r="H37" s="24">
        <v>1.97</v>
      </c>
      <c r="I37" s="31"/>
      <c r="J37" s="31"/>
      <c r="K37" s="35"/>
    </row>
    <row r="38" spans="2:11" x14ac:dyDescent="0.25">
      <c r="B38" s="8" t="s">
        <v>346</v>
      </c>
      <c r="C38" s="57" t="s">
        <v>347</v>
      </c>
      <c r="D38" s="54" t="s">
        <v>348</v>
      </c>
      <c r="E38" s="6" t="s">
        <v>43</v>
      </c>
      <c r="F38" s="19">
        <v>7448</v>
      </c>
      <c r="G38" s="24">
        <v>38.880000000000003</v>
      </c>
      <c r="H38" s="24">
        <v>1.97</v>
      </c>
      <c r="I38" s="31"/>
      <c r="J38" s="31"/>
      <c r="K38" s="35"/>
    </row>
    <row r="39" spans="2:11" x14ac:dyDescent="0.25">
      <c r="B39" s="8" t="s">
        <v>87</v>
      </c>
      <c r="C39" s="57" t="s">
        <v>88</v>
      </c>
      <c r="D39" s="54" t="s">
        <v>89</v>
      </c>
      <c r="E39" s="6" t="s">
        <v>71</v>
      </c>
      <c r="F39" s="19">
        <v>775</v>
      </c>
      <c r="G39" s="24">
        <v>38.46</v>
      </c>
      <c r="H39" s="24">
        <v>1.95</v>
      </c>
      <c r="I39" s="31"/>
      <c r="J39" s="31"/>
      <c r="K39" s="35"/>
    </row>
    <row r="40" spans="2:11" x14ac:dyDescent="0.25">
      <c r="B40" s="8" t="s">
        <v>113</v>
      </c>
      <c r="C40" s="57" t="s">
        <v>114</v>
      </c>
      <c r="D40" s="54" t="s">
        <v>115</v>
      </c>
      <c r="E40" s="6" t="s">
        <v>116</v>
      </c>
      <c r="F40" s="19">
        <v>1273</v>
      </c>
      <c r="G40" s="24">
        <v>38.33</v>
      </c>
      <c r="H40" s="24">
        <v>1.94</v>
      </c>
      <c r="I40" s="31"/>
      <c r="J40" s="31"/>
      <c r="K40" s="35"/>
    </row>
    <row r="41" spans="2:11" x14ac:dyDescent="0.25">
      <c r="B41" s="8" t="s">
        <v>72</v>
      </c>
      <c r="C41" s="57" t="s">
        <v>73</v>
      </c>
      <c r="D41" s="54" t="s">
        <v>74</v>
      </c>
      <c r="E41" s="6" t="s">
        <v>47</v>
      </c>
      <c r="F41" s="19">
        <v>4394</v>
      </c>
      <c r="G41" s="24">
        <v>38.33</v>
      </c>
      <c r="H41" s="24">
        <v>1.94</v>
      </c>
      <c r="I41" s="31"/>
      <c r="J41" s="31"/>
      <c r="K41" s="35"/>
    </row>
    <row r="42" spans="2:11" x14ac:dyDescent="0.25">
      <c r="B42" s="8" t="s">
        <v>1003</v>
      </c>
      <c r="C42" s="57" t="s">
        <v>1004</v>
      </c>
      <c r="D42" s="54" t="s">
        <v>1005</v>
      </c>
      <c r="E42" s="6" t="s">
        <v>82</v>
      </c>
      <c r="F42" s="19">
        <v>2308</v>
      </c>
      <c r="G42" s="24">
        <v>38.119999999999997</v>
      </c>
      <c r="H42" s="24">
        <v>1.93</v>
      </c>
      <c r="I42" s="31"/>
      <c r="J42" s="31"/>
      <c r="K42" s="35"/>
    </row>
    <row r="43" spans="2:11" x14ac:dyDescent="0.25">
      <c r="B43" s="8" t="s">
        <v>399</v>
      </c>
      <c r="C43" s="57" t="s">
        <v>400</v>
      </c>
      <c r="D43" s="54" t="s">
        <v>401</v>
      </c>
      <c r="E43" s="6" t="s">
        <v>104</v>
      </c>
      <c r="F43" s="19">
        <v>2467</v>
      </c>
      <c r="G43" s="24">
        <v>38.1</v>
      </c>
      <c r="H43" s="24">
        <v>1.93</v>
      </c>
      <c r="I43" s="31"/>
      <c r="J43" s="31"/>
      <c r="K43" s="35"/>
    </row>
    <row r="44" spans="2:11" x14ac:dyDescent="0.25">
      <c r="B44" s="8" t="s">
        <v>774</v>
      </c>
      <c r="C44" s="57" t="s">
        <v>775</v>
      </c>
      <c r="D44" s="54" t="s">
        <v>776</v>
      </c>
      <c r="E44" s="6" t="s">
        <v>128</v>
      </c>
      <c r="F44" s="19">
        <v>1087</v>
      </c>
      <c r="G44" s="24">
        <v>37.6</v>
      </c>
      <c r="H44" s="24">
        <v>1.9</v>
      </c>
      <c r="I44" s="31"/>
      <c r="J44" s="31"/>
      <c r="K44" s="35"/>
    </row>
    <row r="45" spans="2:11" x14ac:dyDescent="0.25">
      <c r="B45" s="8" t="s">
        <v>48</v>
      </c>
      <c r="C45" s="57" t="s">
        <v>49</v>
      </c>
      <c r="D45" s="54" t="s">
        <v>50</v>
      </c>
      <c r="E45" s="6" t="s">
        <v>47</v>
      </c>
      <c r="F45" s="19">
        <v>3089</v>
      </c>
      <c r="G45" s="24">
        <v>37.53</v>
      </c>
      <c r="H45" s="24">
        <v>1.9</v>
      </c>
      <c r="I45" s="31"/>
      <c r="J45" s="31"/>
      <c r="K45" s="35"/>
    </row>
    <row r="46" spans="2:11" x14ac:dyDescent="0.25">
      <c r="B46" s="8" t="s">
        <v>65</v>
      </c>
      <c r="C46" s="57" t="s">
        <v>66</v>
      </c>
      <c r="D46" s="54" t="s">
        <v>67</v>
      </c>
      <c r="E46" s="6" t="s">
        <v>47</v>
      </c>
      <c r="F46" s="19">
        <v>2076</v>
      </c>
      <c r="G46" s="24">
        <v>37.53</v>
      </c>
      <c r="H46" s="24">
        <v>1.9</v>
      </c>
      <c r="I46" s="31"/>
      <c r="J46" s="31"/>
      <c r="K46" s="35"/>
    </row>
    <row r="47" spans="2:11" x14ac:dyDescent="0.25">
      <c r="B47" s="8" t="s">
        <v>750</v>
      </c>
      <c r="C47" s="57" t="s">
        <v>751</v>
      </c>
      <c r="D47" s="54" t="s">
        <v>752</v>
      </c>
      <c r="E47" s="6" t="s">
        <v>71</v>
      </c>
      <c r="F47" s="19">
        <v>383</v>
      </c>
      <c r="G47" s="24">
        <v>37.01</v>
      </c>
      <c r="H47" s="24">
        <v>1.87</v>
      </c>
      <c r="I47" s="31"/>
      <c r="J47" s="31"/>
      <c r="K47" s="35"/>
    </row>
    <row r="48" spans="2:11" x14ac:dyDescent="0.25">
      <c r="B48" s="8" t="s">
        <v>382</v>
      </c>
      <c r="C48" s="57" t="s">
        <v>383</v>
      </c>
      <c r="D48" s="54" t="s">
        <v>384</v>
      </c>
      <c r="E48" s="6" t="s">
        <v>71</v>
      </c>
      <c r="F48" s="19">
        <v>1272</v>
      </c>
      <c r="G48" s="24">
        <v>36.99</v>
      </c>
      <c r="H48" s="24">
        <v>1.87</v>
      </c>
      <c r="I48" s="31"/>
      <c r="J48" s="31"/>
      <c r="K48" s="35"/>
    </row>
    <row r="49" spans="2:11" x14ac:dyDescent="0.25">
      <c r="B49" s="8" t="s">
        <v>1009</v>
      </c>
      <c r="C49" s="57" t="s">
        <v>1010</v>
      </c>
      <c r="D49" s="54" t="s">
        <v>1011</v>
      </c>
      <c r="E49" s="6" t="s">
        <v>1012</v>
      </c>
      <c r="F49" s="19">
        <v>1167</v>
      </c>
      <c r="G49" s="24">
        <v>36.99</v>
      </c>
      <c r="H49" s="24">
        <v>1.87</v>
      </c>
      <c r="I49" s="31"/>
      <c r="J49" s="31"/>
      <c r="K49" s="35"/>
    </row>
    <row r="50" spans="2:11" x14ac:dyDescent="0.25">
      <c r="B50" s="8" t="s">
        <v>1006</v>
      </c>
      <c r="C50" s="57" t="s">
        <v>1007</v>
      </c>
      <c r="D50" s="54" t="s">
        <v>1008</v>
      </c>
      <c r="E50" s="6" t="s">
        <v>241</v>
      </c>
      <c r="F50" s="19">
        <v>3979</v>
      </c>
      <c r="G50" s="24">
        <v>36.94</v>
      </c>
      <c r="H50" s="24">
        <v>1.87</v>
      </c>
      <c r="I50" s="31"/>
      <c r="J50" s="31"/>
      <c r="K50" s="35"/>
    </row>
    <row r="51" spans="2:11" x14ac:dyDescent="0.25">
      <c r="B51" s="8" t="s">
        <v>913</v>
      </c>
      <c r="C51" s="57" t="s">
        <v>914</v>
      </c>
      <c r="D51" s="54" t="s">
        <v>915</v>
      </c>
      <c r="E51" s="6" t="s">
        <v>71</v>
      </c>
      <c r="F51" s="19">
        <v>672</v>
      </c>
      <c r="G51" s="24">
        <v>36.880000000000003</v>
      </c>
      <c r="H51" s="24">
        <v>1.87</v>
      </c>
      <c r="I51" s="31"/>
      <c r="J51" s="31"/>
      <c r="K51" s="35"/>
    </row>
    <row r="52" spans="2:11" x14ac:dyDescent="0.25">
      <c r="B52" s="8" t="s">
        <v>1016</v>
      </c>
      <c r="C52" s="57" t="s">
        <v>1017</v>
      </c>
      <c r="D52" s="54" t="s">
        <v>1018</v>
      </c>
      <c r="E52" s="6" t="s">
        <v>82</v>
      </c>
      <c r="F52" s="19">
        <v>1238</v>
      </c>
      <c r="G52" s="24">
        <v>36.299999999999997</v>
      </c>
      <c r="H52" s="24">
        <v>1.84</v>
      </c>
      <c r="I52" s="31"/>
      <c r="J52" s="31"/>
      <c r="K52" s="35"/>
    </row>
    <row r="53" spans="2:11" x14ac:dyDescent="0.25">
      <c r="B53" s="8" t="s">
        <v>90</v>
      </c>
      <c r="C53" s="57" t="s">
        <v>91</v>
      </c>
      <c r="D53" s="54" t="s">
        <v>92</v>
      </c>
      <c r="E53" s="6" t="s">
        <v>93</v>
      </c>
      <c r="F53" s="19">
        <v>5398</v>
      </c>
      <c r="G53" s="24">
        <v>36.15</v>
      </c>
      <c r="H53" s="24">
        <v>1.83</v>
      </c>
      <c r="I53" s="31"/>
      <c r="J53" s="31"/>
      <c r="K53" s="35"/>
    </row>
    <row r="54" spans="2:11" x14ac:dyDescent="0.25">
      <c r="B54" s="8" t="s">
        <v>511</v>
      </c>
      <c r="C54" s="57" t="s">
        <v>512</v>
      </c>
      <c r="D54" s="54" t="s">
        <v>513</v>
      </c>
      <c r="E54" s="6" t="s">
        <v>174</v>
      </c>
      <c r="F54" s="19">
        <v>1471</v>
      </c>
      <c r="G54" s="24">
        <v>36.130000000000003</v>
      </c>
      <c r="H54" s="24">
        <v>1.83</v>
      </c>
      <c r="I54" s="31"/>
      <c r="J54" s="31"/>
      <c r="K54" s="35"/>
    </row>
    <row r="55" spans="2:11" x14ac:dyDescent="0.25">
      <c r="B55" s="8" t="s">
        <v>531</v>
      </c>
      <c r="C55" s="57" t="s">
        <v>532</v>
      </c>
      <c r="D55" s="54" t="s">
        <v>533</v>
      </c>
      <c r="E55" s="6" t="s">
        <v>82</v>
      </c>
      <c r="F55" s="19">
        <v>523</v>
      </c>
      <c r="G55" s="24">
        <v>35.6</v>
      </c>
      <c r="H55" s="24">
        <v>1.8</v>
      </c>
      <c r="I55" s="31"/>
      <c r="J55" s="31"/>
      <c r="K55" s="35"/>
    </row>
    <row r="56" spans="2:11" x14ac:dyDescent="0.25">
      <c r="B56" s="8" t="s">
        <v>1000</v>
      </c>
      <c r="C56" s="57" t="s">
        <v>1001</v>
      </c>
      <c r="D56" s="54" t="s">
        <v>1002</v>
      </c>
      <c r="E56" s="6" t="s">
        <v>47</v>
      </c>
      <c r="F56" s="19">
        <v>2474</v>
      </c>
      <c r="G56" s="24">
        <v>35.32</v>
      </c>
      <c r="H56" s="24">
        <v>1.79</v>
      </c>
      <c r="I56" s="31"/>
      <c r="J56" s="31"/>
      <c r="K56" s="35"/>
    </row>
    <row r="57" spans="2:11" x14ac:dyDescent="0.25">
      <c r="B57" s="8" t="s">
        <v>44</v>
      </c>
      <c r="C57" s="57" t="s">
        <v>45</v>
      </c>
      <c r="D57" s="54" t="s">
        <v>46</v>
      </c>
      <c r="E57" s="6" t="s">
        <v>47</v>
      </c>
      <c r="F57" s="19">
        <v>2163</v>
      </c>
      <c r="G57" s="24">
        <v>34.950000000000003</v>
      </c>
      <c r="H57" s="24">
        <v>1.77</v>
      </c>
      <c r="I57" s="31"/>
      <c r="J57" s="31"/>
      <c r="K57" s="35"/>
    </row>
    <row r="58" spans="2:11" x14ac:dyDescent="0.25">
      <c r="B58" s="8" t="s">
        <v>305</v>
      </c>
      <c r="C58" s="57" t="s">
        <v>306</v>
      </c>
      <c r="D58" s="54" t="s">
        <v>307</v>
      </c>
      <c r="E58" s="6" t="s">
        <v>241</v>
      </c>
      <c r="F58" s="19">
        <v>21063</v>
      </c>
      <c r="G58" s="24">
        <v>34.82</v>
      </c>
      <c r="H58" s="24">
        <v>1.76</v>
      </c>
      <c r="I58" s="31"/>
      <c r="J58" s="31"/>
      <c r="K58" s="35"/>
    </row>
    <row r="59" spans="2:11" x14ac:dyDescent="0.25">
      <c r="B59" s="8" t="s">
        <v>55</v>
      </c>
      <c r="C59" s="57" t="s">
        <v>56</v>
      </c>
      <c r="D59" s="54" t="s">
        <v>57</v>
      </c>
      <c r="E59" s="6" t="s">
        <v>47</v>
      </c>
      <c r="F59" s="19">
        <v>2910</v>
      </c>
      <c r="G59" s="24">
        <v>33.93</v>
      </c>
      <c r="H59" s="24">
        <v>1.72</v>
      </c>
      <c r="I59" s="31"/>
      <c r="J59" s="31"/>
      <c r="K59" s="35"/>
    </row>
    <row r="60" spans="2:11" x14ac:dyDescent="0.25">
      <c r="B60" s="8" t="s">
        <v>1025</v>
      </c>
      <c r="C60" s="57" t="s">
        <v>1020</v>
      </c>
      <c r="D60" s="54" t="s">
        <v>1026</v>
      </c>
      <c r="E60" s="6" t="s">
        <v>485</v>
      </c>
      <c r="F60" s="19">
        <v>131</v>
      </c>
      <c r="G60" s="24">
        <v>0.49</v>
      </c>
      <c r="H60" s="24">
        <v>0.02</v>
      </c>
      <c r="I60" s="31"/>
      <c r="J60" s="31"/>
      <c r="K60" s="35" t="s">
        <v>4827</v>
      </c>
    </row>
    <row r="61" spans="2:11" x14ac:dyDescent="0.25">
      <c r="C61" s="58" t="s">
        <v>175</v>
      </c>
      <c r="D61" s="54"/>
      <c r="E61" s="6"/>
      <c r="F61" s="19"/>
      <c r="G61" s="25">
        <v>1975.54</v>
      </c>
      <c r="H61" s="25">
        <v>99.95</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4</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5</v>
      </c>
      <c r="D67" s="54"/>
      <c r="E67" s="6"/>
      <c r="F67" s="19"/>
      <c r="G67" s="24"/>
      <c r="H67" s="24"/>
      <c r="I67" s="31"/>
      <c r="J67" s="31"/>
      <c r="K67" s="35"/>
    </row>
    <row r="68" spans="3:11" x14ac:dyDescent="0.25">
      <c r="C68" s="57"/>
      <c r="D68" s="54"/>
      <c r="E68" s="6"/>
      <c r="F68" s="19"/>
      <c r="G68" s="24"/>
      <c r="H68" s="24"/>
      <c r="I68" s="31"/>
      <c r="J68" s="31"/>
      <c r="K68" s="35"/>
    </row>
    <row r="69" spans="3:11" x14ac:dyDescent="0.25">
      <c r="C69" s="58" t="s">
        <v>6</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7</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8</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9</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10</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11</v>
      </c>
      <c r="D79" s="54"/>
      <c r="E79" s="6"/>
      <c r="F79" s="19"/>
      <c r="G79" s="24"/>
      <c r="H79" s="24"/>
      <c r="I79" s="31"/>
      <c r="J79" s="31"/>
      <c r="K79" s="35"/>
    </row>
    <row r="80" spans="3:11" x14ac:dyDescent="0.25">
      <c r="C80" s="57"/>
      <c r="D80" s="54"/>
      <c r="E80" s="6"/>
      <c r="F80" s="19"/>
      <c r="G80" s="24"/>
      <c r="H80" s="24"/>
      <c r="I80" s="31"/>
      <c r="J80" s="31"/>
      <c r="K80" s="35"/>
    </row>
    <row r="81" spans="1:11" x14ac:dyDescent="0.25">
      <c r="C81" s="58" t="s">
        <v>13</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186</v>
      </c>
      <c r="C103" s="57" t="s">
        <v>187</v>
      </c>
      <c r="D103" s="54"/>
      <c r="E103" s="6"/>
      <c r="F103" s="19"/>
      <c r="G103" s="24">
        <v>0.02</v>
      </c>
      <c r="H103" s="24" t="s">
        <v>4793</v>
      </c>
      <c r="I103" s="31"/>
      <c r="J103" s="31"/>
      <c r="K103" s="35"/>
    </row>
    <row r="104" spans="1:54" x14ac:dyDescent="0.25">
      <c r="C104" s="58" t="s">
        <v>175</v>
      </c>
      <c r="D104" s="54"/>
      <c r="E104" s="6"/>
      <c r="F104" s="19"/>
      <c r="G104" s="25">
        <v>0.02</v>
      </c>
      <c r="H104" s="25" t="s">
        <v>4793</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4792</v>
      </c>
      <c r="D107" s="54"/>
      <c r="E107" s="6"/>
      <c r="F107" s="19"/>
      <c r="G107" s="24" t="s">
        <v>2</v>
      </c>
      <c r="H107" s="24" t="s">
        <v>2</v>
      </c>
      <c r="I107" s="31"/>
      <c r="J107" s="31"/>
      <c r="K107" s="35"/>
      <c r="L107" s="3"/>
      <c r="AI107" s="3"/>
      <c r="AV107" s="3"/>
      <c r="AX107" s="3"/>
      <c r="BB107" s="3"/>
    </row>
    <row r="108" spans="1:54" x14ac:dyDescent="0.25">
      <c r="B108" s="8"/>
      <c r="C108" s="57" t="s">
        <v>188</v>
      </c>
      <c r="D108" s="54"/>
      <c r="E108" s="6"/>
      <c r="F108" s="19"/>
      <c r="G108" s="24">
        <v>1.78</v>
      </c>
      <c r="H108" s="24">
        <v>4.9999999999999996E-2</v>
      </c>
      <c r="I108" s="31"/>
      <c r="J108" s="31"/>
      <c r="K108" s="35"/>
    </row>
    <row r="109" spans="1:54" x14ac:dyDescent="0.25">
      <c r="C109" s="58" t="s">
        <v>175</v>
      </c>
      <c r="D109" s="54"/>
      <c r="E109" s="6"/>
      <c r="F109" s="19"/>
      <c r="G109" s="25">
        <v>1.78</v>
      </c>
      <c r="H109" s="25">
        <v>4.9999999999999996E-2</v>
      </c>
      <c r="I109" s="31"/>
      <c r="J109" s="31"/>
      <c r="K109" s="35"/>
    </row>
    <row r="110" spans="1:54" x14ac:dyDescent="0.25">
      <c r="C110" s="57"/>
      <c r="D110" s="54"/>
      <c r="E110" s="6"/>
      <c r="F110" s="19"/>
      <c r="G110" s="24"/>
      <c r="H110" s="24"/>
      <c r="I110" s="31"/>
      <c r="J110" s="31"/>
      <c r="K110" s="35"/>
    </row>
    <row r="111" spans="1:54" x14ac:dyDescent="0.25">
      <c r="C111" s="60" t="s">
        <v>189</v>
      </c>
      <c r="D111" s="55"/>
      <c r="E111" s="5"/>
      <c r="F111" s="20"/>
      <c r="G111" s="26">
        <v>1977.34</v>
      </c>
      <c r="H111" s="26">
        <v>100</v>
      </c>
      <c r="I111" s="32"/>
      <c r="J111" s="32"/>
      <c r="K111" s="36"/>
    </row>
    <row r="114" spans="3:11" x14ac:dyDescent="0.25">
      <c r="C114" s="1" t="s">
        <v>190</v>
      </c>
    </row>
    <row r="115" spans="3:11" x14ac:dyDescent="0.25">
      <c r="C115" s="37" t="s">
        <v>191</v>
      </c>
      <c r="D115" s="37"/>
      <c r="E115" s="37"/>
      <c r="F115" s="37"/>
      <c r="G115" s="37"/>
      <c r="H115" s="37"/>
      <c r="I115" s="37"/>
      <c r="J115" s="37"/>
      <c r="K115" s="37"/>
    </row>
    <row r="116" spans="3:11" x14ac:dyDescent="0.25">
      <c r="C116" s="2" t="s">
        <v>192</v>
      </c>
    </row>
    <row r="117" spans="3:11" x14ac:dyDescent="0.25">
      <c r="C117" s="2" t="s">
        <v>193</v>
      </c>
    </row>
    <row r="118" spans="3:11" x14ac:dyDescent="0.25">
      <c r="C118" s="2" t="s">
        <v>194</v>
      </c>
    </row>
    <row r="119" spans="3:11" x14ac:dyDescent="0.25">
      <c r="C119" s="2" t="s">
        <v>195</v>
      </c>
    </row>
    <row r="121" spans="3:11" x14ac:dyDescent="0.25">
      <c r="C121" s="76" t="s">
        <v>4869</v>
      </c>
      <c r="E121" s="76" t="s">
        <v>4870</v>
      </c>
      <c r="F121" s="77"/>
    </row>
    <row r="122" spans="3:11" x14ac:dyDescent="0.25">
      <c r="E122" s="2" t="s">
        <v>4930</v>
      </c>
    </row>
  </sheetData>
  <hyperlinks>
    <hyperlink ref="J2" location="'Index'!A1" display="'Index'!A1" xr:uid="{8CD7663E-D8B3-4737-834A-BE5F530EDC85}"/>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31B44-8C60-4266-A887-4E43D03AECAB}">
  <sheetPr codeName="Sheet1"/>
  <dimension ref="A1:IV109"/>
  <sheetViews>
    <sheetView showGridLines="0" zoomScale="90" zoomScaleNormal="90" workbookViewId="0">
      <pane ySplit="6" topLeftCell="A89"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1027</v>
      </c>
      <c r="J2" s="38" t="s">
        <v>4604</v>
      </c>
    </row>
    <row r="3" spans="1:54" ht="16.5" x14ac:dyDescent="0.3">
      <c r="C3" s="1" t="s">
        <v>28</v>
      </c>
      <c r="D3" s="21" t="s">
        <v>1028</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1029</v>
      </c>
      <c r="C10" s="57" t="s">
        <v>1030</v>
      </c>
      <c r="D10" s="54" t="s">
        <v>1031</v>
      </c>
      <c r="E10" s="6" t="s">
        <v>501</v>
      </c>
      <c r="F10" s="19">
        <v>38893</v>
      </c>
      <c r="G10" s="24">
        <v>244.79</v>
      </c>
      <c r="H10" s="24">
        <v>2.1</v>
      </c>
      <c r="I10" s="31"/>
      <c r="J10" s="31"/>
      <c r="K10" s="35"/>
    </row>
    <row r="11" spans="1:54" x14ac:dyDescent="0.25">
      <c r="B11" s="8" t="s">
        <v>302</v>
      </c>
      <c r="C11" s="57" t="s">
        <v>303</v>
      </c>
      <c r="D11" s="54" t="s">
        <v>304</v>
      </c>
      <c r="E11" s="6" t="s">
        <v>174</v>
      </c>
      <c r="F11" s="19">
        <v>15000</v>
      </c>
      <c r="G11" s="24">
        <v>184.76</v>
      </c>
      <c r="H11" s="24">
        <v>1.58</v>
      </c>
      <c r="I11" s="31"/>
      <c r="J11" s="31"/>
      <c r="K11" s="35"/>
    </row>
    <row r="12" spans="1:54" x14ac:dyDescent="0.25">
      <c r="B12" s="8" t="s">
        <v>768</v>
      </c>
      <c r="C12" s="57" t="s">
        <v>769</v>
      </c>
      <c r="D12" s="54" t="s">
        <v>770</v>
      </c>
      <c r="E12" s="6" t="s">
        <v>128</v>
      </c>
      <c r="F12" s="19">
        <v>2100</v>
      </c>
      <c r="G12" s="24">
        <v>180.83</v>
      </c>
      <c r="H12" s="24">
        <v>1.55</v>
      </c>
      <c r="I12" s="31"/>
      <c r="J12" s="31"/>
      <c r="K12" s="35"/>
    </row>
    <row r="13" spans="1:54" x14ac:dyDescent="0.25">
      <c r="B13" s="8" t="s">
        <v>1032</v>
      </c>
      <c r="C13" s="57" t="s">
        <v>1033</v>
      </c>
      <c r="D13" s="54" t="s">
        <v>1034</v>
      </c>
      <c r="E13" s="6" t="s">
        <v>264</v>
      </c>
      <c r="F13" s="19">
        <v>14228</v>
      </c>
      <c r="G13" s="24">
        <v>170.95</v>
      </c>
      <c r="H13" s="24">
        <v>1.46</v>
      </c>
      <c r="I13" s="31"/>
      <c r="J13" s="31"/>
      <c r="K13" s="35"/>
    </row>
    <row r="14" spans="1:54" x14ac:dyDescent="0.25">
      <c r="B14" s="8" t="s">
        <v>492</v>
      </c>
      <c r="C14" s="57" t="s">
        <v>493</v>
      </c>
      <c r="D14" s="54" t="s">
        <v>494</v>
      </c>
      <c r="E14" s="6" t="s">
        <v>100</v>
      </c>
      <c r="F14" s="19">
        <v>4400</v>
      </c>
      <c r="G14" s="24">
        <v>168.72</v>
      </c>
      <c r="H14" s="24">
        <v>1.44</v>
      </c>
      <c r="I14" s="31"/>
      <c r="J14" s="31"/>
      <c r="K14" s="35"/>
    </row>
    <row r="15" spans="1:54" x14ac:dyDescent="0.25">
      <c r="B15" s="8" t="s">
        <v>737</v>
      </c>
      <c r="C15" s="57" t="s">
        <v>738</v>
      </c>
      <c r="D15" s="54" t="s">
        <v>739</v>
      </c>
      <c r="E15" s="6" t="s">
        <v>740</v>
      </c>
      <c r="F15" s="19">
        <v>7000</v>
      </c>
      <c r="G15" s="24">
        <v>165.53</v>
      </c>
      <c r="H15" s="24">
        <v>1.42</v>
      </c>
      <c r="I15" s="31"/>
      <c r="J15" s="31"/>
      <c r="K15" s="35"/>
    </row>
    <row r="16" spans="1:54" x14ac:dyDescent="0.25">
      <c r="B16" s="8" t="s">
        <v>322</v>
      </c>
      <c r="C16" s="57" t="s">
        <v>323</v>
      </c>
      <c r="D16" s="54" t="s">
        <v>324</v>
      </c>
      <c r="E16" s="6" t="s">
        <v>100</v>
      </c>
      <c r="F16" s="19">
        <v>10050</v>
      </c>
      <c r="G16" s="24">
        <v>161.63999999999999</v>
      </c>
      <c r="H16" s="24">
        <v>1.38</v>
      </c>
      <c r="I16" s="31"/>
      <c r="J16" s="31"/>
      <c r="K16" s="35"/>
    </row>
    <row r="17" spans="2:11" x14ac:dyDescent="0.25">
      <c r="B17" s="8" t="s">
        <v>956</v>
      </c>
      <c r="C17" s="57" t="s">
        <v>957</v>
      </c>
      <c r="D17" s="54" t="s">
        <v>958</v>
      </c>
      <c r="E17" s="6" t="s">
        <v>445</v>
      </c>
      <c r="F17" s="19">
        <v>19000</v>
      </c>
      <c r="G17" s="24">
        <v>155.97</v>
      </c>
      <c r="H17" s="24">
        <v>1.34</v>
      </c>
      <c r="I17" s="31"/>
      <c r="J17" s="31"/>
      <c r="K17" s="35"/>
    </row>
    <row r="18" spans="2:11" x14ac:dyDescent="0.25">
      <c r="B18" s="8" t="s">
        <v>198</v>
      </c>
      <c r="C18" s="57" t="s">
        <v>199</v>
      </c>
      <c r="D18" s="54" t="s">
        <v>200</v>
      </c>
      <c r="E18" s="6" t="s">
        <v>82</v>
      </c>
      <c r="F18" s="19">
        <v>7900</v>
      </c>
      <c r="G18" s="24">
        <v>145.21</v>
      </c>
      <c r="H18" s="24">
        <v>1.24</v>
      </c>
      <c r="I18" s="31"/>
      <c r="J18" s="31"/>
      <c r="K18" s="35"/>
    </row>
    <row r="19" spans="2:11" x14ac:dyDescent="0.25">
      <c r="B19" s="8" t="s">
        <v>1035</v>
      </c>
      <c r="C19" s="57" t="s">
        <v>1036</v>
      </c>
      <c r="D19" s="54" t="s">
        <v>1037</v>
      </c>
      <c r="E19" s="6" t="s">
        <v>128</v>
      </c>
      <c r="F19" s="19">
        <v>70000</v>
      </c>
      <c r="G19" s="24">
        <v>139.82</v>
      </c>
      <c r="H19" s="24">
        <v>1.2</v>
      </c>
      <c r="I19" s="31"/>
      <c r="J19" s="31"/>
      <c r="K19" s="35"/>
    </row>
    <row r="20" spans="2:11" x14ac:dyDescent="0.25">
      <c r="B20" s="8" t="s">
        <v>821</v>
      </c>
      <c r="C20" s="57" t="s">
        <v>822</v>
      </c>
      <c r="D20" s="54" t="s">
        <v>823</v>
      </c>
      <c r="E20" s="6" t="s">
        <v>160</v>
      </c>
      <c r="F20" s="19">
        <v>21000</v>
      </c>
      <c r="G20" s="24">
        <v>128.15</v>
      </c>
      <c r="H20" s="24">
        <v>1.1000000000000001</v>
      </c>
      <c r="I20" s="31"/>
      <c r="J20" s="31"/>
      <c r="K20" s="35"/>
    </row>
    <row r="21" spans="2:11" x14ac:dyDescent="0.25">
      <c r="B21" s="8" t="s">
        <v>1038</v>
      </c>
      <c r="C21" s="57" t="s">
        <v>1039</v>
      </c>
      <c r="D21" s="54" t="s">
        <v>1040</v>
      </c>
      <c r="E21" s="6" t="s">
        <v>128</v>
      </c>
      <c r="F21" s="19">
        <v>7000</v>
      </c>
      <c r="G21" s="24">
        <v>126.17</v>
      </c>
      <c r="H21" s="24">
        <v>1.08</v>
      </c>
      <c r="I21" s="31"/>
      <c r="J21" s="31"/>
      <c r="K21" s="35"/>
    </row>
    <row r="22" spans="2:11" x14ac:dyDescent="0.25">
      <c r="B22" s="8" t="s">
        <v>935</v>
      </c>
      <c r="C22" s="57" t="s">
        <v>936</v>
      </c>
      <c r="D22" s="54" t="s">
        <v>937</v>
      </c>
      <c r="E22" s="6" t="s">
        <v>100</v>
      </c>
      <c r="F22" s="19">
        <v>14000</v>
      </c>
      <c r="G22" s="24">
        <v>121.79</v>
      </c>
      <c r="H22" s="24">
        <v>1.04</v>
      </c>
      <c r="I22" s="31"/>
      <c r="J22" s="31"/>
      <c r="K22" s="35"/>
    </row>
    <row r="23" spans="2:11" x14ac:dyDescent="0.25">
      <c r="B23" s="8" t="s">
        <v>783</v>
      </c>
      <c r="C23" s="57" t="s">
        <v>784</v>
      </c>
      <c r="D23" s="54" t="s">
        <v>785</v>
      </c>
      <c r="E23" s="6" t="s">
        <v>174</v>
      </c>
      <c r="F23" s="19">
        <v>10000</v>
      </c>
      <c r="G23" s="24">
        <v>119.54</v>
      </c>
      <c r="H23" s="24">
        <v>1.02</v>
      </c>
      <c r="I23" s="31"/>
      <c r="J23" s="31"/>
      <c r="K23" s="35"/>
    </row>
    <row r="24" spans="2:11" x14ac:dyDescent="0.25">
      <c r="B24" s="8" t="s">
        <v>489</v>
      </c>
      <c r="C24" s="57" t="s">
        <v>490</v>
      </c>
      <c r="D24" s="54" t="s">
        <v>491</v>
      </c>
      <c r="E24" s="6" t="s">
        <v>317</v>
      </c>
      <c r="F24" s="19">
        <v>13000</v>
      </c>
      <c r="G24" s="24">
        <v>116.25</v>
      </c>
      <c r="H24" s="24">
        <v>1</v>
      </c>
      <c r="I24" s="31"/>
      <c r="J24" s="31"/>
      <c r="K24" s="35"/>
    </row>
    <row r="25" spans="2:11" x14ac:dyDescent="0.25">
      <c r="B25" s="8" t="s">
        <v>508</v>
      </c>
      <c r="C25" s="57" t="s">
        <v>509</v>
      </c>
      <c r="D25" s="54" t="s">
        <v>510</v>
      </c>
      <c r="E25" s="6" t="s">
        <v>78</v>
      </c>
      <c r="F25" s="19">
        <v>33000</v>
      </c>
      <c r="G25" s="24">
        <v>115.71</v>
      </c>
      <c r="H25" s="24">
        <v>0.99</v>
      </c>
      <c r="I25" s="31"/>
      <c r="J25" s="31"/>
      <c r="K25" s="35"/>
    </row>
    <row r="26" spans="2:11" x14ac:dyDescent="0.25">
      <c r="B26" s="8" t="s">
        <v>101</v>
      </c>
      <c r="C26" s="57" t="s">
        <v>102</v>
      </c>
      <c r="D26" s="54" t="s">
        <v>103</v>
      </c>
      <c r="E26" s="6" t="s">
        <v>104</v>
      </c>
      <c r="F26" s="19">
        <v>2300</v>
      </c>
      <c r="G26" s="24">
        <v>113.23</v>
      </c>
      <c r="H26" s="24">
        <v>0.97</v>
      </c>
      <c r="I26" s="31"/>
      <c r="J26" s="31"/>
      <c r="K26" s="35"/>
    </row>
    <row r="27" spans="2:11" x14ac:dyDescent="0.25">
      <c r="B27" s="8" t="s">
        <v>334</v>
      </c>
      <c r="C27" s="57" t="s">
        <v>335</v>
      </c>
      <c r="D27" s="54" t="s">
        <v>336</v>
      </c>
      <c r="E27" s="6" t="s">
        <v>128</v>
      </c>
      <c r="F27" s="19">
        <v>11000</v>
      </c>
      <c r="G27" s="24">
        <v>95.56</v>
      </c>
      <c r="H27" s="24">
        <v>0.82</v>
      </c>
      <c r="I27" s="31"/>
      <c r="J27" s="31"/>
      <c r="K27" s="35"/>
    </row>
    <row r="28" spans="2:11" x14ac:dyDescent="0.25">
      <c r="B28" s="8" t="s">
        <v>328</v>
      </c>
      <c r="C28" s="57" t="s">
        <v>329</v>
      </c>
      <c r="D28" s="54" t="s">
        <v>330</v>
      </c>
      <c r="E28" s="6" t="s">
        <v>128</v>
      </c>
      <c r="F28" s="19">
        <v>9276</v>
      </c>
      <c r="G28" s="24">
        <v>94.94</v>
      </c>
      <c r="H28" s="24">
        <v>0.81</v>
      </c>
      <c r="I28" s="31"/>
      <c r="J28" s="31"/>
      <c r="K28" s="35"/>
    </row>
    <row r="29" spans="2:11" x14ac:dyDescent="0.25">
      <c r="B29" s="8" t="s">
        <v>275</v>
      </c>
      <c r="C29" s="57" t="s">
        <v>276</v>
      </c>
      <c r="D29" s="54" t="s">
        <v>277</v>
      </c>
      <c r="E29" s="6" t="s">
        <v>128</v>
      </c>
      <c r="F29" s="19">
        <v>5500</v>
      </c>
      <c r="G29" s="24">
        <v>94.8</v>
      </c>
      <c r="H29" s="24">
        <v>0.81</v>
      </c>
      <c r="I29" s="31"/>
      <c r="J29" s="31"/>
      <c r="K29" s="35"/>
    </row>
    <row r="30" spans="2:11" x14ac:dyDescent="0.25">
      <c r="B30" s="8" t="s">
        <v>367</v>
      </c>
      <c r="C30" s="57" t="s">
        <v>368</v>
      </c>
      <c r="D30" s="54" t="s">
        <v>369</v>
      </c>
      <c r="E30" s="6" t="s">
        <v>321</v>
      </c>
      <c r="F30" s="19">
        <v>103000</v>
      </c>
      <c r="G30" s="61">
        <v>0</v>
      </c>
      <c r="H30" s="24" t="s">
        <v>4793</v>
      </c>
      <c r="I30" s="31"/>
      <c r="J30" s="31"/>
      <c r="K30" s="35" t="s">
        <v>4825</v>
      </c>
    </row>
    <row r="31" spans="2:11" x14ac:dyDescent="0.25">
      <c r="C31" s="58" t="s">
        <v>175</v>
      </c>
      <c r="D31" s="54"/>
      <c r="E31" s="6"/>
      <c r="F31" s="19"/>
      <c r="G31" s="25">
        <v>2844.36</v>
      </c>
      <c r="H31" s="25">
        <v>24.35</v>
      </c>
      <c r="I31" s="31"/>
      <c r="J31" s="31"/>
      <c r="K31" s="35"/>
    </row>
    <row r="32" spans="2:11" x14ac:dyDescent="0.25">
      <c r="C32" s="57"/>
      <c r="D32" s="54"/>
      <c r="E32" s="6"/>
      <c r="F32" s="19"/>
      <c r="G32" s="24"/>
      <c r="H32" s="24"/>
      <c r="I32" s="31"/>
      <c r="J32" s="31"/>
      <c r="K32" s="35"/>
    </row>
    <row r="33" spans="1:11" x14ac:dyDescent="0.25">
      <c r="C33" s="58" t="s">
        <v>3</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4</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A37" s="10"/>
      <c r="B37" s="28"/>
      <c r="C37" s="58" t="s">
        <v>5</v>
      </c>
      <c r="D37" s="54"/>
      <c r="E37" s="6"/>
      <c r="F37" s="19"/>
      <c r="G37" s="24"/>
      <c r="H37" s="24"/>
      <c r="I37" s="31"/>
      <c r="J37" s="31"/>
      <c r="K37" s="35"/>
    </row>
    <row r="38" spans="1:11" x14ac:dyDescent="0.25">
      <c r="C38" s="59" t="s">
        <v>6</v>
      </c>
      <c r="D38" s="54"/>
      <c r="E38" s="6"/>
      <c r="F38" s="19"/>
      <c r="G38" s="24"/>
      <c r="H38" s="24"/>
      <c r="I38" s="31"/>
      <c r="J38" s="31"/>
      <c r="K38" s="35"/>
    </row>
    <row r="39" spans="1:11" x14ac:dyDescent="0.25">
      <c r="B39" s="8" t="s">
        <v>1041</v>
      </c>
      <c r="C39" s="57" t="s">
        <v>1042</v>
      </c>
      <c r="D39" s="54" t="s">
        <v>1043</v>
      </c>
      <c r="E39" s="6" t="s">
        <v>572</v>
      </c>
      <c r="F39" s="19">
        <v>500</v>
      </c>
      <c r="G39" s="24">
        <v>501.8</v>
      </c>
      <c r="H39" s="24">
        <v>4.3</v>
      </c>
      <c r="I39" s="31">
        <v>8.1723999999999997</v>
      </c>
      <c r="J39" s="31"/>
      <c r="K39" s="35" t="s">
        <v>565</v>
      </c>
    </row>
    <row r="40" spans="1:11" x14ac:dyDescent="0.25">
      <c r="B40" s="8" t="s">
        <v>1044</v>
      </c>
      <c r="C40" s="57" t="s">
        <v>1045</v>
      </c>
      <c r="D40" s="54" t="s">
        <v>1046</v>
      </c>
      <c r="E40" s="6" t="s">
        <v>572</v>
      </c>
      <c r="F40" s="19">
        <v>500</v>
      </c>
      <c r="G40" s="24">
        <v>500</v>
      </c>
      <c r="H40" s="24">
        <v>4.28</v>
      </c>
      <c r="I40" s="31">
        <v>8.09</v>
      </c>
      <c r="J40" s="31"/>
      <c r="K40" s="35" t="s">
        <v>565</v>
      </c>
    </row>
    <row r="41" spans="1:11" x14ac:dyDescent="0.25">
      <c r="B41" s="8" t="s">
        <v>1047</v>
      </c>
      <c r="C41" s="57" t="s">
        <v>397</v>
      </c>
      <c r="D41" s="54" t="s">
        <v>1048</v>
      </c>
      <c r="E41" s="6" t="s">
        <v>572</v>
      </c>
      <c r="F41" s="19">
        <v>500</v>
      </c>
      <c r="G41" s="24">
        <v>499.29</v>
      </c>
      <c r="H41" s="24">
        <v>4.2699999999999996</v>
      </c>
      <c r="I41" s="31">
        <v>8.0549999999999997</v>
      </c>
      <c r="J41" s="31"/>
      <c r="K41" s="35" t="s">
        <v>565</v>
      </c>
    </row>
    <row r="42" spans="1:11" x14ac:dyDescent="0.25">
      <c r="B42" s="8" t="s">
        <v>1049</v>
      </c>
      <c r="C42" s="57" t="s">
        <v>1050</v>
      </c>
      <c r="D42" s="54" t="s">
        <v>1051</v>
      </c>
      <c r="E42" s="6" t="s">
        <v>1052</v>
      </c>
      <c r="F42" s="19">
        <v>30</v>
      </c>
      <c r="G42" s="24">
        <v>303.14</v>
      </c>
      <c r="H42" s="24">
        <v>2.6</v>
      </c>
      <c r="I42" s="31">
        <v>7.7550999999999997</v>
      </c>
      <c r="J42" s="31"/>
      <c r="K42" s="35" t="s">
        <v>565</v>
      </c>
    </row>
    <row r="43" spans="1:11" x14ac:dyDescent="0.25">
      <c r="B43" s="8" t="s">
        <v>644</v>
      </c>
      <c r="C43" s="57" t="s">
        <v>645</v>
      </c>
      <c r="D43" s="54" t="s">
        <v>646</v>
      </c>
      <c r="E43" s="6" t="s">
        <v>647</v>
      </c>
      <c r="F43" s="19">
        <v>300</v>
      </c>
      <c r="G43" s="24">
        <v>300.89</v>
      </c>
      <c r="H43" s="24">
        <v>2.58</v>
      </c>
      <c r="I43" s="31">
        <v>9.1625999999999994</v>
      </c>
      <c r="J43" s="31"/>
      <c r="K43" s="35" t="s">
        <v>565</v>
      </c>
    </row>
    <row r="44" spans="1:11" x14ac:dyDescent="0.25">
      <c r="B44" s="8" t="s">
        <v>598</v>
      </c>
      <c r="C44" s="57" t="s">
        <v>555</v>
      </c>
      <c r="D44" s="54" t="s">
        <v>599</v>
      </c>
      <c r="E44" s="6" t="s">
        <v>600</v>
      </c>
      <c r="F44" s="19">
        <v>300</v>
      </c>
      <c r="G44" s="24">
        <v>300.41000000000003</v>
      </c>
      <c r="H44" s="24">
        <v>2.57</v>
      </c>
      <c r="I44" s="31">
        <v>8.0186499999999992</v>
      </c>
      <c r="J44" s="31"/>
      <c r="K44" s="35" t="s">
        <v>565</v>
      </c>
    </row>
    <row r="45" spans="1:11" x14ac:dyDescent="0.25">
      <c r="B45" s="8" t="s">
        <v>1053</v>
      </c>
      <c r="C45" s="57" t="s">
        <v>199</v>
      </c>
      <c r="D45" s="54" t="s">
        <v>1054</v>
      </c>
      <c r="E45" s="6" t="s">
        <v>564</v>
      </c>
      <c r="F45" s="19">
        <v>300</v>
      </c>
      <c r="G45" s="24">
        <v>297.74</v>
      </c>
      <c r="H45" s="24">
        <v>2.5499999999999998</v>
      </c>
      <c r="I45" s="31">
        <v>9.0395000000000003</v>
      </c>
      <c r="J45" s="31"/>
      <c r="K45" s="35" t="s">
        <v>565</v>
      </c>
    </row>
    <row r="46" spans="1:11" x14ac:dyDescent="0.25">
      <c r="B46" s="8" t="s">
        <v>1055</v>
      </c>
      <c r="C46" s="57" t="s">
        <v>1056</v>
      </c>
      <c r="D46" s="54" t="s">
        <v>1057</v>
      </c>
      <c r="E46" s="6" t="s">
        <v>572</v>
      </c>
      <c r="F46" s="19">
        <v>30</v>
      </c>
      <c r="G46" s="24">
        <v>294.36</v>
      </c>
      <c r="H46" s="24">
        <v>2.52</v>
      </c>
      <c r="I46" s="31">
        <v>6.6176000000000004</v>
      </c>
      <c r="J46" s="31">
        <v>8.012270398550001</v>
      </c>
      <c r="K46" s="35" t="s">
        <v>565</v>
      </c>
    </row>
    <row r="47" spans="1:11" x14ac:dyDescent="0.25">
      <c r="B47" s="8" t="s">
        <v>617</v>
      </c>
      <c r="C47" s="57" t="s">
        <v>574</v>
      </c>
      <c r="D47" s="54" t="s">
        <v>618</v>
      </c>
      <c r="E47" s="6" t="s">
        <v>619</v>
      </c>
      <c r="F47" s="19">
        <v>20</v>
      </c>
      <c r="G47" s="24">
        <v>200.56</v>
      </c>
      <c r="H47" s="24">
        <v>1.72</v>
      </c>
      <c r="I47" s="31">
        <v>9.4361999999999995</v>
      </c>
      <c r="J47" s="31">
        <v>8.3422079520499999</v>
      </c>
      <c r="K47" s="35" t="s">
        <v>565</v>
      </c>
    </row>
    <row r="48" spans="1:11" x14ac:dyDescent="0.25">
      <c r="C48" s="58" t="s">
        <v>175</v>
      </c>
      <c r="D48" s="54"/>
      <c r="E48" s="6"/>
      <c r="F48" s="19"/>
      <c r="G48" s="25">
        <v>3198.19</v>
      </c>
      <c r="H48" s="25">
        <v>27.39</v>
      </c>
      <c r="I48" s="31"/>
      <c r="J48" s="31"/>
      <c r="K48" s="35"/>
    </row>
    <row r="49" spans="2:11" x14ac:dyDescent="0.25">
      <c r="C49" s="57"/>
      <c r="D49" s="54"/>
      <c r="E49" s="6"/>
      <c r="F49" s="19"/>
      <c r="G49" s="24"/>
      <c r="H49" s="24"/>
      <c r="I49" s="31"/>
      <c r="J49" s="31"/>
      <c r="K49" s="35"/>
    </row>
    <row r="50" spans="2:11" x14ac:dyDescent="0.25">
      <c r="C50" s="58" t="s">
        <v>7</v>
      </c>
      <c r="D50" s="54"/>
      <c r="E50" s="6"/>
      <c r="F50" s="19"/>
      <c r="G50" s="24" t="s">
        <v>2</v>
      </c>
      <c r="H50" s="24" t="s">
        <v>2</v>
      </c>
      <c r="I50" s="31"/>
      <c r="J50" s="31"/>
      <c r="K50" s="35"/>
    </row>
    <row r="51" spans="2:11" x14ac:dyDescent="0.25">
      <c r="C51" s="57"/>
      <c r="D51" s="54"/>
      <c r="E51" s="6"/>
      <c r="F51" s="19"/>
      <c r="G51" s="24"/>
      <c r="H51" s="24"/>
      <c r="I51" s="31"/>
      <c r="J51" s="31"/>
      <c r="K51" s="35"/>
    </row>
    <row r="52" spans="2:11" x14ac:dyDescent="0.25">
      <c r="C52" s="58" t="s">
        <v>8</v>
      </c>
      <c r="D52" s="54"/>
      <c r="E52" s="6"/>
      <c r="F52" s="19"/>
      <c r="G52" s="24" t="s">
        <v>2</v>
      </c>
      <c r="H52" s="24" t="s">
        <v>2</v>
      </c>
      <c r="I52" s="31"/>
      <c r="J52" s="31"/>
      <c r="K52" s="35"/>
    </row>
    <row r="53" spans="2:11" x14ac:dyDescent="0.25">
      <c r="C53" s="57"/>
      <c r="D53" s="54"/>
      <c r="E53" s="6"/>
      <c r="F53" s="19"/>
      <c r="G53" s="24"/>
      <c r="H53" s="24"/>
      <c r="I53" s="31"/>
      <c r="J53" s="31"/>
      <c r="K53" s="35"/>
    </row>
    <row r="54" spans="2:11" x14ac:dyDescent="0.25">
      <c r="C54" s="59" t="s">
        <v>9</v>
      </c>
      <c r="D54" s="54"/>
      <c r="E54" s="6"/>
      <c r="F54" s="19"/>
      <c r="G54" s="24"/>
      <c r="H54" s="24"/>
      <c r="I54" s="31"/>
      <c r="J54" s="31"/>
      <c r="K54" s="35"/>
    </row>
    <row r="55" spans="2:11" x14ac:dyDescent="0.25">
      <c r="B55" s="8" t="s">
        <v>655</v>
      </c>
      <c r="C55" s="57" t="s">
        <v>656</v>
      </c>
      <c r="D55" s="54" t="s">
        <v>657</v>
      </c>
      <c r="E55" s="6" t="s">
        <v>658</v>
      </c>
      <c r="F55" s="19">
        <v>1000000</v>
      </c>
      <c r="G55" s="24">
        <v>1014.4</v>
      </c>
      <c r="H55" s="24">
        <v>8.68</v>
      </c>
      <c r="I55" s="31">
        <v>7.0831868</v>
      </c>
      <c r="J55" s="31"/>
      <c r="K55" s="35"/>
    </row>
    <row r="56" spans="2:11" x14ac:dyDescent="0.25">
      <c r="B56" s="8" t="s">
        <v>665</v>
      </c>
      <c r="C56" s="57" t="s">
        <v>666</v>
      </c>
      <c r="D56" s="54" t="s">
        <v>667</v>
      </c>
      <c r="E56" s="6" t="s">
        <v>658</v>
      </c>
      <c r="F56" s="19">
        <v>1000000</v>
      </c>
      <c r="G56" s="24">
        <v>1012.13</v>
      </c>
      <c r="H56" s="24">
        <v>8.66</v>
      </c>
      <c r="I56" s="31">
        <v>7.0439271999999997</v>
      </c>
      <c r="J56" s="31"/>
      <c r="K56" s="35"/>
    </row>
    <row r="57" spans="2:11" x14ac:dyDescent="0.25">
      <c r="B57" s="8" t="s">
        <v>659</v>
      </c>
      <c r="C57" s="57" t="s">
        <v>660</v>
      </c>
      <c r="D57" s="54" t="s">
        <v>661</v>
      </c>
      <c r="E57" s="6" t="s">
        <v>658</v>
      </c>
      <c r="F57" s="19">
        <v>500000</v>
      </c>
      <c r="G57" s="24">
        <v>514.99</v>
      </c>
      <c r="H57" s="24">
        <v>4.41</v>
      </c>
      <c r="I57" s="31">
        <v>7.1790092000000003</v>
      </c>
      <c r="J57" s="31"/>
      <c r="K57" s="35"/>
    </row>
    <row r="58" spans="2:11" x14ac:dyDescent="0.25">
      <c r="C58" s="58" t="s">
        <v>175</v>
      </c>
      <c r="D58" s="54"/>
      <c r="E58" s="6"/>
      <c r="F58" s="19"/>
      <c r="G58" s="25">
        <v>2541.52</v>
      </c>
      <c r="H58" s="25">
        <v>21.75</v>
      </c>
      <c r="I58" s="31"/>
      <c r="J58" s="31"/>
      <c r="K58" s="35"/>
    </row>
    <row r="59" spans="2:11" x14ac:dyDescent="0.25">
      <c r="C59" s="57"/>
      <c r="D59" s="54"/>
      <c r="E59" s="6"/>
      <c r="F59" s="19"/>
      <c r="G59" s="24"/>
      <c r="H59" s="24"/>
      <c r="I59" s="31"/>
      <c r="J59" s="31"/>
      <c r="K59" s="35"/>
    </row>
    <row r="60" spans="2:11" x14ac:dyDescent="0.25">
      <c r="C60" s="59" t="s">
        <v>10</v>
      </c>
      <c r="D60" s="54"/>
      <c r="E60" s="6"/>
      <c r="F60" s="19"/>
      <c r="G60" s="24"/>
      <c r="H60" s="24"/>
      <c r="I60" s="31"/>
      <c r="J60" s="31"/>
      <c r="K60" s="35"/>
    </row>
    <row r="61" spans="2:11" x14ac:dyDescent="0.25">
      <c r="B61" s="8" t="s">
        <v>1058</v>
      </c>
      <c r="C61" s="57" t="s">
        <v>1059</v>
      </c>
      <c r="D61" s="54" t="s">
        <v>1060</v>
      </c>
      <c r="E61" s="6" t="s">
        <v>658</v>
      </c>
      <c r="F61" s="19">
        <v>1500000</v>
      </c>
      <c r="G61" s="24">
        <v>1507.42</v>
      </c>
      <c r="H61" s="24">
        <v>12.9</v>
      </c>
      <c r="I61" s="31">
        <v>7.4482774000000003</v>
      </c>
      <c r="J61" s="31"/>
      <c r="K61" s="35"/>
    </row>
    <row r="62" spans="2:11" x14ac:dyDescent="0.25">
      <c r="B62" s="8" t="s">
        <v>1061</v>
      </c>
      <c r="C62" s="57" t="s">
        <v>1062</v>
      </c>
      <c r="D62" s="54" t="s">
        <v>1063</v>
      </c>
      <c r="E62" s="6" t="s">
        <v>658</v>
      </c>
      <c r="F62" s="19">
        <v>500000</v>
      </c>
      <c r="G62" s="24">
        <v>507.74</v>
      </c>
      <c r="H62" s="24">
        <v>4.3499999999999996</v>
      </c>
      <c r="I62" s="31">
        <v>7.4546000000000001</v>
      </c>
      <c r="J62" s="31"/>
      <c r="K62" s="35"/>
    </row>
    <row r="63" spans="2:11" x14ac:dyDescent="0.25">
      <c r="C63" s="58" t="s">
        <v>175</v>
      </c>
      <c r="D63" s="54"/>
      <c r="E63" s="6"/>
      <c r="F63" s="19"/>
      <c r="G63" s="25">
        <v>2015.16</v>
      </c>
      <c r="H63" s="25">
        <v>17.25</v>
      </c>
      <c r="I63" s="31"/>
      <c r="J63" s="31"/>
      <c r="K63" s="35"/>
    </row>
    <row r="64" spans="2:11" x14ac:dyDescent="0.25">
      <c r="C64" s="57"/>
      <c r="D64" s="54"/>
      <c r="E64" s="6"/>
      <c r="F64" s="19"/>
      <c r="G64" s="24"/>
      <c r="H64" s="24"/>
      <c r="I64" s="31"/>
      <c r="J64" s="31"/>
      <c r="K64" s="35"/>
    </row>
    <row r="65" spans="1:11" x14ac:dyDescent="0.25">
      <c r="A65" s="10"/>
      <c r="B65" s="28"/>
      <c r="C65" s="58" t="s">
        <v>11</v>
      </c>
      <c r="D65" s="54"/>
      <c r="E65" s="6"/>
      <c r="F65" s="19"/>
      <c r="G65" s="24"/>
      <c r="H65" s="24"/>
      <c r="I65" s="31"/>
      <c r="J65" s="31"/>
      <c r="K65" s="35"/>
    </row>
    <row r="66" spans="1:11" x14ac:dyDescent="0.25">
      <c r="A66" s="28"/>
      <c r="B66" s="28"/>
      <c r="C66" s="58" t="s">
        <v>13</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14</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15</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16</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C74" s="59" t="s">
        <v>17</v>
      </c>
      <c r="D74" s="54"/>
      <c r="E74" s="6"/>
      <c r="F74" s="19"/>
      <c r="G74" s="24"/>
      <c r="H74" s="24"/>
      <c r="I74" s="31"/>
      <c r="J74" s="31"/>
      <c r="K74" s="35"/>
    </row>
    <row r="75" spans="1:11" x14ac:dyDescent="0.25">
      <c r="B75" s="8" t="s">
        <v>1064</v>
      </c>
      <c r="C75" s="57" t="s">
        <v>1065</v>
      </c>
      <c r="D75" s="54" t="s">
        <v>1066</v>
      </c>
      <c r="E75" s="6" t="s">
        <v>658</v>
      </c>
      <c r="F75" s="19">
        <v>375000</v>
      </c>
      <c r="G75" s="24">
        <v>319.05</v>
      </c>
      <c r="H75" s="24">
        <v>2.73</v>
      </c>
      <c r="I75" s="31">
        <v>7.0396149000000001</v>
      </c>
      <c r="J75" s="31"/>
      <c r="K75" s="35"/>
    </row>
    <row r="76" spans="1:11" x14ac:dyDescent="0.25">
      <c r="C76" s="58" t="s">
        <v>175</v>
      </c>
      <c r="D76" s="54"/>
      <c r="E76" s="6"/>
      <c r="F76" s="19"/>
      <c r="G76" s="25">
        <v>319.05</v>
      </c>
      <c r="H76" s="25">
        <v>2.73</v>
      </c>
      <c r="I76" s="31"/>
      <c r="J76" s="31"/>
      <c r="K76" s="35"/>
    </row>
    <row r="77" spans="1:11" x14ac:dyDescent="0.25">
      <c r="C77" s="57"/>
      <c r="D77" s="54"/>
      <c r="E77" s="6"/>
      <c r="F77" s="19"/>
      <c r="G77" s="24"/>
      <c r="H77" s="24"/>
      <c r="I77" s="31"/>
      <c r="J77" s="31"/>
      <c r="K77" s="35"/>
    </row>
    <row r="78" spans="1:11" x14ac:dyDescent="0.25">
      <c r="A78" s="10"/>
      <c r="B78" s="28"/>
      <c r="C78" s="58" t="s">
        <v>18</v>
      </c>
      <c r="D78" s="54"/>
      <c r="E78" s="6"/>
      <c r="F78" s="19"/>
      <c r="G78" s="24"/>
      <c r="H78" s="24"/>
      <c r="I78" s="31"/>
      <c r="J78" s="31"/>
      <c r="K78" s="35"/>
    </row>
    <row r="79" spans="1:11" x14ac:dyDescent="0.25">
      <c r="A79" s="28"/>
      <c r="B79" s="28"/>
      <c r="C79" s="58" t="s">
        <v>19</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20</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21</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22</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A87" s="28"/>
      <c r="B87" s="28"/>
      <c r="C87" s="58" t="s">
        <v>23</v>
      </c>
      <c r="D87" s="54"/>
      <c r="E87" s="6"/>
      <c r="F87" s="19"/>
      <c r="G87" s="24" t="s">
        <v>2</v>
      </c>
      <c r="H87" s="24" t="s">
        <v>2</v>
      </c>
      <c r="I87" s="31"/>
      <c r="J87" s="31"/>
      <c r="K87" s="35"/>
    </row>
    <row r="88" spans="1:54" x14ac:dyDescent="0.25">
      <c r="A88" s="28"/>
      <c r="B88" s="28"/>
      <c r="C88" s="58"/>
      <c r="D88" s="54"/>
      <c r="E88" s="6"/>
      <c r="F88" s="19"/>
      <c r="G88" s="24"/>
      <c r="H88" s="24"/>
      <c r="I88" s="31"/>
      <c r="J88" s="31"/>
      <c r="K88" s="35"/>
    </row>
    <row r="89" spans="1:54" x14ac:dyDescent="0.25">
      <c r="C89" s="59" t="s">
        <v>24</v>
      </c>
      <c r="D89" s="54"/>
      <c r="E89" s="6"/>
      <c r="F89" s="19"/>
      <c r="G89" s="24"/>
      <c r="H89" s="24"/>
      <c r="I89" s="31"/>
      <c r="J89" s="31"/>
      <c r="K89" s="35"/>
    </row>
    <row r="90" spans="1:54" x14ac:dyDescent="0.25">
      <c r="B90" s="8" t="s">
        <v>186</v>
      </c>
      <c r="C90" s="57" t="s">
        <v>187</v>
      </c>
      <c r="D90" s="54"/>
      <c r="E90" s="6"/>
      <c r="F90" s="19"/>
      <c r="G90" s="24">
        <v>574.54999999999995</v>
      </c>
      <c r="H90" s="24">
        <v>4.92</v>
      </c>
      <c r="I90" s="31"/>
      <c r="J90" s="31"/>
      <c r="K90" s="35"/>
    </row>
    <row r="91" spans="1:54" x14ac:dyDescent="0.25">
      <c r="C91" s="58" t="s">
        <v>175</v>
      </c>
      <c r="D91" s="54"/>
      <c r="E91" s="6"/>
      <c r="F91" s="19"/>
      <c r="G91" s="25">
        <v>574.54999999999995</v>
      </c>
      <c r="H91" s="25">
        <v>4.92</v>
      </c>
      <c r="I91" s="31"/>
      <c r="J91" s="31"/>
      <c r="K91" s="35"/>
    </row>
    <row r="92" spans="1:54" x14ac:dyDescent="0.25">
      <c r="C92" s="57"/>
      <c r="D92" s="54"/>
      <c r="E92" s="6"/>
      <c r="F92" s="19"/>
      <c r="G92" s="24"/>
      <c r="H92" s="24"/>
      <c r="I92" s="31"/>
      <c r="J92" s="31"/>
      <c r="K92" s="35"/>
    </row>
    <row r="93" spans="1:54" x14ac:dyDescent="0.25">
      <c r="A93" s="10"/>
      <c r="B93" s="28"/>
      <c r="C93" s="58" t="s">
        <v>25</v>
      </c>
      <c r="D93" s="54"/>
      <c r="E93" s="6"/>
      <c r="F93" s="19"/>
      <c r="G93" s="24"/>
      <c r="H93" s="24"/>
      <c r="I93" s="31"/>
      <c r="J93" s="31"/>
      <c r="K93" s="35"/>
    </row>
    <row r="94" spans="1:54" s="2" customFormat="1" ht="13.5" x14ac:dyDescent="0.25">
      <c r="A94" s="28"/>
      <c r="B94" s="28"/>
      <c r="C94" s="57" t="s">
        <v>4792</v>
      </c>
      <c r="D94" s="54"/>
      <c r="E94" s="6"/>
      <c r="F94" s="19"/>
      <c r="G94" s="24" t="s">
        <v>2</v>
      </c>
      <c r="H94" s="24" t="s">
        <v>2</v>
      </c>
      <c r="I94" s="31"/>
      <c r="J94" s="31"/>
      <c r="K94" s="35"/>
      <c r="L94" s="3"/>
      <c r="AI94" s="3"/>
      <c r="AV94" s="3"/>
      <c r="AX94" s="3"/>
      <c r="BB94" s="3"/>
    </row>
    <row r="95" spans="1:54" x14ac:dyDescent="0.25">
      <c r="B95" s="8"/>
      <c r="C95" s="57" t="s">
        <v>188</v>
      </c>
      <c r="D95" s="54"/>
      <c r="E95" s="6"/>
      <c r="F95" s="19"/>
      <c r="G95" s="24">
        <v>188.61</v>
      </c>
      <c r="H95" s="24">
        <v>1.61</v>
      </c>
      <c r="I95" s="31"/>
      <c r="J95" s="31"/>
      <c r="K95" s="35"/>
    </row>
    <row r="96" spans="1:54" x14ac:dyDescent="0.25">
      <c r="C96" s="58" t="s">
        <v>175</v>
      </c>
      <c r="D96" s="54"/>
      <c r="E96" s="6"/>
      <c r="F96" s="19"/>
      <c r="G96" s="25">
        <v>188.61</v>
      </c>
      <c r="H96" s="25">
        <v>1.61</v>
      </c>
      <c r="I96" s="31"/>
      <c r="J96" s="31"/>
      <c r="K96" s="35"/>
    </row>
    <row r="97" spans="3:11" x14ac:dyDescent="0.25">
      <c r="C97" s="57"/>
      <c r="D97" s="54"/>
      <c r="E97" s="6"/>
      <c r="F97" s="19"/>
      <c r="G97" s="24"/>
      <c r="H97" s="24"/>
      <c r="I97" s="31"/>
      <c r="J97" s="31"/>
      <c r="K97" s="35"/>
    </row>
    <row r="98" spans="3:11" x14ac:dyDescent="0.25">
      <c r="C98" s="60" t="s">
        <v>189</v>
      </c>
      <c r="D98" s="55"/>
      <c r="E98" s="5"/>
      <c r="F98" s="20"/>
      <c r="G98" s="26">
        <v>11681.44</v>
      </c>
      <c r="H98" s="26">
        <v>100.00000000000001</v>
      </c>
      <c r="I98" s="32"/>
      <c r="J98" s="32"/>
      <c r="K98" s="36"/>
    </row>
    <row r="101" spans="3:11" x14ac:dyDescent="0.25">
      <c r="C101" s="1" t="s">
        <v>190</v>
      </c>
    </row>
    <row r="102" spans="3:11" x14ac:dyDescent="0.25">
      <c r="C102" s="37" t="s">
        <v>191</v>
      </c>
      <c r="D102" s="37"/>
      <c r="E102" s="37"/>
      <c r="F102" s="37"/>
      <c r="G102" s="37"/>
      <c r="H102" s="37"/>
      <c r="I102" s="37"/>
      <c r="J102" s="37"/>
      <c r="K102" s="37"/>
    </row>
    <row r="103" spans="3:11" x14ac:dyDescent="0.25">
      <c r="C103" s="2" t="s">
        <v>192</v>
      </c>
    </row>
    <row r="104" spans="3:11" x14ac:dyDescent="0.25">
      <c r="C104" s="2" t="s">
        <v>193</v>
      </c>
    </row>
    <row r="105" spans="3:11" x14ac:dyDescent="0.25">
      <c r="C105" s="2" t="s">
        <v>194</v>
      </c>
    </row>
    <row r="106" spans="3:11" x14ac:dyDescent="0.25">
      <c r="C106" s="2" t="s">
        <v>195</v>
      </c>
    </row>
    <row r="108" spans="3:11" x14ac:dyDescent="0.25">
      <c r="C108" s="76" t="s">
        <v>4869</v>
      </c>
      <c r="E108" s="76" t="s">
        <v>4870</v>
      </c>
      <c r="F108" s="77"/>
    </row>
    <row r="109" spans="3:11" x14ac:dyDescent="0.25">
      <c r="E109" s="2" t="s">
        <v>4881</v>
      </c>
    </row>
  </sheetData>
  <hyperlinks>
    <hyperlink ref="J2" location="'Index'!A1" display="'Index'!A1" xr:uid="{A64B71DD-004F-43DB-A071-C981D3713774}"/>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BE5FB-417F-4744-B3BF-829CD50F16DB}">
  <sheetPr codeName="Sheet1"/>
  <dimension ref="A1:IV74"/>
  <sheetViews>
    <sheetView showGridLines="0" zoomScale="90" zoomScaleNormal="90" workbookViewId="0">
      <pane ySplit="6" topLeftCell="A54"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11.8554687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1067</v>
      </c>
      <c r="J2" s="38" t="s">
        <v>4604</v>
      </c>
    </row>
    <row r="3" spans="1:54" ht="16.5" x14ac:dyDescent="0.3">
      <c r="C3" s="1" t="s">
        <v>28</v>
      </c>
      <c r="D3" s="21" t="s">
        <v>1068</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C33" s="59" t="s">
        <v>15</v>
      </c>
      <c r="D33" s="54"/>
      <c r="E33" s="6"/>
      <c r="F33" s="19"/>
      <c r="G33" s="24"/>
      <c r="H33" s="24"/>
      <c r="I33" s="31"/>
      <c r="J33" s="31"/>
      <c r="K33" s="35"/>
    </row>
    <row r="34" spans="1:11" x14ac:dyDescent="0.25">
      <c r="B34" s="8" t="s">
        <v>1069</v>
      </c>
      <c r="C34" s="57" t="s">
        <v>1070</v>
      </c>
      <c r="D34" s="54" t="s">
        <v>1071</v>
      </c>
      <c r="E34" s="6" t="s">
        <v>658</v>
      </c>
      <c r="F34" s="19">
        <v>34000000</v>
      </c>
      <c r="G34" s="24">
        <v>33872.36</v>
      </c>
      <c r="H34" s="24">
        <v>2.04</v>
      </c>
      <c r="I34" s="31">
        <v>6.5494000000000003</v>
      </c>
      <c r="J34" s="31"/>
      <c r="K34" s="35"/>
    </row>
    <row r="35" spans="1:11" x14ac:dyDescent="0.25">
      <c r="B35" s="8" t="s">
        <v>1072</v>
      </c>
      <c r="C35" s="57" t="s">
        <v>1073</v>
      </c>
      <c r="D35" s="54" t="s">
        <v>1074</v>
      </c>
      <c r="E35" s="6" t="s">
        <v>658</v>
      </c>
      <c r="F35" s="19">
        <v>13500000</v>
      </c>
      <c r="G35" s="24">
        <v>13432.51</v>
      </c>
      <c r="H35" s="24">
        <v>0.81</v>
      </c>
      <c r="I35" s="31">
        <v>6.55</v>
      </c>
      <c r="J35" s="31"/>
      <c r="K35" s="35"/>
    </row>
    <row r="36" spans="1:11" x14ac:dyDescent="0.25">
      <c r="C36" s="58" t="s">
        <v>175</v>
      </c>
      <c r="D36" s="54"/>
      <c r="E36" s="6"/>
      <c r="F36" s="19"/>
      <c r="G36" s="25">
        <v>47304.87</v>
      </c>
      <c r="H36" s="25">
        <v>2.85</v>
      </c>
      <c r="I36" s="31"/>
      <c r="J36" s="31"/>
      <c r="K36" s="35"/>
    </row>
    <row r="37" spans="1:11" x14ac:dyDescent="0.25">
      <c r="C37" s="57"/>
      <c r="D37" s="54"/>
      <c r="E37" s="6"/>
      <c r="F37" s="19"/>
      <c r="G37" s="24"/>
      <c r="H37" s="24"/>
      <c r="I37" s="31"/>
      <c r="J37" s="31"/>
      <c r="K37" s="35"/>
    </row>
    <row r="38" spans="1:11" x14ac:dyDescent="0.25">
      <c r="C38" s="58" t="s">
        <v>16</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17</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23</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186</v>
      </c>
      <c r="C54" s="57" t="s">
        <v>187</v>
      </c>
      <c r="D54" s="54"/>
      <c r="E54" s="6"/>
      <c r="F54" s="19"/>
      <c r="G54" s="24">
        <v>656083.5</v>
      </c>
      <c r="H54" s="24">
        <v>39.46</v>
      </c>
      <c r="I54" s="31"/>
      <c r="J54" s="31"/>
      <c r="K54" s="35"/>
    </row>
    <row r="55" spans="1:54" x14ac:dyDescent="0.25">
      <c r="B55" s="8" t="s">
        <v>1075</v>
      </c>
      <c r="C55" s="57" t="s">
        <v>1076</v>
      </c>
      <c r="D55" s="54"/>
      <c r="E55" s="6"/>
      <c r="F55" s="19"/>
      <c r="G55" s="24">
        <v>949785</v>
      </c>
      <c r="H55" s="24">
        <v>57.13</v>
      </c>
      <c r="I55" s="31"/>
      <c r="J55" s="31"/>
      <c r="K55" s="35"/>
    </row>
    <row r="56" spans="1:54" x14ac:dyDescent="0.25">
      <c r="C56" s="58" t="s">
        <v>175</v>
      </c>
      <c r="D56" s="54"/>
      <c r="E56" s="6"/>
      <c r="F56" s="19"/>
      <c r="G56" s="25">
        <f>SUM(G54:G55)</f>
        <v>1605868.5</v>
      </c>
      <c r="H56" s="25">
        <f>SUM(H54:H55)</f>
        <v>96.59</v>
      </c>
      <c r="I56" s="31"/>
      <c r="J56" s="31"/>
      <c r="K56" s="35"/>
    </row>
    <row r="57" spans="1:54" x14ac:dyDescent="0.25">
      <c r="C57" s="57"/>
      <c r="D57" s="54"/>
      <c r="E57" s="6"/>
      <c r="F57" s="19"/>
      <c r="G57" s="24"/>
      <c r="H57" s="24"/>
      <c r="I57" s="31"/>
      <c r="J57" s="31"/>
      <c r="K57" s="35"/>
    </row>
    <row r="58" spans="1:54" x14ac:dyDescent="0.25">
      <c r="A58" s="10"/>
      <c r="B58" s="28"/>
      <c r="C58" s="58" t="s">
        <v>25</v>
      </c>
      <c r="D58" s="54"/>
      <c r="E58" s="6"/>
      <c r="F58" s="19"/>
      <c r="G58" s="24"/>
      <c r="H58" s="24"/>
      <c r="I58" s="31"/>
      <c r="J58" s="31"/>
      <c r="K58" s="35"/>
    </row>
    <row r="59" spans="1:54" s="2" customFormat="1" ht="13.5" x14ac:dyDescent="0.25">
      <c r="A59" s="28"/>
      <c r="B59" s="28"/>
      <c r="C59" s="57" t="s">
        <v>4792</v>
      </c>
      <c r="D59" s="54"/>
      <c r="E59" s="6"/>
      <c r="F59" s="19"/>
      <c r="G59" s="24" t="s">
        <v>2</v>
      </c>
      <c r="H59" s="24" t="s">
        <v>2</v>
      </c>
      <c r="I59" s="31"/>
      <c r="J59" s="31"/>
      <c r="K59" s="35"/>
      <c r="L59" s="3"/>
      <c r="AI59" s="3"/>
      <c r="AV59" s="3"/>
      <c r="AX59" s="3"/>
      <c r="BB59" s="3"/>
    </row>
    <row r="60" spans="1:54" x14ac:dyDescent="0.25">
      <c r="B60" s="8"/>
      <c r="C60" s="57" t="s">
        <v>188</v>
      </c>
      <c r="D60" s="54"/>
      <c r="E60" s="6"/>
      <c r="F60" s="19"/>
      <c r="G60" s="24">
        <v>9277.44</v>
      </c>
      <c r="H60" s="24">
        <v>0.56000000000000005</v>
      </c>
      <c r="I60" s="31"/>
      <c r="J60" s="31"/>
      <c r="K60" s="35"/>
    </row>
    <row r="61" spans="1:54" x14ac:dyDescent="0.25">
      <c r="C61" s="58" t="s">
        <v>175</v>
      </c>
      <c r="D61" s="54"/>
      <c r="E61" s="6"/>
      <c r="F61" s="19"/>
      <c r="G61" s="25">
        <v>9277.44</v>
      </c>
      <c r="H61" s="25">
        <v>0.56000000000000005</v>
      </c>
      <c r="I61" s="31"/>
      <c r="J61" s="31"/>
      <c r="K61" s="35"/>
    </row>
    <row r="62" spans="1:54" x14ac:dyDescent="0.25">
      <c r="C62" s="57"/>
      <c r="D62" s="54"/>
      <c r="E62" s="6"/>
      <c r="F62" s="19"/>
      <c r="G62" s="24"/>
      <c r="H62" s="24"/>
      <c r="I62" s="31"/>
      <c r="J62" s="31"/>
      <c r="K62" s="35"/>
    </row>
    <row r="63" spans="1:54" x14ac:dyDescent="0.25">
      <c r="C63" s="60" t="s">
        <v>189</v>
      </c>
      <c r="D63" s="55"/>
      <c r="E63" s="5"/>
      <c r="F63" s="20"/>
      <c r="G63" s="26">
        <v>1662450.81</v>
      </c>
      <c r="H63" s="26">
        <v>99.999999999999986</v>
      </c>
      <c r="I63" s="32"/>
      <c r="J63" s="32"/>
      <c r="K63" s="36"/>
    </row>
    <row r="66" spans="3:11" x14ac:dyDescent="0.25">
      <c r="C66" s="1" t="s">
        <v>190</v>
      </c>
    </row>
    <row r="67" spans="3:11" x14ac:dyDescent="0.25">
      <c r="C67" s="37" t="s">
        <v>191</v>
      </c>
      <c r="D67" s="37"/>
      <c r="E67" s="37"/>
      <c r="F67" s="37"/>
      <c r="G67" s="37"/>
      <c r="H67" s="37"/>
      <c r="I67" s="37"/>
      <c r="J67" s="37"/>
      <c r="K67" s="37"/>
    </row>
    <row r="68" spans="3:11" x14ac:dyDescent="0.25">
      <c r="C68" s="2" t="s">
        <v>192</v>
      </c>
    </row>
    <row r="69" spans="3:11" x14ac:dyDescent="0.25">
      <c r="C69" s="2" t="s">
        <v>193</v>
      </c>
    </row>
    <row r="70" spans="3:11" x14ac:dyDescent="0.25">
      <c r="C70" s="2" t="s">
        <v>194</v>
      </c>
    </row>
    <row r="71" spans="3:11" x14ac:dyDescent="0.25">
      <c r="C71" s="2" t="s">
        <v>195</v>
      </c>
    </row>
    <row r="73" spans="3:11" x14ac:dyDescent="0.25">
      <c r="C73" s="76" t="s">
        <v>4869</v>
      </c>
      <c r="E73" s="76" t="s">
        <v>4870</v>
      </c>
      <c r="F73" s="77"/>
    </row>
    <row r="74" spans="3:11" x14ac:dyDescent="0.25">
      <c r="E74" s="2" t="s">
        <v>4882</v>
      </c>
    </row>
  </sheetData>
  <hyperlinks>
    <hyperlink ref="J2" location="'Index'!A1" display="'Index'!A1" xr:uid="{0B56806C-0F05-445F-A39D-100C8F4E0082}"/>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E9508-B63F-4F0E-A429-DF0F573932E2}">
  <sheetPr codeName="Sheet1"/>
  <dimension ref="A1:IV117"/>
  <sheetViews>
    <sheetView showGridLines="0" zoomScale="90" zoomScaleNormal="90" workbookViewId="0">
      <pane ySplit="6" topLeftCell="A98"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1077</v>
      </c>
      <c r="J2" s="38" t="s">
        <v>4604</v>
      </c>
    </row>
    <row r="3" spans="1:54" ht="16.5" x14ac:dyDescent="0.3">
      <c r="C3" s="1" t="s">
        <v>28</v>
      </c>
      <c r="D3" s="21" t="s">
        <v>1078</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582</v>
      </c>
      <c r="C18" s="57" t="s">
        <v>583</v>
      </c>
      <c r="D18" s="54" t="s">
        <v>584</v>
      </c>
      <c r="E18" s="6" t="s">
        <v>585</v>
      </c>
      <c r="F18" s="19">
        <v>30000</v>
      </c>
      <c r="G18" s="24">
        <v>30027.81</v>
      </c>
      <c r="H18" s="24">
        <v>5.1100000000000003</v>
      </c>
      <c r="I18" s="31">
        <v>7.7</v>
      </c>
      <c r="J18" s="31"/>
      <c r="K18" s="35" t="s">
        <v>565</v>
      </c>
    </row>
    <row r="19" spans="2:11" x14ac:dyDescent="0.25">
      <c r="B19" s="8" t="s">
        <v>696</v>
      </c>
      <c r="C19" s="57" t="s">
        <v>697</v>
      </c>
      <c r="D19" s="54" t="s">
        <v>698</v>
      </c>
      <c r="E19" s="6" t="s">
        <v>629</v>
      </c>
      <c r="F19" s="19">
        <v>30000</v>
      </c>
      <c r="G19" s="24">
        <v>29992.92</v>
      </c>
      <c r="H19" s="24">
        <v>5.0999999999999996</v>
      </c>
      <c r="I19" s="31">
        <v>8.3224999999999998</v>
      </c>
      <c r="J19" s="31"/>
      <c r="K19" s="35" t="s">
        <v>565</v>
      </c>
    </row>
    <row r="20" spans="2:11" x14ac:dyDescent="0.25">
      <c r="B20" s="8" t="s">
        <v>1079</v>
      </c>
      <c r="C20" s="57" t="s">
        <v>1080</v>
      </c>
      <c r="D20" s="54" t="s">
        <v>1081</v>
      </c>
      <c r="E20" s="6" t="s">
        <v>572</v>
      </c>
      <c r="F20" s="19">
        <v>25000</v>
      </c>
      <c r="G20" s="24">
        <v>25119.599999999999</v>
      </c>
      <c r="H20" s="24">
        <v>4.2699999999999996</v>
      </c>
      <c r="I20" s="31">
        <v>7.7549999999999999</v>
      </c>
      <c r="J20" s="31"/>
      <c r="K20" s="35" t="s">
        <v>565</v>
      </c>
    </row>
    <row r="21" spans="2:11" x14ac:dyDescent="0.25">
      <c r="B21" s="8" t="s">
        <v>644</v>
      </c>
      <c r="C21" s="57" t="s">
        <v>645</v>
      </c>
      <c r="D21" s="54" t="s">
        <v>646</v>
      </c>
      <c r="E21" s="6" t="s">
        <v>647</v>
      </c>
      <c r="F21" s="19">
        <v>25000</v>
      </c>
      <c r="G21" s="24">
        <v>25073.8</v>
      </c>
      <c r="H21" s="24">
        <v>4.2699999999999996</v>
      </c>
      <c r="I21" s="31">
        <v>9.1625999999999994</v>
      </c>
      <c r="J21" s="31"/>
      <c r="K21" s="35" t="s">
        <v>565</v>
      </c>
    </row>
    <row r="22" spans="2:11" x14ac:dyDescent="0.25">
      <c r="B22" s="8" t="s">
        <v>648</v>
      </c>
      <c r="C22" s="57" t="s">
        <v>649</v>
      </c>
      <c r="D22" s="54" t="s">
        <v>650</v>
      </c>
      <c r="E22" s="6" t="s">
        <v>651</v>
      </c>
      <c r="F22" s="19">
        <v>23500</v>
      </c>
      <c r="G22" s="24">
        <v>23479.3</v>
      </c>
      <c r="H22" s="24">
        <v>4</v>
      </c>
      <c r="I22" s="31">
        <v>10.7424</v>
      </c>
      <c r="J22" s="31"/>
      <c r="K22" s="35" t="s">
        <v>565</v>
      </c>
    </row>
    <row r="23" spans="2:11" x14ac:dyDescent="0.25">
      <c r="B23" s="8" t="s">
        <v>707</v>
      </c>
      <c r="C23" s="57" t="s">
        <v>356</v>
      </c>
      <c r="D23" s="54" t="s">
        <v>708</v>
      </c>
      <c r="E23" s="6" t="s">
        <v>568</v>
      </c>
      <c r="F23" s="19">
        <v>2400</v>
      </c>
      <c r="G23" s="24">
        <v>23366.74</v>
      </c>
      <c r="H23" s="24">
        <v>3.98</v>
      </c>
      <c r="I23" s="31">
        <v>9.2487499999999994</v>
      </c>
      <c r="J23" s="31"/>
      <c r="K23" s="35" t="s">
        <v>565</v>
      </c>
    </row>
    <row r="24" spans="2:11" x14ac:dyDescent="0.25">
      <c r="B24" s="8" t="s">
        <v>1082</v>
      </c>
      <c r="C24" s="57" t="s">
        <v>1083</v>
      </c>
      <c r="D24" s="54" t="s">
        <v>1084</v>
      </c>
      <c r="E24" s="6" t="s">
        <v>1085</v>
      </c>
      <c r="F24" s="19">
        <v>2250</v>
      </c>
      <c r="G24" s="24">
        <v>21891.26</v>
      </c>
      <c r="H24" s="24">
        <v>3.73</v>
      </c>
      <c r="I24" s="31">
        <v>9.4131999999999998</v>
      </c>
      <c r="J24" s="31"/>
      <c r="K24" s="35" t="s">
        <v>565</v>
      </c>
    </row>
    <row r="25" spans="2:11" x14ac:dyDescent="0.25">
      <c r="B25" s="8" t="s">
        <v>623</v>
      </c>
      <c r="C25" s="57" t="s">
        <v>624</v>
      </c>
      <c r="D25" s="54" t="s">
        <v>625</v>
      </c>
      <c r="E25" s="6" t="s">
        <v>626</v>
      </c>
      <c r="F25" s="19">
        <v>21000</v>
      </c>
      <c r="G25" s="24">
        <v>20983.79</v>
      </c>
      <c r="H25" s="24">
        <v>3.57</v>
      </c>
      <c r="I25" s="31">
        <v>9.9411000000000005</v>
      </c>
      <c r="J25" s="31"/>
      <c r="K25" s="35" t="s">
        <v>565</v>
      </c>
    </row>
    <row r="26" spans="2:11" x14ac:dyDescent="0.25">
      <c r="B26" s="8" t="s">
        <v>699</v>
      </c>
      <c r="C26" s="57" t="s">
        <v>700</v>
      </c>
      <c r="D26" s="54" t="s">
        <v>701</v>
      </c>
      <c r="E26" s="6" t="s">
        <v>702</v>
      </c>
      <c r="F26" s="19">
        <v>16600</v>
      </c>
      <c r="G26" s="24">
        <v>16540.95</v>
      </c>
      <c r="H26" s="24">
        <v>2.81</v>
      </c>
      <c r="I26" s="31">
        <v>10.69</v>
      </c>
      <c r="J26" s="31"/>
      <c r="K26" s="35" t="s">
        <v>565</v>
      </c>
    </row>
    <row r="27" spans="2:11" x14ac:dyDescent="0.25">
      <c r="B27" s="8" t="s">
        <v>1086</v>
      </c>
      <c r="C27" s="57" t="s">
        <v>236</v>
      </c>
      <c r="D27" s="54" t="s">
        <v>1087</v>
      </c>
      <c r="E27" s="6" t="s">
        <v>564</v>
      </c>
      <c r="F27" s="19">
        <v>1500</v>
      </c>
      <c r="G27" s="24">
        <v>14756.99</v>
      </c>
      <c r="H27" s="24">
        <v>2.5099999999999998</v>
      </c>
      <c r="I27" s="31">
        <v>8.17</v>
      </c>
      <c r="J27" s="31"/>
      <c r="K27" s="35" t="s">
        <v>565</v>
      </c>
    </row>
    <row r="28" spans="2:11" x14ac:dyDescent="0.25">
      <c r="B28" s="8" t="s">
        <v>709</v>
      </c>
      <c r="C28" s="57" t="s">
        <v>710</v>
      </c>
      <c r="D28" s="54" t="s">
        <v>711</v>
      </c>
      <c r="E28" s="6" t="s">
        <v>647</v>
      </c>
      <c r="F28" s="19">
        <v>11000</v>
      </c>
      <c r="G28" s="24">
        <v>11010.8</v>
      </c>
      <c r="H28" s="24">
        <v>1.87</v>
      </c>
      <c r="I28" s="31">
        <v>9.0465999999999998</v>
      </c>
      <c r="J28" s="31"/>
      <c r="K28" s="35" t="s">
        <v>565</v>
      </c>
    </row>
    <row r="29" spans="2:11" x14ac:dyDescent="0.25">
      <c r="B29" s="8" t="s">
        <v>718</v>
      </c>
      <c r="C29" s="57" t="s">
        <v>610</v>
      </c>
      <c r="D29" s="54" t="s">
        <v>719</v>
      </c>
      <c r="E29" s="6" t="s">
        <v>612</v>
      </c>
      <c r="F29" s="19">
        <v>9500</v>
      </c>
      <c r="G29" s="24">
        <v>9526.6</v>
      </c>
      <c r="H29" s="24">
        <v>1.62</v>
      </c>
      <c r="I29" s="31">
        <v>8.2749000000000006</v>
      </c>
      <c r="J29" s="31"/>
      <c r="K29" s="35" t="s">
        <v>565</v>
      </c>
    </row>
    <row r="30" spans="2:11" x14ac:dyDescent="0.25">
      <c r="B30" s="8" t="s">
        <v>1088</v>
      </c>
      <c r="C30" s="57" t="s">
        <v>236</v>
      </c>
      <c r="D30" s="54" t="s">
        <v>1089</v>
      </c>
      <c r="E30" s="6" t="s">
        <v>564</v>
      </c>
      <c r="F30" s="19">
        <v>850</v>
      </c>
      <c r="G30" s="24">
        <v>8319.15</v>
      </c>
      <c r="H30" s="24">
        <v>1.42</v>
      </c>
      <c r="I30" s="31">
        <v>8.1649999999999991</v>
      </c>
      <c r="J30" s="31"/>
      <c r="K30" s="35" t="s">
        <v>565</v>
      </c>
    </row>
    <row r="31" spans="2:11" x14ac:dyDescent="0.25">
      <c r="B31" s="8" t="s">
        <v>1090</v>
      </c>
      <c r="C31" s="57" t="s">
        <v>1091</v>
      </c>
      <c r="D31" s="54" t="s">
        <v>1092</v>
      </c>
      <c r="E31" s="6" t="s">
        <v>1093</v>
      </c>
      <c r="F31" s="19">
        <v>830</v>
      </c>
      <c r="G31" s="24">
        <v>8247.69</v>
      </c>
      <c r="H31" s="24">
        <v>1.4</v>
      </c>
      <c r="I31" s="31">
        <v>8.4649999999999999</v>
      </c>
      <c r="J31" s="31"/>
      <c r="K31" s="35" t="s">
        <v>565</v>
      </c>
    </row>
    <row r="32" spans="2:11" x14ac:dyDescent="0.25">
      <c r="B32" s="8" t="s">
        <v>1094</v>
      </c>
      <c r="C32" s="57" t="s">
        <v>1091</v>
      </c>
      <c r="D32" s="54" t="s">
        <v>1095</v>
      </c>
      <c r="E32" s="6" t="s">
        <v>1093</v>
      </c>
      <c r="F32" s="19">
        <v>830</v>
      </c>
      <c r="G32" s="24">
        <v>8105.35</v>
      </c>
      <c r="H32" s="24">
        <v>1.38</v>
      </c>
      <c r="I32" s="31">
        <v>8.6750000000000007</v>
      </c>
      <c r="J32" s="31"/>
      <c r="K32" s="35" t="s">
        <v>565</v>
      </c>
    </row>
    <row r="33" spans="2:11" x14ac:dyDescent="0.25">
      <c r="B33" s="8" t="s">
        <v>715</v>
      </c>
      <c r="C33" s="57" t="s">
        <v>716</v>
      </c>
      <c r="D33" s="54" t="s">
        <v>717</v>
      </c>
      <c r="E33" s="6" t="s">
        <v>706</v>
      </c>
      <c r="F33" s="19">
        <v>8000</v>
      </c>
      <c r="G33" s="24">
        <v>8039.14</v>
      </c>
      <c r="H33" s="24">
        <v>1.37</v>
      </c>
      <c r="I33" s="31">
        <v>8.2224000000000004</v>
      </c>
      <c r="J33" s="31"/>
      <c r="K33" s="35" t="s">
        <v>565</v>
      </c>
    </row>
    <row r="34" spans="2:11" x14ac:dyDescent="0.25">
      <c r="B34" s="8" t="s">
        <v>1096</v>
      </c>
      <c r="C34" s="57" t="s">
        <v>1097</v>
      </c>
      <c r="D34" s="54" t="s">
        <v>1098</v>
      </c>
      <c r="E34" s="6" t="s">
        <v>572</v>
      </c>
      <c r="F34" s="19">
        <v>750</v>
      </c>
      <c r="G34" s="24">
        <v>7517.13</v>
      </c>
      <c r="H34" s="24">
        <v>1.28</v>
      </c>
      <c r="I34" s="31">
        <v>7.6275000000000004</v>
      </c>
      <c r="J34" s="31"/>
      <c r="K34" s="35" t="s">
        <v>565</v>
      </c>
    </row>
    <row r="35" spans="2:11" x14ac:dyDescent="0.25">
      <c r="B35" s="8" t="s">
        <v>620</v>
      </c>
      <c r="C35" s="57" t="s">
        <v>621</v>
      </c>
      <c r="D35" s="54" t="s">
        <v>622</v>
      </c>
      <c r="E35" s="6" t="s">
        <v>572</v>
      </c>
      <c r="F35" s="19">
        <v>7500</v>
      </c>
      <c r="G35" s="24">
        <v>7502.17</v>
      </c>
      <c r="H35" s="24">
        <v>1.28</v>
      </c>
      <c r="I35" s="31">
        <v>7.8837999999999999</v>
      </c>
      <c r="J35" s="31"/>
      <c r="K35" s="35"/>
    </row>
    <row r="36" spans="2:11" x14ac:dyDescent="0.25">
      <c r="B36" s="8" t="s">
        <v>639</v>
      </c>
      <c r="C36" s="57" t="s">
        <v>640</v>
      </c>
      <c r="D36" s="54" t="s">
        <v>641</v>
      </c>
      <c r="E36" s="6" t="s">
        <v>572</v>
      </c>
      <c r="F36" s="19">
        <v>6500</v>
      </c>
      <c r="G36" s="24">
        <v>6527.15</v>
      </c>
      <c r="H36" s="24">
        <v>1.1100000000000001</v>
      </c>
      <c r="I36" s="31">
        <v>7.6124999999999998</v>
      </c>
      <c r="J36" s="31"/>
      <c r="K36" s="35" t="s">
        <v>565</v>
      </c>
    </row>
    <row r="37" spans="2:11" x14ac:dyDescent="0.25">
      <c r="B37" s="8" t="s">
        <v>634</v>
      </c>
      <c r="C37" s="57" t="s">
        <v>635</v>
      </c>
      <c r="D37" s="54" t="s">
        <v>636</v>
      </c>
      <c r="E37" s="6" t="s">
        <v>572</v>
      </c>
      <c r="F37" s="19">
        <v>550</v>
      </c>
      <c r="G37" s="24">
        <v>5461.98</v>
      </c>
      <c r="H37" s="24">
        <v>0.93</v>
      </c>
      <c r="I37" s="31">
        <v>7.3842999999999996</v>
      </c>
      <c r="J37" s="31">
        <v>7.8360923070500004</v>
      </c>
      <c r="K37" s="35" t="s">
        <v>565</v>
      </c>
    </row>
    <row r="38" spans="2:11" x14ac:dyDescent="0.25">
      <c r="B38" s="8" t="s">
        <v>720</v>
      </c>
      <c r="C38" s="57" t="s">
        <v>721</v>
      </c>
      <c r="D38" s="54" t="s">
        <v>722</v>
      </c>
      <c r="E38" s="6" t="s">
        <v>572</v>
      </c>
      <c r="F38" s="19">
        <v>54</v>
      </c>
      <c r="G38" s="24">
        <v>5457.8</v>
      </c>
      <c r="H38" s="24">
        <v>0.93</v>
      </c>
      <c r="I38" s="31">
        <v>7.7975000000000003</v>
      </c>
      <c r="J38" s="31"/>
      <c r="K38" s="35" t="s">
        <v>565</v>
      </c>
    </row>
    <row r="39" spans="2:11" x14ac:dyDescent="0.25">
      <c r="B39" s="8" t="s">
        <v>1099</v>
      </c>
      <c r="C39" s="57" t="s">
        <v>236</v>
      </c>
      <c r="D39" s="54" t="s">
        <v>1100</v>
      </c>
      <c r="E39" s="6" t="s">
        <v>564</v>
      </c>
      <c r="F39" s="19">
        <v>500</v>
      </c>
      <c r="G39" s="24">
        <v>5028.03</v>
      </c>
      <c r="H39" s="24">
        <v>0.86</v>
      </c>
      <c r="I39" s="31">
        <v>8.1599000000000004</v>
      </c>
      <c r="J39" s="31"/>
      <c r="K39" s="35" t="s">
        <v>565</v>
      </c>
    </row>
    <row r="40" spans="2:11" x14ac:dyDescent="0.25">
      <c r="B40" s="8" t="s">
        <v>642</v>
      </c>
      <c r="C40" s="57" t="s">
        <v>570</v>
      </c>
      <c r="D40" s="54" t="s">
        <v>643</v>
      </c>
      <c r="E40" s="6" t="s">
        <v>603</v>
      </c>
      <c r="F40" s="19">
        <v>5000</v>
      </c>
      <c r="G40" s="24">
        <v>5014.7299999999996</v>
      </c>
      <c r="H40" s="24">
        <v>0.85</v>
      </c>
      <c r="I40" s="31">
        <v>7.5991</v>
      </c>
      <c r="J40" s="31"/>
      <c r="K40" s="35"/>
    </row>
    <row r="41" spans="2:11" x14ac:dyDescent="0.25">
      <c r="B41" s="8" t="s">
        <v>569</v>
      </c>
      <c r="C41" s="57" t="s">
        <v>570</v>
      </c>
      <c r="D41" s="54" t="s">
        <v>571</v>
      </c>
      <c r="E41" s="6" t="s">
        <v>572</v>
      </c>
      <c r="F41" s="19">
        <v>5000</v>
      </c>
      <c r="G41" s="24">
        <v>4993.26</v>
      </c>
      <c r="H41" s="24">
        <v>0.85</v>
      </c>
      <c r="I41" s="31">
        <v>7.6550000000000002</v>
      </c>
      <c r="J41" s="31"/>
      <c r="K41" s="35" t="s">
        <v>565</v>
      </c>
    </row>
    <row r="42" spans="2:11" x14ac:dyDescent="0.25">
      <c r="B42" s="8" t="s">
        <v>1101</v>
      </c>
      <c r="C42" s="57" t="s">
        <v>236</v>
      </c>
      <c r="D42" s="54" t="s">
        <v>1102</v>
      </c>
      <c r="E42" s="6" t="s">
        <v>564</v>
      </c>
      <c r="F42" s="19">
        <v>430</v>
      </c>
      <c r="G42" s="24">
        <v>4401.1400000000003</v>
      </c>
      <c r="H42" s="24">
        <v>0.75</v>
      </c>
      <c r="I42" s="31">
        <v>8.0799000000000003</v>
      </c>
      <c r="J42" s="31"/>
      <c r="K42" s="35" t="s">
        <v>565</v>
      </c>
    </row>
    <row r="43" spans="2:11" x14ac:dyDescent="0.25">
      <c r="B43" s="8" t="s">
        <v>1103</v>
      </c>
      <c r="C43" s="57" t="s">
        <v>1104</v>
      </c>
      <c r="D43" s="54" t="s">
        <v>1105</v>
      </c>
      <c r="E43" s="6" t="s">
        <v>568</v>
      </c>
      <c r="F43" s="19">
        <v>3500</v>
      </c>
      <c r="G43" s="24">
        <v>3497.88</v>
      </c>
      <c r="H43" s="24">
        <v>0.6</v>
      </c>
      <c r="I43" s="31">
        <v>9.4596999999999998</v>
      </c>
      <c r="J43" s="31"/>
      <c r="K43" s="35" t="s">
        <v>565</v>
      </c>
    </row>
    <row r="44" spans="2:11" x14ac:dyDescent="0.25">
      <c r="B44" s="8" t="s">
        <v>1106</v>
      </c>
      <c r="C44" s="57" t="s">
        <v>640</v>
      </c>
      <c r="D44" s="54" t="s">
        <v>1107</v>
      </c>
      <c r="E44" s="6" t="s">
        <v>572</v>
      </c>
      <c r="F44" s="19">
        <v>3500</v>
      </c>
      <c r="G44" s="24">
        <v>3481.53</v>
      </c>
      <c r="H44" s="24">
        <v>0.59</v>
      </c>
      <c r="I44" s="31">
        <v>7.71</v>
      </c>
      <c r="J44" s="31"/>
      <c r="K44" s="35" t="s">
        <v>565</v>
      </c>
    </row>
    <row r="45" spans="2:11" x14ac:dyDescent="0.25">
      <c r="B45" s="8" t="s">
        <v>1108</v>
      </c>
      <c r="C45" s="57" t="s">
        <v>570</v>
      </c>
      <c r="D45" s="54" t="s">
        <v>1109</v>
      </c>
      <c r="E45" s="6" t="s">
        <v>572</v>
      </c>
      <c r="F45" s="19">
        <v>3000</v>
      </c>
      <c r="G45" s="24">
        <v>2994.28</v>
      </c>
      <c r="H45" s="24">
        <v>0.51</v>
      </c>
      <c r="I45" s="31">
        <v>7.6550000000000002</v>
      </c>
      <c r="J45" s="31"/>
      <c r="K45" s="35" t="s">
        <v>565</v>
      </c>
    </row>
    <row r="46" spans="2:11" x14ac:dyDescent="0.25">
      <c r="B46" s="8" t="s">
        <v>694</v>
      </c>
      <c r="C46" s="57" t="s">
        <v>236</v>
      </c>
      <c r="D46" s="54" t="s">
        <v>695</v>
      </c>
      <c r="E46" s="6" t="s">
        <v>564</v>
      </c>
      <c r="F46" s="19">
        <v>2500</v>
      </c>
      <c r="G46" s="24">
        <v>2552.59</v>
      </c>
      <c r="H46" s="24">
        <v>0.43</v>
      </c>
      <c r="I46" s="31">
        <v>8.0799000000000003</v>
      </c>
      <c r="J46" s="31"/>
      <c r="K46" s="35" t="s">
        <v>565</v>
      </c>
    </row>
    <row r="47" spans="2:11" x14ac:dyDescent="0.25">
      <c r="B47" s="8" t="s">
        <v>1110</v>
      </c>
      <c r="C47" s="57" t="s">
        <v>570</v>
      </c>
      <c r="D47" s="54" t="s">
        <v>1111</v>
      </c>
      <c r="E47" s="6" t="s">
        <v>603</v>
      </c>
      <c r="F47" s="19">
        <v>2500</v>
      </c>
      <c r="G47" s="24">
        <v>2509.81</v>
      </c>
      <c r="H47" s="24">
        <v>0.43</v>
      </c>
      <c r="I47" s="31">
        <v>7.6</v>
      </c>
      <c r="J47" s="31"/>
      <c r="K47" s="35" t="s">
        <v>565</v>
      </c>
    </row>
    <row r="48" spans="2:11" x14ac:dyDescent="0.25">
      <c r="B48" s="8" t="s">
        <v>1112</v>
      </c>
      <c r="C48" s="57" t="s">
        <v>640</v>
      </c>
      <c r="D48" s="54" t="s">
        <v>1113</v>
      </c>
      <c r="E48" s="6" t="s">
        <v>572</v>
      </c>
      <c r="F48" s="19">
        <v>2500</v>
      </c>
      <c r="G48" s="24">
        <v>2504.81</v>
      </c>
      <c r="H48" s="24">
        <v>0.43</v>
      </c>
      <c r="I48" s="31">
        <v>7.6124999999999998</v>
      </c>
      <c r="J48" s="31"/>
      <c r="K48" s="35" t="s">
        <v>565</v>
      </c>
    </row>
    <row r="49" spans="2:11" x14ac:dyDescent="0.25">
      <c r="B49" s="8" t="s">
        <v>1114</v>
      </c>
      <c r="C49" s="57" t="s">
        <v>1115</v>
      </c>
      <c r="D49" s="54" t="s">
        <v>1116</v>
      </c>
      <c r="E49" s="6" t="s">
        <v>1117</v>
      </c>
      <c r="F49" s="19">
        <v>2500</v>
      </c>
      <c r="G49" s="24">
        <v>2483.2399999999998</v>
      </c>
      <c r="H49" s="24">
        <v>0.42</v>
      </c>
      <c r="I49" s="31">
        <v>10.42</v>
      </c>
      <c r="J49" s="31"/>
      <c r="K49" s="35" t="s">
        <v>565</v>
      </c>
    </row>
    <row r="50" spans="2:11" x14ac:dyDescent="0.25">
      <c r="B50" s="8" t="s">
        <v>1118</v>
      </c>
      <c r="C50" s="57" t="s">
        <v>1119</v>
      </c>
      <c r="D50" s="54" t="s">
        <v>1120</v>
      </c>
      <c r="E50" s="6" t="s">
        <v>568</v>
      </c>
      <c r="F50" s="19">
        <v>1000</v>
      </c>
      <c r="G50" s="24">
        <v>1003.55</v>
      </c>
      <c r="H50" s="24">
        <v>0.17</v>
      </c>
      <c r="I50" s="31">
        <v>8.3027999999999995</v>
      </c>
      <c r="J50" s="31"/>
      <c r="K50" s="35" t="s">
        <v>565</v>
      </c>
    </row>
    <row r="51" spans="2:11" x14ac:dyDescent="0.25">
      <c r="B51" s="8" t="s">
        <v>1121</v>
      </c>
      <c r="C51" s="57" t="s">
        <v>1083</v>
      </c>
      <c r="D51" s="54" t="s">
        <v>1122</v>
      </c>
      <c r="E51" s="6" t="s">
        <v>1085</v>
      </c>
      <c r="F51" s="19">
        <v>100</v>
      </c>
      <c r="G51" s="24">
        <v>995.66</v>
      </c>
      <c r="H51" s="24">
        <v>0.17</v>
      </c>
      <c r="I51" s="31">
        <v>9.3038000000000007</v>
      </c>
      <c r="J51" s="31"/>
      <c r="K51" s="35" t="s">
        <v>565</v>
      </c>
    </row>
    <row r="52" spans="2:11" x14ac:dyDescent="0.25">
      <c r="B52" s="8" t="s">
        <v>1123</v>
      </c>
      <c r="C52" s="57" t="s">
        <v>635</v>
      </c>
      <c r="D52" s="54" t="s">
        <v>1124</v>
      </c>
      <c r="E52" s="6" t="s">
        <v>572</v>
      </c>
      <c r="F52" s="19">
        <v>100</v>
      </c>
      <c r="G52" s="24">
        <v>989.5</v>
      </c>
      <c r="H52" s="24">
        <v>0.17</v>
      </c>
      <c r="I52" s="31">
        <v>7.4733000000000001</v>
      </c>
      <c r="J52" s="31">
        <v>8.3916553631999999</v>
      </c>
      <c r="K52" s="35" t="s">
        <v>565</v>
      </c>
    </row>
    <row r="53" spans="2:11" x14ac:dyDescent="0.25">
      <c r="C53" s="58" t="s">
        <v>175</v>
      </c>
      <c r="D53" s="54"/>
      <c r="E53" s="6"/>
      <c r="F53" s="19"/>
      <c r="G53" s="25">
        <v>359398.13</v>
      </c>
      <c r="H53" s="25">
        <v>61.17</v>
      </c>
      <c r="I53" s="31"/>
      <c r="J53" s="31"/>
      <c r="K53" s="35"/>
    </row>
    <row r="54" spans="2:11" x14ac:dyDescent="0.25">
      <c r="C54" s="57"/>
      <c r="D54" s="54"/>
      <c r="E54" s="6"/>
      <c r="F54" s="19"/>
      <c r="G54" s="24"/>
      <c r="H54" s="24"/>
      <c r="I54" s="31"/>
      <c r="J54" s="31"/>
      <c r="K54" s="35"/>
    </row>
    <row r="55" spans="2:11" x14ac:dyDescent="0.25">
      <c r="C55" s="58" t="s">
        <v>7</v>
      </c>
      <c r="D55" s="54"/>
      <c r="E55" s="6"/>
      <c r="F55" s="19"/>
      <c r="G55" s="24" t="s">
        <v>2</v>
      </c>
      <c r="H55" s="24" t="s">
        <v>2</v>
      </c>
      <c r="I55" s="31"/>
      <c r="J55" s="31"/>
      <c r="K55" s="35"/>
    </row>
    <row r="56" spans="2:11" x14ac:dyDescent="0.25">
      <c r="C56" s="57"/>
      <c r="D56" s="54"/>
      <c r="E56" s="6"/>
      <c r="F56" s="19"/>
      <c r="G56" s="24"/>
      <c r="H56" s="24"/>
      <c r="I56" s="31"/>
      <c r="J56" s="31"/>
      <c r="K56" s="35"/>
    </row>
    <row r="57" spans="2:11" x14ac:dyDescent="0.25">
      <c r="C57" s="58" t="s">
        <v>8</v>
      </c>
      <c r="D57" s="54"/>
      <c r="E57" s="6"/>
      <c r="F57" s="19"/>
      <c r="G57" s="24" t="s">
        <v>2</v>
      </c>
      <c r="H57" s="24" t="s">
        <v>2</v>
      </c>
      <c r="I57" s="31"/>
      <c r="J57" s="31"/>
      <c r="K57" s="35"/>
    </row>
    <row r="58" spans="2:11" x14ac:dyDescent="0.25">
      <c r="C58" s="57"/>
      <c r="D58" s="54"/>
      <c r="E58" s="6"/>
      <c r="F58" s="19"/>
      <c r="G58" s="24"/>
      <c r="H58" s="24"/>
      <c r="I58" s="31"/>
      <c r="J58" s="31"/>
      <c r="K58" s="35"/>
    </row>
    <row r="59" spans="2:11" x14ac:dyDescent="0.25">
      <c r="C59" s="59" t="s">
        <v>9</v>
      </c>
      <c r="D59" s="54"/>
      <c r="E59" s="6"/>
      <c r="F59" s="19"/>
      <c r="G59" s="24"/>
      <c r="H59" s="24"/>
      <c r="I59" s="31"/>
      <c r="J59" s="31"/>
      <c r="K59" s="35"/>
    </row>
    <row r="60" spans="2:11" x14ac:dyDescent="0.25">
      <c r="B60" s="8" t="s">
        <v>655</v>
      </c>
      <c r="C60" s="57" t="s">
        <v>656</v>
      </c>
      <c r="D60" s="54" t="s">
        <v>657</v>
      </c>
      <c r="E60" s="6" t="s">
        <v>658</v>
      </c>
      <c r="F60" s="19">
        <v>76500000</v>
      </c>
      <c r="G60" s="24">
        <v>77601.600000000006</v>
      </c>
      <c r="H60" s="24">
        <v>13.21</v>
      </c>
      <c r="I60" s="31">
        <v>7.0831868</v>
      </c>
      <c r="J60" s="31"/>
      <c r="K60" s="35"/>
    </row>
    <row r="61" spans="2:11" x14ac:dyDescent="0.25">
      <c r="B61" s="8" t="s">
        <v>662</v>
      </c>
      <c r="C61" s="57" t="s">
        <v>663</v>
      </c>
      <c r="D61" s="54" t="s">
        <v>664</v>
      </c>
      <c r="E61" s="6" t="s">
        <v>658</v>
      </c>
      <c r="F61" s="19">
        <v>53500000</v>
      </c>
      <c r="G61" s="24">
        <v>54390.239999999998</v>
      </c>
      <c r="H61" s="24">
        <v>9.26</v>
      </c>
      <c r="I61" s="31">
        <v>7.1045976</v>
      </c>
      <c r="J61" s="31"/>
      <c r="K61" s="35"/>
    </row>
    <row r="62" spans="2:11" x14ac:dyDescent="0.25">
      <c r="B62" s="8" t="s">
        <v>665</v>
      </c>
      <c r="C62" s="57" t="s">
        <v>666</v>
      </c>
      <c r="D62" s="54" t="s">
        <v>667</v>
      </c>
      <c r="E62" s="6" t="s">
        <v>658</v>
      </c>
      <c r="F62" s="19">
        <v>32500000</v>
      </c>
      <c r="G62" s="24">
        <v>32894.160000000003</v>
      </c>
      <c r="H62" s="24">
        <v>5.6</v>
      </c>
      <c r="I62" s="31">
        <v>7.0439271999999997</v>
      </c>
      <c r="J62" s="31"/>
      <c r="K62" s="35"/>
    </row>
    <row r="63" spans="2:11" x14ac:dyDescent="0.25">
      <c r="B63" s="8" t="s">
        <v>659</v>
      </c>
      <c r="C63" s="57" t="s">
        <v>660</v>
      </c>
      <c r="D63" s="54" t="s">
        <v>661</v>
      </c>
      <c r="E63" s="6" t="s">
        <v>658</v>
      </c>
      <c r="F63" s="19">
        <v>15000000</v>
      </c>
      <c r="G63" s="24">
        <v>15449.66</v>
      </c>
      <c r="H63" s="24">
        <v>2.63</v>
      </c>
      <c r="I63" s="31">
        <v>7.1790092000000003</v>
      </c>
      <c r="J63" s="31"/>
      <c r="K63" s="35"/>
    </row>
    <row r="64" spans="2:11" x14ac:dyDescent="0.25">
      <c r="B64" s="8" t="s">
        <v>1125</v>
      </c>
      <c r="C64" s="57" t="s">
        <v>1126</v>
      </c>
      <c r="D64" s="54" t="s">
        <v>1127</v>
      </c>
      <c r="E64" s="6" t="s">
        <v>658</v>
      </c>
      <c r="F64" s="19">
        <v>4500000</v>
      </c>
      <c r="G64" s="24">
        <v>4623.3</v>
      </c>
      <c r="H64" s="24">
        <v>0.79</v>
      </c>
      <c r="I64" s="31">
        <v>0</v>
      </c>
      <c r="J64" s="31"/>
      <c r="K64" s="35"/>
    </row>
    <row r="65" spans="2:11" x14ac:dyDescent="0.25">
      <c r="C65" s="58" t="s">
        <v>175</v>
      </c>
      <c r="D65" s="54"/>
      <c r="E65" s="6"/>
      <c r="F65" s="19"/>
      <c r="G65" s="25">
        <v>184958.96</v>
      </c>
      <c r="H65" s="25">
        <v>31.49</v>
      </c>
      <c r="I65" s="31"/>
      <c r="J65" s="31"/>
      <c r="K65" s="35"/>
    </row>
    <row r="66" spans="2:11" x14ac:dyDescent="0.25">
      <c r="C66" s="57"/>
      <c r="D66" s="54"/>
      <c r="E66" s="6"/>
      <c r="F66" s="19"/>
      <c r="G66" s="24"/>
      <c r="H66" s="24"/>
      <c r="I66" s="31"/>
      <c r="J66" s="31"/>
      <c r="K66" s="35"/>
    </row>
    <row r="67" spans="2:11" x14ac:dyDescent="0.25">
      <c r="C67" s="59" t="s">
        <v>10</v>
      </c>
      <c r="D67" s="54"/>
      <c r="E67" s="6"/>
      <c r="F67" s="19"/>
      <c r="G67" s="24"/>
      <c r="H67" s="24"/>
      <c r="I67" s="31"/>
      <c r="J67" s="31"/>
      <c r="K67" s="35"/>
    </row>
    <row r="68" spans="2:11" x14ac:dyDescent="0.25">
      <c r="B68" s="8" t="s">
        <v>1128</v>
      </c>
      <c r="C68" s="57" t="s">
        <v>1129</v>
      </c>
      <c r="D68" s="54" t="s">
        <v>1130</v>
      </c>
      <c r="E68" s="6" t="s">
        <v>658</v>
      </c>
      <c r="F68" s="19">
        <v>12631600</v>
      </c>
      <c r="G68" s="24">
        <v>12753.05</v>
      </c>
      <c r="H68" s="24">
        <v>2.17</v>
      </c>
      <c r="I68" s="31">
        <v>7.2319947000000004</v>
      </c>
      <c r="J68" s="31"/>
      <c r="K68" s="35"/>
    </row>
    <row r="69" spans="2:11" x14ac:dyDescent="0.25">
      <c r="C69" s="58" t="s">
        <v>175</v>
      </c>
      <c r="D69" s="54"/>
      <c r="E69" s="6"/>
      <c r="F69" s="19"/>
      <c r="G69" s="25">
        <v>12753.05</v>
      </c>
      <c r="H69" s="25">
        <v>2.17</v>
      </c>
      <c r="I69" s="31"/>
      <c r="J69" s="31"/>
      <c r="K69" s="35"/>
    </row>
    <row r="70" spans="2:11" x14ac:dyDescent="0.25">
      <c r="C70" s="57"/>
      <c r="D70" s="54"/>
      <c r="E70" s="6"/>
      <c r="F70" s="19"/>
      <c r="G70" s="24"/>
      <c r="H70" s="24"/>
      <c r="I70" s="31"/>
      <c r="J70" s="31"/>
      <c r="K70" s="35"/>
    </row>
    <row r="71" spans="2:11" x14ac:dyDescent="0.25">
      <c r="C71" s="58" t="s">
        <v>11</v>
      </c>
      <c r="D71" s="54"/>
      <c r="E71" s="6"/>
      <c r="F71" s="19"/>
      <c r="G71" s="24"/>
      <c r="H71" s="24"/>
      <c r="I71" s="31"/>
      <c r="J71" s="31"/>
      <c r="K71" s="35"/>
    </row>
    <row r="72" spans="2:11" x14ac:dyDescent="0.25">
      <c r="C72" s="57"/>
      <c r="D72" s="54"/>
      <c r="E72" s="6"/>
      <c r="F72" s="19"/>
      <c r="G72" s="24"/>
      <c r="H72" s="24"/>
      <c r="I72" s="31"/>
      <c r="J72" s="31"/>
      <c r="K72" s="35"/>
    </row>
    <row r="73" spans="2:11" x14ac:dyDescent="0.25">
      <c r="C73" s="58" t="s">
        <v>13</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8" t="s">
        <v>14</v>
      </c>
      <c r="D75" s="54"/>
      <c r="E75" s="6"/>
      <c r="F75" s="19"/>
      <c r="G75" s="24" t="s">
        <v>2</v>
      </c>
      <c r="H75" s="24" t="s">
        <v>2</v>
      </c>
      <c r="I75" s="31"/>
      <c r="J75" s="31"/>
      <c r="K75" s="35"/>
    </row>
    <row r="76" spans="2:11" x14ac:dyDescent="0.25">
      <c r="C76" s="57"/>
      <c r="D76" s="54"/>
      <c r="E76" s="6"/>
      <c r="F76" s="19"/>
      <c r="G76" s="24"/>
      <c r="H76" s="24"/>
      <c r="I76" s="31"/>
      <c r="J76" s="31"/>
      <c r="K76" s="35"/>
    </row>
    <row r="77" spans="2:11" x14ac:dyDescent="0.25">
      <c r="C77" s="58" t="s">
        <v>15</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8" t="s">
        <v>16</v>
      </c>
      <c r="D79" s="54"/>
      <c r="E79" s="6"/>
      <c r="F79" s="19"/>
      <c r="G79" s="24" t="s">
        <v>2</v>
      </c>
      <c r="H79" s="24" t="s">
        <v>2</v>
      </c>
      <c r="I79" s="31"/>
      <c r="J79" s="31"/>
      <c r="K79" s="35"/>
    </row>
    <row r="80" spans="2:11" x14ac:dyDescent="0.25">
      <c r="C80" s="57"/>
      <c r="D80" s="54"/>
      <c r="E80" s="6"/>
      <c r="F80" s="19"/>
      <c r="G80" s="24"/>
      <c r="H80" s="24"/>
      <c r="I80" s="31"/>
      <c r="J80" s="31"/>
      <c r="K80" s="35"/>
    </row>
    <row r="81" spans="1:11" x14ac:dyDescent="0.25">
      <c r="C81" s="58" t="s">
        <v>17</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A83" s="10"/>
      <c r="B83" s="28"/>
      <c r="C83" s="58" t="s">
        <v>18</v>
      </c>
      <c r="D83" s="54"/>
      <c r="E83" s="6"/>
      <c r="F83" s="19"/>
      <c r="G83" s="24"/>
      <c r="H83" s="24"/>
      <c r="I83" s="31"/>
      <c r="J83" s="31"/>
      <c r="K83" s="35"/>
    </row>
    <row r="84" spans="1:11" x14ac:dyDescent="0.25">
      <c r="A84" s="28"/>
      <c r="B84" s="28"/>
      <c r="C84" s="58" t="s">
        <v>19</v>
      </c>
      <c r="D84" s="54"/>
      <c r="E84" s="6"/>
      <c r="F84" s="19"/>
      <c r="G84" s="24" t="s">
        <v>2</v>
      </c>
      <c r="H84" s="24" t="s">
        <v>2</v>
      </c>
      <c r="I84" s="31"/>
      <c r="J84" s="31"/>
      <c r="K84" s="35"/>
    </row>
    <row r="85" spans="1:11" x14ac:dyDescent="0.25">
      <c r="A85" s="28"/>
      <c r="B85" s="28"/>
      <c r="C85" s="58"/>
      <c r="D85" s="54"/>
      <c r="E85" s="6"/>
      <c r="F85" s="19"/>
      <c r="G85" s="24"/>
      <c r="H85" s="24"/>
      <c r="I85" s="31"/>
      <c r="J85" s="31"/>
      <c r="K85" s="35"/>
    </row>
    <row r="86" spans="1:11" x14ac:dyDescent="0.25">
      <c r="C86" s="59" t="s">
        <v>20</v>
      </c>
      <c r="D86" s="54"/>
      <c r="E86" s="6"/>
      <c r="F86" s="19"/>
      <c r="G86" s="24"/>
      <c r="H86" s="24"/>
      <c r="I86" s="31"/>
      <c r="J86" s="31"/>
      <c r="K86" s="35"/>
    </row>
    <row r="87" spans="1:11" x14ac:dyDescent="0.25">
      <c r="B87" s="8" t="s">
        <v>729</v>
      </c>
      <c r="C87" s="57" t="s">
        <v>4802</v>
      </c>
      <c r="D87" s="54" t="s">
        <v>730</v>
      </c>
      <c r="E87" s="6" t="s">
        <v>731</v>
      </c>
      <c r="F87" s="19">
        <v>17860.507000000001</v>
      </c>
      <c r="G87" s="24">
        <v>1845.13</v>
      </c>
      <c r="H87" s="24">
        <v>0.31</v>
      </c>
      <c r="I87" s="31">
        <v>6.85</v>
      </c>
      <c r="J87" s="31"/>
      <c r="K87" s="35"/>
    </row>
    <row r="88" spans="1:11" x14ac:dyDescent="0.25">
      <c r="C88" s="58" t="s">
        <v>175</v>
      </c>
      <c r="D88" s="54"/>
      <c r="E88" s="6"/>
      <c r="F88" s="19"/>
      <c r="G88" s="25">
        <v>1845.13</v>
      </c>
      <c r="H88" s="25">
        <v>0.31</v>
      </c>
      <c r="I88" s="31"/>
      <c r="J88" s="31"/>
      <c r="K88" s="35"/>
    </row>
    <row r="89" spans="1:11" x14ac:dyDescent="0.25">
      <c r="C89" s="57"/>
      <c r="D89" s="54"/>
      <c r="E89" s="6"/>
      <c r="F89" s="19"/>
      <c r="G89" s="24"/>
      <c r="H89" s="24"/>
      <c r="I89" s="31"/>
      <c r="J89" s="31"/>
      <c r="K89" s="35"/>
    </row>
    <row r="90" spans="1:11" x14ac:dyDescent="0.25">
      <c r="C90" s="58" t="s">
        <v>21</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22</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C94" s="58" t="s">
        <v>23</v>
      </c>
      <c r="D94" s="54"/>
      <c r="E94" s="6"/>
      <c r="F94" s="19"/>
      <c r="G94" s="24" t="s">
        <v>2</v>
      </c>
      <c r="H94" s="24" t="s">
        <v>2</v>
      </c>
      <c r="I94" s="31"/>
      <c r="J94" s="31"/>
      <c r="K94" s="35"/>
    </row>
    <row r="95" spans="1:11" x14ac:dyDescent="0.25">
      <c r="C95" s="57"/>
      <c r="D95" s="54"/>
      <c r="E95" s="6"/>
      <c r="F95" s="19"/>
      <c r="G95" s="24"/>
      <c r="H95" s="24"/>
      <c r="I95" s="31"/>
      <c r="J95" s="31"/>
      <c r="K95" s="35"/>
    </row>
    <row r="96" spans="1:11" x14ac:dyDescent="0.25">
      <c r="C96" s="59" t="s">
        <v>24</v>
      </c>
      <c r="D96" s="54"/>
      <c r="E96" s="6"/>
      <c r="F96" s="19"/>
      <c r="G96" s="24"/>
      <c r="H96" s="24"/>
      <c r="I96" s="31"/>
      <c r="J96" s="31"/>
      <c r="K96" s="35"/>
    </row>
    <row r="97" spans="1:54" x14ac:dyDescent="0.25">
      <c r="B97" s="8" t="s">
        <v>186</v>
      </c>
      <c r="C97" s="57" t="s">
        <v>187</v>
      </c>
      <c r="D97" s="54"/>
      <c r="E97" s="6"/>
      <c r="F97" s="19"/>
      <c r="G97" s="24">
        <v>10944.67</v>
      </c>
      <c r="H97" s="24">
        <v>1.86</v>
      </c>
      <c r="I97" s="31"/>
      <c r="J97" s="31"/>
      <c r="K97" s="35"/>
    </row>
    <row r="98" spans="1:54" x14ac:dyDescent="0.25">
      <c r="C98" s="58" t="s">
        <v>175</v>
      </c>
      <c r="D98" s="54"/>
      <c r="E98" s="6"/>
      <c r="F98" s="19"/>
      <c r="G98" s="25">
        <v>10944.67</v>
      </c>
      <c r="H98" s="25">
        <v>1.86</v>
      </c>
      <c r="I98" s="31"/>
      <c r="J98" s="31"/>
      <c r="K98" s="35"/>
    </row>
    <row r="99" spans="1:54" x14ac:dyDescent="0.25">
      <c r="C99" s="57"/>
      <c r="D99" s="54"/>
      <c r="E99" s="6"/>
      <c r="F99" s="19"/>
      <c r="G99" s="24"/>
      <c r="H99" s="24"/>
      <c r="I99" s="31"/>
      <c r="J99" s="31"/>
      <c r="K99" s="35"/>
    </row>
    <row r="100" spans="1:54" x14ac:dyDescent="0.25">
      <c r="A100" s="10"/>
      <c r="B100" s="28"/>
      <c r="C100" s="58" t="s">
        <v>25</v>
      </c>
      <c r="D100" s="54"/>
      <c r="E100" s="6"/>
      <c r="F100" s="19"/>
      <c r="G100" s="24"/>
      <c r="H100" s="24"/>
      <c r="I100" s="31"/>
      <c r="J100" s="31"/>
      <c r="K100" s="35"/>
    </row>
    <row r="101" spans="1:54" s="2" customFormat="1" ht="13.5" x14ac:dyDescent="0.25">
      <c r="A101" s="28"/>
      <c r="B101" s="28"/>
      <c r="C101" s="57" t="s">
        <v>4792</v>
      </c>
      <c r="D101" s="54"/>
      <c r="E101" s="6"/>
      <c r="F101" s="19"/>
      <c r="G101" s="24" t="s">
        <v>2</v>
      </c>
      <c r="H101" s="24" t="s">
        <v>2</v>
      </c>
      <c r="I101" s="31"/>
      <c r="J101" s="31"/>
      <c r="K101" s="35"/>
      <c r="L101" s="3"/>
      <c r="AI101" s="3"/>
      <c r="AV101" s="3"/>
      <c r="AX101" s="3"/>
      <c r="BB101" s="3"/>
    </row>
    <row r="102" spans="1:54" x14ac:dyDescent="0.25">
      <c r="B102" s="8"/>
      <c r="C102" s="57" t="s">
        <v>188</v>
      </c>
      <c r="D102" s="54"/>
      <c r="E102" s="6"/>
      <c r="F102" s="19"/>
      <c r="G102" s="24">
        <v>17723.34</v>
      </c>
      <c r="H102" s="24">
        <v>3</v>
      </c>
      <c r="I102" s="31"/>
      <c r="J102" s="31"/>
      <c r="K102" s="35"/>
    </row>
    <row r="103" spans="1:54" x14ac:dyDescent="0.25">
      <c r="C103" s="58" t="s">
        <v>175</v>
      </c>
      <c r="D103" s="54"/>
      <c r="E103" s="6"/>
      <c r="F103" s="19"/>
      <c r="G103" s="25">
        <v>17723.34</v>
      </c>
      <c r="H103" s="25">
        <v>3</v>
      </c>
      <c r="I103" s="31"/>
      <c r="J103" s="31"/>
      <c r="K103" s="35"/>
    </row>
    <row r="104" spans="1:54" x14ac:dyDescent="0.25">
      <c r="C104" s="57"/>
      <c r="D104" s="54"/>
      <c r="E104" s="6"/>
      <c r="F104" s="19"/>
      <c r="G104" s="24"/>
      <c r="H104" s="24"/>
      <c r="I104" s="31"/>
      <c r="J104" s="31"/>
      <c r="K104" s="35"/>
    </row>
    <row r="105" spans="1:54" x14ac:dyDescent="0.25">
      <c r="C105" s="60" t="s">
        <v>189</v>
      </c>
      <c r="D105" s="55"/>
      <c r="E105" s="5"/>
      <c r="F105" s="20"/>
      <c r="G105" s="26">
        <v>587623.28</v>
      </c>
      <c r="H105" s="26">
        <v>100</v>
      </c>
      <c r="I105" s="32"/>
      <c r="J105" s="32"/>
      <c r="K105" s="36"/>
    </row>
    <row r="108" spans="1:54" x14ac:dyDescent="0.25">
      <c r="C108" s="1" t="s">
        <v>190</v>
      </c>
    </row>
    <row r="109" spans="1:54" x14ac:dyDescent="0.25">
      <c r="C109" s="37" t="s">
        <v>191</v>
      </c>
      <c r="D109" s="37"/>
      <c r="E109" s="37"/>
      <c r="F109" s="37"/>
      <c r="G109" s="37"/>
      <c r="H109" s="37"/>
      <c r="I109" s="37"/>
      <c r="J109" s="37"/>
      <c r="K109" s="37"/>
    </row>
    <row r="110" spans="1:54" x14ac:dyDescent="0.25">
      <c r="C110" s="2" t="s">
        <v>192</v>
      </c>
    </row>
    <row r="111" spans="1:54" x14ac:dyDescent="0.25">
      <c r="C111" s="2" t="s">
        <v>193</v>
      </c>
    </row>
    <row r="112" spans="1:54" x14ac:dyDescent="0.25">
      <c r="C112" s="2" t="s">
        <v>194</v>
      </c>
    </row>
    <row r="113" spans="3:11" x14ac:dyDescent="0.25">
      <c r="C113" s="2" t="s">
        <v>195</v>
      </c>
    </row>
    <row r="114" spans="3:11" ht="45.75" customHeight="1" x14ac:dyDescent="0.25">
      <c r="C114" s="81" t="s">
        <v>4822</v>
      </c>
      <c r="D114" s="81"/>
      <c r="E114" s="81"/>
      <c r="F114" s="81"/>
      <c r="G114" s="81"/>
      <c r="H114" s="81"/>
      <c r="I114" s="81"/>
      <c r="J114" s="81"/>
      <c r="K114" s="81"/>
    </row>
    <row r="116" spans="3:11" x14ac:dyDescent="0.25">
      <c r="C116" s="76" t="s">
        <v>4869</v>
      </c>
      <c r="E116" s="76" t="s">
        <v>4870</v>
      </c>
      <c r="F116" s="77"/>
    </row>
    <row r="117" spans="3:11" x14ac:dyDescent="0.25">
      <c r="E117" s="2" t="s">
        <v>4883</v>
      </c>
    </row>
  </sheetData>
  <mergeCells count="1">
    <mergeCell ref="C114:K114"/>
  </mergeCells>
  <hyperlinks>
    <hyperlink ref="J2" location="'Index'!A1" display="'Index'!A1" xr:uid="{28F6DC6C-3F74-4826-9CCC-F99F6B538CDE}"/>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7E30C-D1EA-4F3C-890D-137ED3BB8ED8}">
  <sheetPr codeName="Sheet1"/>
  <dimension ref="A1:IV152"/>
  <sheetViews>
    <sheetView showGridLines="0" zoomScale="90" zoomScaleNormal="90" workbookViewId="0">
      <pane ySplit="6" topLeftCell="A132"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1131</v>
      </c>
      <c r="J2" s="38" t="s">
        <v>4604</v>
      </c>
    </row>
    <row r="3" spans="1:54" ht="16.5" x14ac:dyDescent="0.3">
      <c r="C3" s="1" t="s">
        <v>28</v>
      </c>
      <c r="D3" s="21" t="s">
        <v>1132</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C29" s="59" t="s">
        <v>13</v>
      </c>
      <c r="D29" s="54"/>
      <c r="E29" s="6"/>
      <c r="F29" s="19"/>
      <c r="G29" s="24"/>
      <c r="H29" s="24"/>
      <c r="I29" s="31"/>
      <c r="J29" s="31"/>
      <c r="K29" s="35"/>
    </row>
    <row r="30" spans="1:11" x14ac:dyDescent="0.25">
      <c r="B30" s="8" t="s">
        <v>1133</v>
      </c>
      <c r="C30" s="57" t="s">
        <v>1134</v>
      </c>
      <c r="D30" s="54" t="s">
        <v>1135</v>
      </c>
      <c r="E30" s="6" t="s">
        <v>688</v>
      </c>
      <c r="F30" s="19">
        <v>40000</v>
      </c>
      <c r="G30" s="24">
        <v>198427.6</v>
      </c>
      <c r="H30" s="24">
        <v>2.88</v>
      </c>
      <c r="I30" s="31">
        <v>7.0549999999999997</v>
      </c>
      <c r="J30" s="31"/>
      <c r="K30" s="35" t="s">
        <v>565</v>
      </c>
    </row>
    <row r="31" spans="1:11" x14ac:dyDescent="0.25">
      <c r="B31" s="8" t="s">
        <v>1136</v>
      </c>
      <c r="C31" s="57" t="s">
        <v>570</v>
      </c>
      <c r="D31" s="54" t="s">
        <v>1137</v>
      </c>
      <c r="E31" s="6" t="s">
        <v>688</v>
      </c>
      <c r="F31" s="19">
        <v>40000</v>
      </c>
      <c r="G31" s="24">
        <v>197977.60000000001</v>
      </c>
      <c r="H31" s="24">
        <v>2.87</v>
      </c>
      <c r="I31" s="31">
        <v>7.0350999999999999</v>
      </c>
      <c r="J31" s="31"/>
      <c r="K31" s="35" t="s">
        <v>565</v>
      </c>
    </row>
    <row r="32" spans="1:11" x14ac:dyDescent="0.25">
      <c r="B32" s="8" t="s">
        <v>1138</v>
      </c>
      <c r="C32" s="57" t="s">
        <v>570</v>
      </c>
      <c r="D32" s="54" t="s">
        <v>1139</v>
      </c>
      <c r="E32" s="6" t="s">
        <v>688</v>
      </c>
      <c r="F32" s="19">
        <v>35500</v>
      </c>
      <c r="G32" s="24">
        <v>176411.93</v>
      </c>
      <c r="H32" s="24">
        <v>2.56</v>
      </c>
      <c r="I32" s="31">
        <v>7.0351999999999997</v>
      </c>
      <c r="J32" s="31"/>
      <c r="K32" s="35" t="s">
        <v>565</v>
      </c>
    </row>
    <row r="33" spans="2:11" x14ac:dyDescent="0.25">
      <c r="B33" s="8" t="s">
        <v>1140</v>
      </c>
      <c r="C33" s="57" t="s">
        <v>1097</v>
      </c>
      <c r="D33" s="54" t="s">
        <v>1141</v>
      </c>
      <c r="E33" s="6" t="s">
        <v>688</v>
      </c>
      <c r="F33" s="19">
        <v>30000</v>
      </c>
      <c r="G33" s="24">
        <v>148814.1</v>
      </c>
      <c r="H33" s="24">
        <v>2.16</v>
      </c>
      <c r="I33" s="31">
        <v>7.0948000000000002</v>
      </c>
      <c r="J33" s="31"/>
      <c r="K33" s="35" t="s">
        <v>565</v>
      </c>
    </row>
    <row r="34" spans="2:11" x14ac:dyDescent="0.25">
      <c r="B34" s="8" t="s">
        <v>1142</v>
      </c>
      <c r="C34" s="57" t="s">
        <v>1143</v>
      </c>
      <c r="D34" s="54" t="s">
        <v>1144</v>
      </c>
      <c r="E34" s="6" t="s">
        <v>688</v>
      </c>
      <c r="F34" s="19">
        <v>30000</v>
      </c>
      <c r="G34" s="24">
        <v>148743.45000000001</v>
      </c>
      <c r="H34" s="24">
        <v>2.16</v>
      </c>
      <c r="I34" s="31">
        <v>7.5206</v>
      </c>
      <c r="J34" s="31"/>
      <c r="K34" s="35" t="s">
        <v>565</v>
      </c>
    </row>
    <row r="35" spans="2:11" x14ac:dyDescent="0.25">
      <c r="B35" s="8" t="s">
        <v>1145</v>
      </c>
      <c r="C35" s="57" t="s">
        <v>397</v>
      </c>
      <c r="D35" s="54" t="s">
        <v>1146</v>
      </c>
      <c r="E35" s="6" t="s">
        <v>688</v>
      </c>
      <c r="F35" s="19">
        <v>26500</v>
      </c>
      <c r="G35" s="24">
        <v>130399.74</v>
      </c>
      <c r="H35" s="24">
        <v>1.89</v>
      </c>
      <c r="I35" s="31">
        <v>7.6349999999999998</v>
      </c>
      <c r="J35" s="31"/>
      <c r="K35" s="35" t="s">
        <v>565</v>
      </c>
    </row>
    <row r="36" spans="2:11" x14ac:dyDescent="0.25">
      <c r="B36" s="8" t="s">
        <v>1147</v>
      </c>
      <c r="C36" s="57" t="s">
        <v>1148</v>
      </c>
      <c r="D36" s="54" t="s">
        <v>1149</v>
      </c>
      <c r="E36" s="6" t="s">
        <v>688</v>
      </c>
      <c r="F36" s="19">
        <v>24000</v>
      </c>
      <c r="G36" s="24">
        <v>118894.56</v>
      </c>
      <c r="H36" s="24">
        <v>1.73</v>
      </c>
      <c r="I36" s="31">
        <v>7.0705</v>
      </c>
      <c r="J36" s="31"/>
      <c r="K36" s="35" t="s">
        <v>565</v>
      </c>
    </row>
    <row r="37" spans="2:11" x14ac:dyDescent="0.25">
      <c r="B37" s="8" t="s">
        <v>1150</v>
      </c>
      <c r="C37" s="57" t="s">
        <v>1148</v>
      </c>
      <c r="D37" s="54" t="s">
        <v>1151</v>
      </c>
      <c r="E37" s="6" t="s">
        <v>688</v>
      </c>
      <c r="F37" s="19">
        <v>22000</v>
      </c>
      <c r="G37" s="24">
        <v>108965.78</v>
      </c>
      <c r="H37" s="24">
        <v>1.58</v>
      </c>
      <c r="I37" s="31">
        <v>7.0704000000000002</v>
      </c>
      <c r="J37" s="31"/>
      <c r="K37" s="35" t="s">
        <v>565</v>
      </c>
    </row>
    <row r="38" spans="2:11" x14ac:dyDescent="0.25">
      <c r="B38" s="8" t="s">
        <v>1152</v>
      </c>
      <c r="C38" s="57" t="s">
        <v>640</v>
      </c>
      <c r="D38" s="54" t="s">
        <v>1153</v>
      </c>
      <c r="E38" s="6" t="s">
        <v>688</v>
      </c>
      <c r="F38" s="19">
        <v>20000</v>
      </c>
      <c r="G38" s="24">
        <v>99846.8</v>
      </c>
      <c r="H38" s="24">
        <v>1.45</v>
      </c>
      <c r="I38" s="31">
        <v>7.0004999999999997</v>
      </c>
      <c r="J38" s="31"/>
      <c r="K38" s="35"/>
    </row>
    <row r="39" spans="2:11" x14ac:dyDescent="0.25">
      <c r="B39" s="8" t="s">
        <v>1154</v>
      </c>
      <c r="C39" s="57" t="s">
        <v>1148</v>
      </c>
      <c r="D39" s="54" t="s">
        <v>1155</v>
      </c>
      <c r="E39" s="6" t="s">
        <v>688</v>
      </c>
      <c r="F39" s="19">
        <v>20000</v>
      </c>
      <c r="G39" s="24">
        <v>99749.5</v>
      </c>
      <c r="H39" s="24">
        <v>1.45</v>
      </c>
      <c r="I39" s="31">
        <v>7.0509000000000004</v>
      </c>
      <c r="J39" s="31"/>
      <c r="K39" s="35" t="s">
        <v>565</v>
      </c>
    </row>
    <row r="40" spans="2:11" x14ac:dyDescent="0.25">
      <c r="B40" s="8" t="s">
        <v>1156</v>
      </c>
      <c r="C40" s="57" t="s">
        <v>1143</v>
      </c>
      <c r="D40" s="54" t="s">
        <v>1157</v>
      </c>
      <c r="E40" s="6" t="s">
        <v>688</v>
      </c>
      <c r="F40" s="19">
        <v>20000</v>
      </c>
      <c r="G40" s="24">
        <v>99576.1</v>
      </c>
      <c r="H40" s="24">
        <v>1.45</v>
      </c>
      <c r="I40" s="31">
        <v>7.3992000000000004</v>
      </c>
      <c r="J40" s="31"/>
      <c r="K40" s="35" t="s">
        <v>565</v>
      </c>
    </row>
    <row r="41" spans="2:11" x14ac:dyDescent="0.25">
      <c r="B41" s="8" t="s">
        <v>1158</v>
      </c>
      <c r="C41" s="57" t="s">
        <v>640</v>
      </c>
      <c r="D41" s="54" t="s">
        <v>1159</v>
      </c>
      <c r="E41" s="6" t="s">
        <v>688</v>
      </c>
      <c r="F41" s="19">
        <v>20000</v>
      </c>
      <c r="G41" s="24">
        <v>99349.2</v>
      </c>
      <c r="H41" s="24">
        <v>1.44</v>
      </c>
      <c r="I41" s="31">
        <v>7.0323000000000002</v>
      </c>
      <c r="J41" s="31"/>
      <c r="K41" s="35" t="s">
        <v>565</v>
      </c>
    </row>
    <row r="42" spans="2:11" x14ac:dyDescent="0.25">
      <c r="B42" s="8" t="s">
        <v>1160</v>
      </c>
      <c r="C42" s="57" t="s">
        <v>570</v>
      </c>
      <c r="D42" s="54" t="s">
        <v>1161</v>
      </c>
      <c r="E42" s="6" t="s">
        <v>688</v>
      </c>
      <c r="F42" s="19">
        <v>20000</v>
      </c>
      <c r="G42" s="24">
        <v>99178</v>
      </c>
      <c r="H42" s="24">
        <v>1.44</v>
      </c>
      <c r="I42" s="31">
        <v>7.0353000000000003</v>
      </c>
      <c r="J42" s="31"/>
      <c r="K42" s="35" t="s">
        <v>565</v>
      </c>
    </row>
    <row r="43" spans="2:11" x14ac:dyDescent="0.25">
      <c r="B43" s="8" t="s">
        <v>1162</v>
      </c>
      <c r="C43" s="57" t="s">
        <v>532</v>
      </c>
      <c r="D43" s="54" t="s">
        <v>1163</v>
      </c>
      <c r="E43" s="6" t="s">
        <v>688</v>
      </c>
      <c r="F43" s="19">
        <v>20000</v>
      </c>
      <c r="G43" s="24">
        <v>99135.8</v>
      </c>
      <c r="H43" s="24">
        <v>1.44</v>
      </c>
      <c r="I43" s="31">
        <v>7.4</v>
      </c>
      <c r="J43" s="31"/>
      <c r="K43" s="35" t="s">
        <v>565</v>
      </c>
    </row>
    <row r="44" spans="2:11" x14ac:dyDescent="0.25">
      <c r="B44" s="8" t="s">
        <v>1164</v>
      </c>
      <c r="C44" s="57" t="s">
        <v>1134</v>
      </c>
      <c r="D44" s="54" t="s">
        <v>1165</v>
      </c>
      <c r="E44" s="6" t="s">
        <v>688</v>
      </c>
      <c r="F44" s="19">
        <v>20000</v>
      </c>
      <c r="G44" s="24">
        <v>99080.8</v>
      </c>
      <c r="H44" s="24">
        <v>1.44</v>
      </c>
      <c r="I44" s="31">
        <v>7.0549999999999997</v>
      </c>
      <c r="J44" s="31"/>
      <c r="K44" s="35" t="s">
        <v>565</v>
      </c>
    </row>
    <row r="45" spans="2:11" x14ac:dyDescent="0.25">
      <c r="B45" s="8" t="s">
        <v>1166</v>
      </c>
      <c r="C45" s="57" t="s">
        <v>532</v>
      </c>
      <c r="D45" s="54" t="s">
        <v>1167</v>
      </c>
      <c r="E45" s="6" t="s">
        <v>688</v>
      </c>
      <c r="F45" s="19">
        <v>20000</v>
      </c>
      <c r="G45" s="24">
        <v>98422</v>
      </c>
      <c r="H45" s="24">
        <v>1.43</v>
      </c>
      <c r="I45" s="31">
        <v>7.6001000000000003</v>
      </c>
      <c r="J45" s="31"/>
      <c r="K45" s="35"/>
    </row>
    <row r="46" spans="2:11" x14ac:dyDescent="0.25">
      <c r="B46" s="8" t="s">
        <v>1168</v>
      </c>
      <c r="C46" s="57" t="s">
        <v>1169</v>
      </c>
      <c r="D46" s="54" t="s">
        <v>1170</v>
      </c>
      <c r="E46" s="6" t="s">
        <v>1171</v>
      </c>
      <c r="F46" s="19">
        <v>18000</v>
      </c>
      <c r="G46" s="24">
        <v>89737.11</v>
      </c>
      <c r="H46" s="24">
        <v>1.3</v>
      </c>
      <c r="I46" s="31">
        <v>7.1298000000000004</v>
      </c>
      <c r="J46" s="31"/>
      <c r="K46" s="35" t="s">
        <v>565</v>
      </c>
    </row>
    <row r="47" spans="2:11" x14ac:dyDescent="0.25">
      <c r="B47" s="8" t="s">
        <v>1172</v>
      </c>
      <c r="C47" s="57" t="s">
        <v>1173</v>
      </c>
      <c r="D47" s="54" t="s">
        <v>1174</v>
      </c>
      <c r="E47" s="6" t="s">
        <v>1171</v>
      </c>
      <c r="F47" s="19">
        <v>15000</v>
      </c>
      <c r="G47" s="24">
        <v>74513.33</v>
      </c>
      <c r="H47" s="24">
        <v>1.08</v>
      </c>
      <c r="I47" s="31">
        <v>7.4499000000000004</v>
      </c>
      <c r="J47" s="31"/>
      <c r="K47" s="35" t="s">
        <v>565</v>
      </c>
    </row>
    <row r="48" spans="2:11" x14ac:dyDescent="0.25">
      <c r="B48" s="8" t="s">
        <v>1175</v>
      </c>
      <c r="C48" s="57" t="s">
        <v>4808</v>
      </c>
      <c r="D48" s="54" t="s">
        <v>1177</v>
      </c>
      <c r="E48" s="6" t="s">
        <v>688</v>
      </c>
      <c r="F48" s="19">
        <v>14000</v>
      </c>
      <c r="G48" s="24">
        <v>69287.05</v>
      </c>
      <c r="H48" s="24">
        <v>1.01</v>
      </c>
      <c r="I48" s="31">
        <v>7.6651999999999996</v>
      </c>
      <c r="J48" s="31"/>
      <c r="K48" s="35" t="s">
        <v>565</v>
      </c>
    </row>
    <row r="49" spans="2:11" x14ac:dyDescent="0.25">
      <c r="B49" s="8" t="s">
        <v>1178</v>
      </c>
      <c r="C49" s="57" t="s">
        <v>1179</v>
      </c>
      <c r="D49" s="54" t="s">
        <v>1180</v>
      </c>
      <c r="E49" s="6" t="s">
        <v>688</v>
      </c>
      <c r="F49" s="19">
        <v>13000</v>
      </c>
      <c r="G49" s="24">
        <v>64428.46</v>
      </c>
      <c r="H49" s="24">
        <v>0.94</v>
      </c>
      <c r="I49" s="31">
        <v>7.53</v>
      </c>
      <c r="J49" s="31"/>
      <c r="K49" s="35" t="s">
        <v>565</v>
      </c>
    </row>
    <row r="50" spans="2:11" x14ac:dyDescent="0.25">
      <c r="B50" s="8" t="s">
        <v>1181</v>
      </c>
      <c r="C50" s="57" t="s">
        <v>1182</v>
      </c>
      <c r="D50" s="54" t="s">
        <v>1183</v>
      </c>
      <c r="E50" s="6" t="s">
        <v>688</v>
      </c>
      <c r="F50" s="19">
        <v>12000</v>
      </c>
      <c r="G50" s="24">
        <v>59818.5</v>
      </c>
      <c r="H50" s="24">
        <v>0.87</v>
      </c>
      <c r="I50" s="31">
        <v>7.3844000000000003</v>
      </c>
      <c r="J50" s="31"/>
      <c r="K50" s="35" t="s">
        <v>565</v>
      </c>
    </row>
    <row r="51" spans="2:11" x14ac:dyDescent="0.25">
      <c r="B51" s="8" t="s">
        <v>1184</v>
      </c>
      <c r="C51" s="57" t="s">
        <v>1179</v>
      </c>
      <c r="D51" s="54" t="s">
        <v>1185</v>
      </c>
      <c r="E51" s="6" t="s">
        <v>688</v>
      </c>
      <c r="F51" s="19">
        <v>12000</v>
      </c>
      <c r="G51" s="24">
        <v>59423.82</v>
      </c>
      <c r="H51" s="24">
        <v>0.86</v>
      </c>
      <c r="I51" s="31">
        <v>7.53</v>
      </c>
      <c r="J51" s="31"/>
      <c r="K51" s="35" t="s">
        <v>565</v>
      </c>
    </row>
    <row r="52" spans="2:11" x14ac:dyDescent="0.25">
      <c r="B52" s="8" t="s">
        <v>1186</v>
      </c>
      <c r="C52" s="57" t="s">
        <v>4808</v>
      </c>
      <c r="D52" s="54" t="s">
        <v>1187</v>
      </c>
      <c r="E52" s="6" t="s">
        <v>688</v>
      </c>
      <c r="F52" s="19">
        <v>11000</v>
      </c>
      <c r="G52" s="24">
        <v>54462.49</v>
      </c>
      <c r="H52" s="24">
        <v>0.79</v>
      </c>
      <c r="I52" s="31">
        <v>7.665</v>
      </c>
      <c r="J52" s="31"/>
      <c r="K52" s="35" t="s">
        <v>565</v>
      </c>
    </row>
    <row r="53" spans="2:11" x14ac:dyDescent="0.25">
      <c r="B53" s="8" t="s">
        <v>1188</v>
      </c>
      <c r="C53" s="57" t="s">
        <v>1148</v>
      </c>
      <c r="D53" s="54" t="s">
        <v>1189</v>
      </c>
      <c r="E53" s="6" t="s">
        <v>688</v>
      </c>
      <c r="F53" s="19">
        <v>10000</v>
      </c>
      <c r="G53" s="24">
        <v>49855.55</v>
      </c>
      <c r="H53" s="24">
        <v>0.72</v>
      </c>
      <c r="I53" s="31">
        <v>7.0503</v>
      </c>
      <c r="J53" s="31"/>
      <c r="K53" s="35"/>
    </row>
    <row r="54" spans="2:11" x14ac:dyDescent="0.25">
      <c r="B54" s="8" t="s">
        <v>1190</v>
      </c>
      <c r="C54" s="57" t="s">
        <v>594</v>
      </c>
      <c r="D54" s="54" t="s">
        <v>1191</v>
      </c>
      <c r="E54" s="6" t="s">
        <v>688</v>
      </c>
      <c r="F54" s="19">
        <v>10000</v>
      </c>
      <c r="G54" s="24">
        <v>49787.45</v>
      </c>
      <c r="H54" s="24">
        <v>0.72</v>
      </c>
      <c r="I54" s="31">
        <v>7.4202000000000004</v>
      </c>
      <c r="J54" s="31"/>
      <c r="K54" s="35" t="s">
        <v>565</v>
      </c>
    </row>
    <row r="55" spans="2:11" x14ac:dyDescent="0.25">
      <c r="B55" s="8" t="s">
        <v>1192</v>
      </c>
      <c r="C55" s="57" t="s">
        <v>1193</v>
      </c>
      <c r="D55" s="54" t="s">
        <v>1194</v>
      </c>
      <c r="E55" s="6" t="s">
        <v>688</v>
      </c>
      <c r="F55" s="19">
        <v>10000</v>
      </c>
      <c r="G55" s="24">
        <v>49775.45</v>
      </c>
      <c r="H55" s="24">
        <v>0.72</v>
      </c>
      <c r="I55" s="31">
        <v>7.4846000000000004</v>
      </c>
      <c r="J55" s="31"/>
      <c r="K55" s="35" t="s">
        <v>565</v>
      </c>
    </row>
    <row r="56" spans="2:11" x14ac:dyDescent="0.25">
      <c r="B56" s="8" t="s">
        <v>1195</v>
      </c>
      <c r="C56" s="57" t="s">
        <v>1173</v>
      </c>
      <c r="D56" s="54" t="s">
        <v>1196</v>
      </c>
      <c r="E56" s="6" t="s">
        <v>1171</v>
      </c>
      <c r="F56" s="19">
        <v>10000</v>
      </c>
      <c r="G56" s="24">
        <v>49739.45</v>
      </c>
      <c r="H56" s="24">
        <v>0.72</v>
      </c>
      <c r="I56" s="31">
        <v>7.3544999999999998</v>
      </c>
      <c r="J56" s="31"/>
      <c r="K56" s="35" t="s">
        <v>565</v>
      </c>
    </row>
    <row r="57" spans="2:11" x14ac:dyDescent="0.25">
      <c r="B57" s="8" t="s">
        <v>1197</v>
      </c>
      <c r="C57" s="57" t="s">
        <v>1182</v>
      </c>
      <c r="D57" s="54" t="s">
        <v>1198</v>
      </c>
      <c r="E57" s="6" t="s">
        <v>688</v>
      </c>
      <c r="F57" s="19">
        <v>10000</v>
      </c>
      <c r="G57" s="24">
        <v>49642.3</v>
      </c>
      <c r="H57" s="24">
        <v>0.72</v>
      </c>
      <c r="I57" s="31">
        <v>7.5148999999999999</v>
      </c>
      <c r="J57" s="31"/>
      <c r="K57" s="35" t="s">
        <v>565</v>
      </c>
    </row>
    <row r="58" spans="2:11" x14ac:dyDescent="0.25">
      <c r="B58" s="8" t="s">
        <v>1199</v>
      </c>
      <c r="C58" s="57" t="s">
        <v>80</v>
      </c>
      <c r="D58" s="54" t="s">
        <v>1200</v>
      </c>
      <c r="E58" s="6" t="s">
        <v>688</v>
      </c>
      <c r="F58" s="19">
        <v>10000</v>
      </c>
      <c r="G58" s="24">
        <v>49640.65</v>
      </c>
      <c r="H58" s="24">
        <v>0.72</v>
      </c>
      <c r="I58" s="31">
        <v>7.5498000000000003</v>
      </c>
      <c r="J58" s="31"/>
      <c r="K58" s="35" t="s">
        <v>565</v>
      </c>
    </row>
    <row r="59" spans="2:11" x14ac:dyDescent="0.25">
      <c r="B59" s="8" t="s">
        <v>1201</v>
      </c>
      <c r="C59" s="57" t="s">
        <v>640</v>
      </c>
      <c r="D59" s="54" t="s">
        <v>1202</v>
      </c>
      <c r="E59" s="6" t="s">
        <v>688</v>
      </c>
      <c r="F59" s="19">
        <v>10000</v>
      </c>
      <c r="G59" s="24">
        <v>49608.15</v>
      </c>
      <c r="H59" s="24">
        <v>0.72</v>
      </c>
      <c r="I59" s="31">
        <v>7.0324</v>
      </c>
      <c r="J59" s="31"/>
      <c r="K59" s="35" t="s">
        <v>565</v>
      </c>
    </row>
    <row r="60" spans="2:11" x14ac:dyDescent="0.25">
      <c r="B60" s="8" t="s">
        <v>1203</v>
      </c>
      <c r="C60" s="57" t="s">
        <v>1204</v>
      </c>
      <c r="D60" s="54" t="s">
        <v>1205</v>
      </c>
      <c r="E60" s="6" t="s">
        <v>688</v>
      </c>
      <c r="F60" s="19">
        <v>10000</v>
      </c>
      <c r="G60" s="24">
        <v>49591.75</v>
      </c>
      <c r="H60" s="24">
        <v>0.72</v>
      </c>
      <c r="I60" s="31">
        <v>7.5118999999999998</v>
      </c>
      <c r="J60" s="31"/>
      <c r="K60" s="35" t="s">
        <v>565</v>
      </c>
    </row>
    <row r="61" spans="2:11" x14ac:dyDescent="0.25">
      <c r="B61" s="8" t="s">
        <v>1206</v>
      </c>
      <c r="C61" s="57" t="s">
        <v>1182</v>
      </c>
      <c r="D61" s="54" t="s">
        <v>1207</v>
      </c>
      <c r="E61" s="6" t="s">
        <v>688</v>
      </c>
      <c r="F61" s="19">
        <v>10000</v>
      </c>
      <c r="G61" s="24">
        <v>49561.25</v>
      </c>
      <c r="H61" s="24">
        <v>0.72</v>
      </c>
      <c r="I61" s="31">
        <v>7.5148999999999999</v>
      </c>
      <c r="J61" s="31"/>
      <c r="K61" s="35" t="s">
        <v>565</v>
      </c>
    </row>
    <row r="62" spans="2:11" x14ac:dyDescent="0.25">
      <c r="B62" s="8" t="s">
        <v>1208</v>
      </c>
      <c r="C62" s="57" t="s">
        <v>1143</v>
      </c>
      <c r="D62" s="54" t="s">
        <v>1209</v>
      </c>
      <c r="E62" s="6" t="s">
        <v>688</v>
      </c>
      <c r="F62" s="19">
        <v>10000</v>
      </c>
      <c r="G62" s="24">
        <v>49560.9</v>
      </c>
      <c r="H62" s="24">
        <v>0.72</v>
      </c>
      <c r="I62" s="31">
        <v>7.5205000000000002</v>
      </c>
      <c r="J62" s="31"/>
      <c r="K62" s="35" t="s">
        <v>565</v>
      </c>
    </row>
    <row r="63" spans="2:11" x14ac:dyDescent="0.25">
      <c r="B63" s="8" t="s">
        <v>1210</v>
      </c>
      <c r="C63" s="57" t="s">
        <v>532</v>
      </c>
      <c r="D63" s="54" t="s">
        <v>1211</v>
      </c>
      <c r="E63" s="6" t="s">
        <v>688</v>
      </c>
      <c r="F63" s="19">
        <v>10000</v>
      </c>
      <c r="G63" s="24">
        <v>49200.9</v>
      </c>
      <c r="H63" s="24">
        <v>0.71</v>
      </c>
      <c r="I63" s="31">
        <v>7.6002000000000001</v>
      </c>
      <c r="J63" s="31"/>
      <c r="K63" s="35" t="s">
        <v>565</v>
      </c>
    </row>
    <row r="64" spans="2:11" x14ac:dyDescent="0.25">
      <c r="B64" s="8" t="s">
        <v>1212</v>
      </c>
      <c r="C64" s="57" t="s">
        <v>1213</v>
      </c>
      <c r="D64" s="54" t="s">
        <v>1214</v>
      </c>
      <c r="E64" s="6" t="s">
        <v>688</v>
      </c>
      <c r="F64" s="19">
        <v>10000</v>
      </c>
      <c r="G64" s="24">
        <v>49172.25</v>
      </c>
      <c r="H64" s="24">
        <v>0.71</v>
      </c>
      <c r="I64" s="31">
        <v>7.3148999999999997</v>
      </c>
      <c r="J64" s="31"/>
      <c r="K64" s="35" t="s">
        <v>565</v>
      </c>
    </row>
    <row r="65" spans="2:11" x14ac:dyDescent="0.25">
      <c r="B65" s="8" t="s">
        <v>1215</v>
      </c>
      <c r="C65" s="57" t="s">
        <v>1216</v>
      </c>
      <c r="D65" s="54" t="s">
        <v>1217</v>
      </c>
      <c r="E65" s="6" t="s">
        <v>688</v>
      </c>
      <c r="F65" s="19">
        <v>8000</v>
      </c>
      <c r="G65" s="24">
        <v>39617.120000000003</v>
      </c>
      <c r="H65" s="24">
        <v>0.57999999999999996</v>
      </c>
      <c r="I65" s="31">
        <v>7.5057999999999998</v>
      </c>
      <c r="J65" s="31"/>
      <c r="K65" s="35" t="s">
        <v>565</v>
      </c>
    </row>
    <row r="66" spans="2:11" x14ac:dyDescent="0.25">
      <c r="B66" s="8" t="s">
        <v>1218</v>
      </c>
      <c r="C66" s="57" t="s">
        <v>4809</v>
      </c>
      <c r="D66" s="54" t="s">
        <v>1219</v>
      </c>
      <c r="E66" s="6" t="s">
        <v>688</v>
      </c>
      <c r="F66" s="19">
        <v>8000</v>
      </c>
      <c r="G66" s="24">
        <v>39602.879999999997</v>
      </c>
      <c r="H66" s="24">
        <v>0.56999999999999995</v>
      </c>
      <c r="I66" s="31">
        <v>7.3201000000000001</v>
      </c>
      <c r="J66" s="31"/>
      <c r="K66" s="35" t="s">
        <v>565</v>
      </c>
    </row>
    <row r="67" spans="2:11" x14ac:dyDescent="0.25">
      <c r="B67" s="8" t="s">
        <v>1220</v>
      </c>
      <c r="C67" s="57" t="s">
        <v>1148</v>
      </c>
      <c r="D67" s="54" t="s">
        <v>1221</v>
      </c>
      <c r="E67" s="6" t="s">
        <v>688</v>
      </c>
      <c r="F67" s="19">
        <v>7000</v>
      </c>
      <c r="G67" s="24">
        <v>34818.559999999998</v>
      </c>
      <c r="H67" s="24">
        <v>0.51</v>
      </c>
      <c r="I67" s="31">
        <v>7.0452000000000004</v>
      </c>
      <c r="J67" s="31"/>
      <c r="K67" s="35" t="s">
        <v>565</v>
      </c>
    </row>
    <row r="68" spans="2:11" x14ac:dyDescent="0.25">
      <c r="B68" s="8" t="s">
        <v>1222</v>
      </c>
      <c r="C68" s="57" t="s">
        <v>1223</v>
      </c>
      <c r="D68" s="54" t="s">
        <v>1224</v>
      </c>
      <c r="E68" s="6" t="s">
        <v>1171</v>
      </c>
      <c r="F68" s="19">
        <v>6000</v>
      </c>
      <c r="G68" s="24">
        <v>29883.99</v>
      </c>
      <c r="H68" s="24">
        <v>0.43</v>
      </c>
      <c r="I68" s="31">
        <v>7.0846999999999998</v>
      </c>
      <c r="J68" s="31"/>
      <c r="K68" s="35" t="s">
        <v>565</v>
      </c>
    </row>
    <row r="69" spans="2:11" x14ac:dyDescent="0.25">
      <c r="B69" s="8" t="s">
        <v>1225</v>
      </c>
      <c r="C69" s="57" t="s">
        <v>1226</v>
      </c>
      <c r="D69" s="54" t="s">
        <v>1227</v>
      </c>
      <c r="E69" s="6" t="s">
        <v>688</v>
      </c>
      <c r="F69" s="19">
        <v>6000</v>
      </c>
      <c r="G69" s="24">
        <v>29867.07</v>
      </c>
      <c r="H69" s="24">
        <v>0.43</v>
      </c>
      <c r="I69" s="31">
        <v>7.3849999999999998</v>
      </c>
      <c r="J69" s="31"/>
      <c r="K69" s="35" t="s">
        <v>565</v>
      </c>
    </row>
    <row r="70" spans="2:11" x14ac:dyDescent="0.25">
      <c r="B70" s="8" t="s">
        <v>1228</v>
      </c>
      <c r="C70" s="57" t="s">
        <v>594</v>
      </c>
      <c r="D70" s="54" t="s">
        <v>1229</v>
      </c>
      <c r="E70" s="6" t="s">
        <v>688</v>
      </c>
      <c r="F70" s="19">
        <v>6000</v>
      </c>
      <c r="G70" s="24">
        <v>29848.2</v>
      </c>
      <c r="H70" s="24">
        <v>0.43</v>
      </c>
      <c r="I70" s="31">
        <v>7.4252000000000002</v>
      </c>
      <c r="J70" s="31"/>
      <c r="K70" s="35" t="s">
        <v>565</v>
      </c>
    </row>
    <row r="71" spans="2:11" x14ac:dyDescent="0.25">
      <c r="B71" s="8" t="s">
        <v>1230</v>
      </c>
      <c r="C71" s="57" t="s">
        <v>1231</v>
      </c>
      <c r="D71" s="54" t="s">
        <v>1232</v>
      </c>
      <c r="E71" s="6" t="s">
        <v>688</v>
      </c>
      <c r="F71" s="19">
        <v>6000</v>
      </c>
      <c r="G71" s="24">
        <v>29843.58</v>
      </c>
      <c r="H71" s="24">
        <v>0.43</v>
      </c>
      <c r="I71" s="31">
        <v>7.3579999999999997</v>
      </c>
      <c r="J71" s="31"/>
      <c r="K71" s="35" t="s">
        <v>565</v>
      </c>
    </row>
    <row r="72" spans="2:11" x14ac:dyDescent="0.25">
      <c r="B72" s="8" t="s">
        <v>1233</v>
      </c>
      <c r="C72" s="57" t="s">
        <v>1234</v>
      </c>
      <c r="D72" s="54" t="s">
        <v>1235</v>
      </c>
      <c r="E72" s="6" t="s">
        <v>688</v>
      </c>
      <c r="F72" s="19">
        <v>6000</v>
      </c>
      <c r="G72" s="24">
        <v>29658.720000000001</v>
      </c>
      <c r="H72" s="24">
        <v>0.43</v>
      </c>
      <c r="I72" s="31">
        <v>7.5</v>
      </c>
      <c r="J72" s="31"/>
      <c r="K72" s="35" t="s">
        <v>565</v>
      </c>
    </row>
    <row r="73" spans="2:11" x14ac:dyDescent="0.25">
      <c r="B73" s="8" t="s">
        <v>1236</v>
      </c>
      <c r="C73" s="57" t="s">
        <v>1223</v>
      </c>
      <c r="D73" s="54" t="s">
        <v>1237</v>
      </c>
      <c r="E73" s="6" t="s">
        <v>1171</v>
      </c>
      <c r="F73" s="19">
        <v>5000</v>
      </c>
      <c r="G73" s="24">
        <v>24927.43</v>
      </c>
      <c r="H73" s="24">
        <v>0.36</v>
      </c>
      <c r="I73" s="31">
        <v>7.0845000000000002</v>
      </c>
      <c r="J73" s="31"/>
      <c r="K73" s="35" t="s">
        <v>565</v>
      </c>
    </row>
    <row r="74" spans="2:11" x14ac:dyDescent="0.25">
      <c r="B74" s="8" t="s">
        <v>1238</v>
      </c>
      <c r="C74" s="57" t="s">
        <v>80</v>
      </c>
      <c r="D74" s="54" t="s">
        <v>1239</v>
      </c>
      <c r="E74" s="6" t="s">
        <v>688</v>
      </c>
      <c r="F74" s="19">
        <v>5000</v>
      </c>
      <c r="G74" s="24">
        <v>24830.5</v>
      </c>
      <c r="H74" s="24">
        <v>0.36</v>
      </c>
      <c r="I74" s="31">
        <v>7.5503</v>
      </c>
      <c r="J74" s="31"/>
      <c r="K74" s="35" t="s">
        <v>565</v>
      </c>
    </row>
    <row r="75" spans="2:11" x14ac:dyDescent="0.25">
      <c r="B75" s="8" t="s">
        <v>1240</v>
      </c>
      <c r="C75" s="57" t="s">
        <v>1020</v>
      </c>
      <c r="D75" s="54" t="s">
        <v>1241</v>
      </c>
      <c r="E75" s="6" t="s">
        <v>1171</v>
      </c>
      <c r="F75" s="19">
        <v>3000</v>
      </c>
      <c r="G75" s="24">
        <v>14915.81</v>
      </c>
      <c r="H75" s="24">
        <v>0.22</v>
      </c>
      <c r="I75" s="31">
        <v>7.1044999999999998</v>
      </c>
      <c r="J75" s="31"/>
      <c r="K75" s="35" t="s">
        <v>565</v>
      </c>
    </row>
    <row r="76" spans="2:11" x14ac:dyDescent="0.25">
      <c r="C76" s="58" t="s">
        <v>175</v>
      </c>
      <c r="D76" s="54"/>
      <c r="E76" s="6"/>
      <c r="F76" s="19"/>
      <c r="G76" s="25">
        <v>3417593.63</v>
      </c>
      <c r="H76" s="25">
        <v>49.59</v>
      </c>
      <c r="I76" s="31"/>
      <c r="J76" s="31"/>
      <c r="K76" s="35"/>
    </row>
    <row r="77" spans="2:11" x14ac:dyDescent="0.25">
      <c r="C77" s="57"/>
      <c r="D77" s="54"/>
      <c r="E77" s="6"/>
      <c r="F77" s="19"/>
      <c r="G77" s="24"/>
      <c r="H77" s="24"/>
      <c r="I77" s="31"/>
      <c r="J77" s="31"/>
      <c r="K77" s="35"/>
    </row>
    <row r="78" spans="2:11" x14ac:dyDescent="0.25">
      <c r="C78" s="59" t="s">
        <v>14</v>
      </c>
      <c r="D78" s="54"/>
      <c r="E78" s="6"/>
      <c r="F78" s="19"/>
      <c r="G78" s="24"/>
      <c r="H78" s="24"/>
      <c r="I78" s="31"/>
      <c r="J78" s="31"/>
      <c r="K78" s="35"/>
    </row>
    <row r="79" spans="2:11" x14ac:dyDescent="0.25">
      <c r="B79" s="8" t="s">
        <v>1242</v>
      </c>
      <c r="C79" s="57" t="s">
        <v>1243</v>
      </c>
      <c r="D79" s="54" t="s">
        <v>1244</v>
      </c>
      <c r="E79" s="6" t="s">
        <v>1171</v>
      </c>
      <c r="F79" s="19">
        <v>60000</v>
      </c>
      <c r="G79" s="24">
        <v>297254.09999999998</v>
      </c>
      <c r="H79" s="24">
        <v>4.32</v>
      </c>
      <c r="I79" s="31">
        <v>7.0247999999999999</v>
      </c>
      <c r="J79" s="31"/>
      <c r="K79" s="35" t="s">
        <v>565</v>
      </c>
    </row>
    <row r="80" spans="2:11" x14ac:dyDescent="0.25">
      <c r="B80" s="8" t="s">
        <v>1245</v>
      </c>
      <c r="C80" s="57" t="s">
        <v>456</v>
      </c>
      <c r="D80" s="54" t="s">
        <v>1246</v>
      </c>
      <c r="E80" s="6" t="s">
        <v>688</v>
      </c>
      <c r="F80" s="19">
        <v>56000</v>
      </c>
      <c r="G80" s="24">
        <v>277447.8</v>
      </c>
      <c r="H80" s="24">
        <v>4.03</v>
      </c>
      <c r="I80" s="31">
        <v>6.9953000000000003</v>
      </c>
      <c r="J80" s="31"/>
      <c r="K80" s="35" t="s">
        <v>565</v>
      </c>
    </row>
    <row r="81" spans="2:11" x14ac:dyDescent="0.25">
      <c r="B81" s="8" t="s">
        <v>1247</v>
      </c>
      <c r="C81" s="57" t="s">
        <v>456</v>
      </c>
      <c r="D81" s="54" t="s">
        <v>1248</v>
      </c>
      <c r="E81" s="6" t="s">
        <v>688</v>
      </c>
      <c r="F81" s="19">
        <v>40000</v>
      </c>
      <c r="G81" s="24">
        <v>199811.20000000001</v>
      </c>
      <c r="H81" s="24">
        <v>2.9</v>
      </c>
      <c r="I81" s="31">
        <v>6.8977000000000004</v>
      </c>
      <c r="J81" s="31"/>
      <c r="K81" s="35" t="s">
        <v>565</v>
      </c>
    </row>
    <row r="82" spans="2:11" x14ac:dyDescent="0.25">
      <c r="B82" s="8" t="s">
        <v>1249</v>
      </c>
      <c r="C82" s="57" t="s">
        <v>165</v>
      </c>
      <c r="D82" s="54" t="s">
        <v>1250</v>
      </c>
      <c r="E82" s="6" t="s">
        <v>688</v>
      </c>
      <c r="F82" s="19">
        <v>33000</v>
      </c>
      <c r="G82" s="24">
        <v>163903.74</v>
      </c>
      <c r="H82" s="24">
        <v>2.38</v>
      </c>
      <c r="I82" s="31">
        <v>6.9756</v>
      </c>
      <c r="J82" s="31"/>
      <c r="K82" s="35" t="s">
        <v>565</v>
      </c>
    </row>
    <row r="83" spans="2:11" x14ac:dyDescent="0.25">
      <c r="B83" s="8" t="s">
        <v>1251</v>
      </c>
      <c r="C83" s="57" t="s">
        <v>56</v>
      </c>
      <c r="D83" s="54" t="s">
        <v>1252</v>
      </c>
      <c r="E83" s="6" t="s">
        <v>688</v>
      </c>
      <c r="F83" s="19">
        <v>30000</v>
      </c>
      <c r="G83" s="24">
        <v>149803.20000000001</v>
      </c>
      <c r="H83" s="24">
        <v>2.17</v>
      </c>
      <c r="I83" s="31">
        <v>6.8501000000000003</v>
      </c>
      <c r="J83" s="31"/>
      <c r="K83" s="35"/>
    </row>
    <row r="84" spans="2:11" x14ac:dyDescent="0.25">
      <c r="B84" s="8" t="s">
        <v>1253</v>
      </c>
      <c r="C84" s="57" t="s">
        <v>1254</v>
      </c>
      <c r="D84" s="54" t="s">
        <v>1255</v>
      </c>
      <c r="E84" s="6" t="s">
        <v>688</v>
      </c>
      <c r="F84" s="19">
        <v>30000</v>
      </c>
      <c r="G84" s="24">
        <v>149377.35</v>
      </c>
      <c r="H84" s="24">
        <v>2.17</v>
      </c>
      <c r="I84" s="31">
        <v>6.9156000000000004</v>
      </c>
      <c r="J84" s="31"/>
      <c r="K84" s="35" t="s">
        <v>565</v>
      </c>
    </row>
    <row r="85" spans="2:11" x14ac:dyDescent="0.25">
      <c r="B85" s="8" t="s">
        <v>1256</v>
      </c>
      <c r="C85" s="57" t="s">
        <v>1257</v>
      </c>
      <c r="D85" s="54" t="s">
        <v>1258</v>
      </c>
      <c r="E85" s="6" t="s">
        <v>1171</v>
      </c>
      <c r="F85" s="19">
        <v>30000</v>
      </c>
      <c r="G85" s="24">
        <v>148781.85</v>
      </c>
      <c r="H85" s="24">
        <v>2.16</v>
      </c>
      <c r="I85" s="31">
        <v>7.1153000000000004</v>
      </c>
      <c r="J85" s="31"/>
      <c r="K85" s="35" t="s">
        <v>565</v>
      </c>
    </row>
    <row r="86" spans="2:11" x14ac:dyDescent="0.25">
      <c r="B86" s="8" t="s">
        <v>1259</v>
      </c>
      <c r="C86" s="57" t="s">
        <v>56</v>
      </c>
      <c r="D86" s="54" t="s">
        <v>1260</v>
      </c>
      <c r="E86" s="6" t="s">
        <v>688</v>
      </c>
      <c r="F86" s="19">
        <v>26500</v>
      </c>
      <c r="G86" s="24">
        <v>132223.47</v>
      </c>
      <c r="H86" s="24">
        <v>1.92</v>
      </c>
      <c r="I86" s="31">
        <v>6.9394999999999998</v>
      </c>
      <c r="J86" s="31"/>
      <c r="K86" s="35" t="s">
        <v>565</v>
      </c>
    </row>
    <row r="87" spans="2:11" x14ac:dyDescent="0.25">
      <c r="B87" s="8" t="s">
        <v>1261</v>
      </c>
      <c r="C87" s="57" t="s">
        <v>1254</v>
      </c>
      <c r="D87" s="54" t="s">
        <v>1262</v>
      </c>
      <c r="E87" s="6" t="s">
        <v>688</v>
      </c>
      <c r="F87" s="19">
        <v>20000</v>
      </c>
      <c r="G87" s="24">
        <v>99314.6</v>
      </c>
      <c r="H87" s="24">
        <v>1.44</v>
      </c>
      <c r="I87" s="31">
        <v>6.9977</v>
      </c>
      <c r="J87" s="31"/>
      <c r="K87" s="35" t="s">
        <v>565</v>
      </c>
    </row>
    <row r="88" spans="2:11" x14ac:dyDescent="0.25">
      <c r="B88" s="8" t="s">
        <v>1263</v>
      </c>
      <c r="C88" s="57" t="s">
        <v>1264</v>
      </c>
      <c r="D88" s="54" t="s">
        <v>1265</v>
      </c>
      <c r="E88" s="6" t="s">
        <v>1266</v>
      </c>
      <c r="F88" s="19">
        <v>16000</v>
      </c>
      <c r="G88" s="24">
        <v>79713.679999999993</v>
      </c>
      <c r="H88" s="24">
        <v>1.1599999999999999</v>
      </c>
      <c r="I88" s="31">
        <v>6.9001000000000001</v>
      </c>
      <c r="J88" s="31"/>
      <c r="K88" s="35"/>
    </row>
    <row r="89" spans="2:11" x14ac:dyDescent="0.25">
      <c r="B89" s="8" t="s">
        <v>1267</v>
      </c>
      <c r="C89" s="57" t="s">
        <v>1257</v>
      </c>
      <c r="D89" s="54" t="s">
        <v>1268</v>
      </c>
      <c r="E89" s="6" t="s">
        <v>1171</v>
      </c>
      <c r="F89" s="19">
        <v>15000</v>
      </c>
      <c r="G89" s="24">
        <v>73905.45</v>
      </c>
      <c r="H89" s="24">
        <v>1.07</v>
      </c>
      <c r="I89" s="31">
        <v>7.3049999999999997</v>
      </c>
      <c r="J89" s="31"/>
      <c r="K89" s="35" t="s">
        <v>565</v>
      </c>
    </row>
    <row r="90" spans="2:11" x14ac:dyDescent="0.25">
      <c r="B90" s="8" t="s">
        <v>1269</v>
      </c>
      <c r="C90" s="57" t="s">
        <v>1257</v>
      </c>
      <c r="D90" s="54" t="s">
        <v>1270</v>
      </c>
      <c r="E90" s="6" t="s">
        <v>1171</v>
      </c>
      <c r="F90" s="19">
        <v>13000</v>
      </c>
      <c r="G90" s="24">
        <v>64728.82</v>
      </c>
      <c r="H90" s="24">
        <v>0.94</v>
      </c>
      <c r="I90" s="31">
        <v>6.9507000000000003</v>
      </c>
      <c r="J90" s="31"/>
      <c r="K90" s="35" t="s">
        <v>565</v>
      </c>
    </row>
    <row r="91" spans="2:11" x14ac:dyDescent="0.25">
      <c r="B91" s="8" t="s">
        <v>1271</v>
      </c>
      <c r="C91" s="57" t="s">
        <v>1001</v>
      </c>
      <c r="D91" s="54" t="s">
        <v>1272</v>
      </c>
      <c r="E91" s="6" t="s">
        <v>688</v>
      </c>
      <c r="F91" s="19">
        <v>12000</v>
      </c>
      <c r="G91" s="24">
        <v>59369.279999999999</v>
      </c>
      <c r="H91" s="24">
        <v>0.86</v>
      </c>
      <c r="I91" s="31">
        <v>7.0503</v>
      </c>
      <c r="J91" s="31"/>
      <c r="K91" s="35" t="s">
        <v>565</v>
      </c>
    </row>
    <row r="92" spans="2:11" x14ac:dyDescent="0.25">
      <c r="B92" s="8" t="s">
        <v>1273</v>
      </c>
      <c r="C92" s="57" t="s">
        <v>1254</v>
      </c>
      <c r="D92" s="54" t="s">
        <v>1274</v>
      </c>
      <c r="E92" s="6" t="s">
        <v>688</v>
      </c>
      <c r="F92" s="19">
        <v>10000</v>
      </c>
      <c r="G92" s="24">
        <v>49811.25</v>
      </c>
      <c r="H92" s="24">
        <v>0.72</v>
      </c>
      <c r="I92" s="31">
        <v>6.9154999999999998</v>
      </c>
      <c r="J92" s="31"/>
      <c r="K92" s="35" t="s">
        <v>565</v>
      </c>
    </row>
    <row r="93" spans="2:11" x14ac:dyDescent="0.25">
      <c r="B93" s="8" t="s">
        <v>1275</v>
      </c>
      <c r="C93" s="57" t="s">
        <v>1264</v>
      </c>
      <c r="D93" s="54" t="s">
        <v>1276</v>
      </c>
      <c r="E93" s="6" t="s">
        <v>1266</v>
      </c>
      <c r="F93" s="19">
        <v>10000</v>
      </c>
      <c r="G93" s="24">
        <v>49536.5</v>
      </c>
      <c r="H93" s="24">
        <v>0.72</v>
      </c>
      <c r="I93" s="31">
        <v>6.9698000000000002</v>
      </c>
      <c r="J93" s="31"/>
      <c r="K93" s="35" t="s">
        <v>565</v>
      </c>
    </row>
    <row r="94" spans="2:11" x14ac:dyDescent="0.25">
      <c r="B94" s="8" t="s">
        <v>1277</v>
      </c>
      <c r="C94" s="57" t="s">
        <v>456</v>
      </c>
      <c r="D94" s="54" t="s">
        <v>1278</v>
      </c>
      <c r="E94" s="6" t="s">
        <v>688</v>
      </c>
      <c r="F94" s="19">
        <v>10000</v>
      </c>
      <c r="G94" s="24">
        <v>49407.55</v>
      </c>
      <c r="H94" s="24">
        <v>0.72</v>
      </c>
      <c r="I94" s="31">
        <v>7.1749999999999998</v>
      </c>
      <c r="J94" s="31"/>
      <c r="K94" s="35" t="s">
        <v>565</v>
      </c>
    </row>
    <row r="95" spans="2:11" x14ac:dyDescent="0.25">
      <c r="B95" s="8" t="s">
        <v>1279</v>
      </c>
      <c r="C95" s="57" t="s">
        <v>1280</v>
      </c>
      <c r="D95" s="54" t="s">
        <v>1281</v>
      </c>
      <c r="E95" s="6" t="s">
        <v>688</v>
      </c>
      <c r="F95" s="19">
        <v>10000</v>
      </c>
      <c r="G95" s="24">
        <v>49278.2</v>
      </c>
      <c r="H95" s="24">
        <v>0.72</v>
      </c>
      <c r="I95" s="31">
        <v>7.2249999999999996</v>
      </c>
      <c r="J95" s="31"/>
      <c r="K95" s="35" t="s">
        <v>565</v>
      </c>
    </row>
    <row r="96" spans="2:11" x14ac:dyDescent="0.25">
      <c r="B96" s="8" t="s">
        <v>1282</v>
      </c>
      <c r="C96" s="57" t="s">
        <v>45</v>
      </c>
      <c r="D96" s="54" t="s">
        <v>1283</v>
      </c>
      <c r="E96" s="6" t="s">
        <v>688</v>
      </c>
      <c r="F96" s="19">
        <v>10000</v>
      </c>
      <c r="G96" s="24">
        <v>49272.55</v>
      </c>
      <c r="H96" s="24">
        <v>0.72</v>
      </c>
      <c r="I96" s="31">
        <v>7.1849999999999996</v>
      </c>
      <c r="J96" s="31"/>
      <c r="K96" s="35" t="s">
        <v>565</v>
      </c>
    </row>
    <row r="97" spans="2:11" x14ac:dyDescent="0.25">
      <c r="B97" s="8" t="s">
        <v>1284</v>
      </c>
      <c r="C97" s="57" t="s">
        <v>1280</v>
      </c>
      <c r="D97" s="54" t="s">
        <v>1285</v>
      </c>
      <c r="E97" s="6" t="s">
        <v>688</v>
      </c>
      <c r="F97" s="19">
        <v>10000</v>
      </c>
      <c r="G97" s="24">
        <v>49268.55</v>
      </c>
      <c r="H97" s="24">
        <v>0.72</v>
      </c>
      <c r="I97" s="31">
        <v>7.2251000000000003</v>
      </c>
      <c r="J97" s="31"/>
      <c r="K97" s="35" t="s">
        <v>565</v>
      </c>
    </row>
    <row r="98" spans="2:11" x14ac:dyDescent="0.25">
      <c r="B98" s="8" t="s">
        <v>1286</v>
      </c>
      <c r="C98" s="57" t="s">
        <v>1287</v>
      </c>
      <c r="D98" s="54" t="s">
        <v>1288</v>
      </c>
      <c r="E98" s="6" t="s">
        <v>688</v>
      </c>
      <c r="F98" s="19">
        <v>4000</v>
      </c>
      <c r="G98" s="24">
        <v>19695.7</v>
      </c>
      <c r="H98" s="24">
        <v>0.28999999999999998</v>
      </c>
      <c r="I98" s="31">
        <v>7.2301000000000002</v>
      </c>
      <c r="J98" s="31"/>
      <c r="K98" s="35" t="s">
        <v>565</v>
      </c>
    </row>
    <row r="99" spans="2:11" x14ac:dyDescent="0.25">
      <c r="B99" s="8" t="s">
        <v>1289</v>
      </c>
      <c r="C99" s="57" t="s">
        <v>1243</v>
      </c>
      <c r="D99" s="54" t="s">
        <v>1290</v>
      </c>
      <c r="E99" s="6" t="s">
        <v>1171</v>
      </c>
      <c r="F99" s="19">
        <v>2000</v>
      </c>
      <c r="G99" s="24">
        <v>9951.09</v>
      </c>
      <c r="H99" s="24">
        <v>0.14000000000000001</v>
      </c>
      <c r="I99" s="31">
        <v>6.9</v>
      </c>
      <c r="J99" s="31"/>
      <c r="K99" s="35"/>
    </row>
    <row r="100" spans="2:11" x14ac:dyDescent="0.25">
      <c r="C100" s="58" t="s">
        <v>175</v>
      </c>
      <c r="D100" s="54"/>
      <c r="E100" s="6"/>
      <c r="F100" s="19"/>
      <c r="G100" s="25">
        <v>2221855.9300000002</v>
      </c>
      <c r="H100" s="25">
        <v>32.270000000000003</v>
      </c>
      <c r="I100" s="31"/>
      <c r="J100" s="31"/>
      <c r="K100" s="35"/>
    </row>
    <row r="101" spans="2:11" x14ac:dyDescent="0.25">
      <c r="C101" s="57"/>
      <c r="D101" s="54"/>
      <c r="E101" s="6"/>
      <c r="F101" s="19"/>
      <c r="G101" s="24"/>
      <c r="H101" s="24"/>
      <c r="I101" s="31"/>
      <c r="J101" s="31"/>
      <c r="K101" s="35"/>
    </row>
    <row r="102" spans="2:11" x14ac:dyDescent="0.25">
      <c r="C102" s="59" t="s">
        <v>15</v>
      </c>
      <c r="D102" s="54"/>
      <c r="E102" s="6"/>
      <c r="F102" s="19"/>
      <c r="G102" s="24"/>
      <c r="H102" s="24"/>
      <c r="I102" s="31"/>
      <c r="J102" s="31"/>
      <c r="K102" s="35"/>
    </row>
    <row r="103" spans="2:11" x14ac:dyDescent="0.25">
      <c r="B103" s="8" t="s">
        <v>1291</v>
      </c>
      <c r="C103" s="57" t="s">
        <v>1292</v>
      </c>
      <c r="D103" s="54" t="s">
        <v>1293</v>
      </c>
      <c r="E103" s="6" t="s">
        <v>658</v>
      </c>
      <c r="F103" s="19">
        <v>400000000</v>
      </c>
      <c r="G103" s="24">
        <v>395000.4</v>
      </c>
      <c r="H103" s="24">
        <v>5.73</v>
      </c>
      <c r="I103" s="31">
        <v>6.5998000000000001</v>
      </c>
      <c r="J103" s="31"/>
      <c r="K103" s="35"/>
    </row>
    <row r="104" spans="2:11" x14ac:dyDescent="0.25">
      <c r="B104" s="8" t="s">
        <v>1294</v>
      </c>
      <c r="C104" s="57" t="s">
        <v>1295</v>
      </c>
      <c r="D104" s="54" t="s">
        <v>1296</v>
      </c>
      <c r="E104" s="6" t="s">
        <v>658</v>
      </c>
      <c r="F104" s="19">
        <v>262500000</v>
      </c>
      <c r="G104" s="24">
        <v>258540.45</v>
      </c>
      <c r="H104" s="24">
        <v>3.75</v>
      </c>
      <c r="I104" s="31">
        <v>6.6550000000000002</v>
      </c>
      <c r="J104" s="31"/>
      <c r="K104" s="35"/>
    </row>
    <row r="105" spans="2:11" x14ac:dyDescent="0.25">
      <c r="B105" s="8" t="s">
        <v>1297</v>
      </c>
      <c r="C105" s="57" t="s">
        <v>1298</v>
      </c>
      <c r="D105" s="54" t="s">
        <v>1299</v>
      </c>
      <c r="E105" s="6" t="s">
        <v>658</v>
      </c>
      <c r="F105" s="19">
        <v>200000000</v>
      </c>
      <c r="G105" s="24">
        <v>198256.8</v>
      </c>
      <c r="H105" s="24">
        <v>2.88</v>
      </c>
      <c r="I105" s="31">
        <v>6.55</v>
      </c>
      <c r="J105" s="31"/>
      <c r="K105" s="35"/>
    </row>
    <row r="106" spans="2:11" x14ac:dyDescent="0.25">
      <c r="B106" s="8" t="s">
        <v>1300</v>
      </c>
      <c r="C106" s="57" t="s">
        <v>1301</v>
      </c>
      <c r="D106" s="54" t="s">
        <v>1302</v>
      </c>
      <c r="E106" s="6" t="s">
        <v>658</v>
      </c>
      <c r="F106" s="19">
        <v>190471100</v>
      </c>
      <c r="G106" s="24">
        <v>189518.93</v>
      </c>
      <c r="H106" s="24">
        <v>2.75</v>
      </c>
      <c r="I106" s="31">
        <v>6.55</v>
      </c>
      <c r="J106" s="31"/>
      <c r="K106" s="35"/>
    </row>
    <row r="107" spans="2:11" x14ac:dyDescent="0.25">
      <c r="B107" s="8" t="s">
        <v>1303</v>
      </c>
      <c r="C107" s="57" t="s">
        <v>1304</v>
      </c>
      <c r="D107" s="54" t="s">
        <v>1305</v>
      </c>
      <c r="E107" s="6" t="s">
        <v>658</v>
      </c>
      <c r="F107" s="19">
        <v>190000000</v>
      </c>
      <c r="G107" s="24">
        <v>188343.96</v>
      </c>
      <c r="H107" s="24">
        <v>2.73</v>
      </c>
      <c r="I107" s="31">
        <v>6.55</v>
      </c>
      <c r="J107" s="31"/>
      <c r="K107" s="35"/>
    </row>
    <row r="108" spans="2:11" x14ac:dyDescent="0.25">
      <c r="B108" s="8" t="s">
        <v>1306</v>
      </c>
      <c r="C108" s="57" t="s">
        <v>1307</v>
      </c>
      <c r="D108" s="54" t="s">
        <v>1308</v>
      </c>
      <c r="E108" s="6" t="s">
        <v>658</v>
      </c>
      <c r="F108" s="19">
        <v>182000000</v>
      </c>
      <c r="G108" s="24">
        <v>181573.57</v>
      </c>
      <c r="H108" s="24">
        <v>2.64</v>
      </c>
      <c r="I108" s="31">
        <v>6.1242000000000001</v>
      </c>
      <c r="J108" s="31"/>
      <c r="K108" s="35"/>
    </row>
    <row r="109" spans="2:11" x14ac:dyDescent="0.25">
      <c r="B109" s="8" t="s">
        <v>1309</v>
      </c>
      <c r="C109" s="57" t="s">
        <v>1310</v>
      </c>
      <c r="D109" s="54" t="s">
        <v>1311</v>
      </c>
      <c r="E109" s="6" t="s">
        <v>658</v>
      </c>
      <c r="F109" s="19">
        <v>164500000</v>
      </c>
      <c r="G109" s="24">
        <v>164296.84</v>
      </c>
      <c r="H109" s="24">
        <v>2.39</v>
      </c>
      <c r="I109" s="31">
        <v>6.4476000000000004</v>
      </c>
      <c r="J109" s="31"/>
      <c r="K109" s="35"/>
    </row>
    <row r="110" spans="2:11" x14ac:dyDescent="0.25">
      <c r="B110" s="8" t="s">
        <v>1312</v>
      </c>
      <c r="C110" s="57" t="s">
        <v>1313</v>
      </c>
      <c r="D110" s="54" t="s">
        <v>1314</v>
      </c>
      <c r="E110" s="6" t="s">
        <v>658</v>
      </c>
      <c r="F110" s="19">
        <v>50000000</v>
      </c>
      <c r="G110" s="24">
        <v>49882.85</v>
      </c>
      <c r="H110" s="24">
        <v>0.72</v>
      </c>
      <c r="I110" s="31">
        <v>6.1242000000000001</v>
      </c>
      <c r="J110" s="31"/>
      <c r="K110" s="35"/>
    </row>
    <row r="111" spans="2:11" x14ac:dyDescent="0.25">
      <c r="B111" s="8" t="s">
        <v>976</v>
      </c>
      <c r="C111" s="57" t="s">
        <v>977</v>
      </c>
      <c r="D111" s="54" t="s">
        <v>978</v>
      </c>
      <c r="E111" s="6" t="s">
        <v>658</v>
      </c>
      <c r="F111" s="19">
        <v>49500000</v>
      </c>
      <c r="G111" s="24">
        <v>49006.78</v>
      </c>
      <c r="H111" s="24">
        <v>0.71</v>
      </c>
      <c r="I111" s="31">
        <v>6.5598000000000001</v>
      </c>
      <c r="J111" s="31"/>
      <c r="K111" s="35"/>
    </row>
    <row r="112" spans="2:11" x14ac:dyDescent="0.25">
      <c r="B112" s="8" t="s">
        <v>1315</v>
      </c>
      <c r="C112" s="57" t="s">
        <v>1316</v>
      </c>
      <c r="D112" s="54" t="s">
        <v>1317</v>
      </c>
      <c r="E112" s="6" t="s">
        <v>658</v>
      </c>
      <c r="F112" s="19">
        <v>40000000</v>
      </c>
      <c r="G112" s="24">
        <v>39441.440000000002</v>
      </c>
      <c r="H112" s="24">
        <v>0.56999999999999995</v>
      </c>
      <c r="I112" s="31">
        <v>6.6272000000000002</v>
      </c>
      <c r="J112" s="31"/>
      <c r="K112" s="35"/>
    </row>
    <row r="113" spans="1:11" x14ac:dyDescent="0.25">
      <c r="B113" s="8" t="s">
        <v>1318</v>
      </c>
      <c r="C113" s="57" t="s">
        <v>1319</v>
      </c>
      <c r="D113" s="54" t="s">
        <v>1320</v>
      </c>
      <c r="E113" s="6" t="s">
        <v>658</v>
      </c>
      <c r="F113" s="19">
        <v>14647000</v>
      </c>
      <c r="G113" s="24">
        <v>14628.91</v>
      </c>
      <c r="H113" s="24">
        <v>0.21</v>
      </c>
      <c r="I113" s="31">
        <v>6.4476000000000004</v>
      </c>
      <c r="J113" s="31"/>
      <c r="K113" s="35"/>
    </row>
    <row r="114" spans="1:11" x14ac:dyDescent="0.25">
      <c r="B114" s="8" t="s">
        <v>1321</v>
      </c>
      <c r="C114" s="57" t="s">
        <v>1322</v>
      </c>
      <c r="D114" s="54" t="s">
        <v>1323</v>
      </c>
      <c r="E114" s="6" t="s">
        <v>658</v>
      </c>
      <c r="F114" s="19">
        <v>10500000</v>
      </c>
      <c r="G114" s="24">
        <v>10421.25</v>
      </c>
      <c r="H114" s="24">
        <v>0.15</v>
      </c>
      <c r="I114" s="31">
        <v>6.5675999999999997</v>
      </c>
      <c r="J114" s="31"/>
      <c r="K114" s="35"/>
    </row>
    <row r="115" spans="1:11" x14ac:dyDescent="0.25">
      <c r="C115" s="58" t="s">
        <v>175</v>
      </c>
      <c r="D115" s="54"/>
      <c r="E115" s="6"/>
      <c r="F115" s="19"/>
      <c r="G115" s="25">
        <v>1738912.18</v>
      </c>
      <c r="H115" s="25">
        <v>25.23</v>
      </c>
      <c r="I115" s="31"/>
      <c r="J115" s="31"/>
      <c r="K115" s="35"/>
    </row>
    <row r="116" spans="1:11" x14ac:dyDescent="0.25">
      <c r="C116" s="57"/>
      <c r="D116" s="54"/>
      <c r="E116" s="6"/>
      <c r="F116" s="19"/>
      <c r="G116" s="24"/>
      <c r="H116" s="24"/>
      <c r="I116" s="31"/>
      <c r="J116" s="31"/>
      <c r="K116" s="35"/>
    </row>
    <row r="117" spans="1:11" x14ac:dyDescent="0.25">
      <c r="C117" s="58" t="s">
        <v>16</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C119" s="58" t="s">
        <v>17</v>
      </c>
      <c r="D119" s="54"/>
      <c r="E119" s="6"/>
      <c r="F119" s="19"/>
      <c r="G119" s="24" t="s">
        <v>2</v>
      </c>
      <c r="H119" s="24" t="s">
        <v>2</v>
      </c>
      <c r="I119" s="31"/>
      <c r="J119" s="31"/>
      <c r="K119" s="35"/>
    </row>
    <row r="120" spans="1:11" x14ac:dyDescent="0.25">
      <c r="C120" s="57"/>
      <c r="D120" s="54"/>
      <c r="E120" s="6"/>
      <c r="F120" s="19"/>
      <c r="G120" s="24"/>
      <c r="H120" s="24"/>
      <c r="I120" s="31"/>
      <c r="J120" s="31"/>
      <c r="K120" s="35"/>
    </row>
    <row r="121" spans="1:11" x14ac:dyDescent="0.25">
      <c r="A121" s="10"/>
      <c r="B121" s="28"/>
      <c r="C121" s="58" t="s">
        <v>18</v>
      </c>
      <c r="D121" s="54"/>
      <c r="E121" s="6"/>
      <c r="F121" s="19"/>
      <c r="G121" s="24"/>
      <c r="H121" s="24"/>
      <c r="I121" s="31"/>
      <c r="J121" s="31"/>
      <c r="K121" s="35"/>
    </row>
    <row r="122" spans="1:11" x14ac:dyDescent="0.25">
      <c r="A122" s="28"/>
      <c r="B122" s="28"/>
      <c r="C122" s="58" t="s">
        <v>19</v>
      </c>
      <c r="D122" s="54"/>
      <c r="E122" s="6"/>
      <c r="F122" s="19"/>
      <c r="G122" s="24" t="s">
        <v>2</v>
      </c>
      <c r="H122" s="24" t="s">
        <v>2</v>
      </c>
      <c r="I122" s="31"/>
      <c r="J122" s="31"/>
      <c r="K122" s="35"/>
    </row>
    <row r="123" spans="1:11" x14ac:dyDescent="0.25">
      <c r="A123" s="28"/>
      <c r="B123" s="28"/>
      <c r="C123" s="58"/>
      <c r="D123" s="54"/>
      <c r="E123" s="6"/>
      <c r="F123" s="19"/>
      <c r="G123" s="24"/>
      <c r="H123" s="24"/>
      <c r="I123" s="31"/>
      <c r="J123" s="31"/>
      <c r="K123" s="35"/>
    </row>
    <row r="124" spans="1:11" x14ac:dyDescent="0.25">
      <c r="C124" s="59" t="s">
        <v>20</v>
      </c>
      <c r="D124" s="54"/>
      <c r="E124" s="6"/>
      <c r="F124" s="19"/>
      <c r="G124" s="24"/>
      <c r="H124" s="24"/>
      <c r="I124" s="31"/>
      <c r="J124" s="31"/>
      <c r="K124" s="35"/>
    </row>
    <row r="125" spans="1:11" x14ac:dyDescent="0.25">
      <c r="B125" s="8" t="s">
        <v>729</v>
      </c>
      <c r="C125" s="57" t="s">
        <v>4802</v>
      </c>
      <c r="D125" s="54" t="s">
        <v>730</v>
      </c>
      <c r="E125" s="6" t="s">
        <v>731</v>
      </c>
      <c r="F125" s="19">
        <v>158633.068</v>
      </c>
      <c r="G125" s="24">
        <v>16387.990000000002</v>
      </c>
      <c r="H125" s="24">
        <v>0.24</v>
      </c>
      <c r="I125" s="31">
        <v>6.85</v>
      </c>
      <c r="J125" s="31"/>
      <c r="K125" s="35"/>
    </row>
    <row r="126" spans="1:11" x14ac:dyDescent="0.25">
      <c r="C126" s="58" t="s">
        <v>175</v>
      </c>
      <c r="D126" s="54"/>
      <c r="E126" s="6"/>
      <c r="F126" s="19"/>
      <c r="G126" s="25">
        <v>16387.990000000002</v>
      </c>
      <c r="H126" s="25">
        <v>0.24</v>
      </c>
      <c r="I126" s="31"/>
      <c r="J126" s="31"/>
      <c r="K126" s="35"/>
    </row>
    <row r="127" spans="1:11" x14ac:dyDescent="0.25">
      <c r="C127" s="57"/>
      <c r="D127" s="54"/>
      <c r="E127" s="6"/>
      <c r="F127" s="19"/>
      <c r="G127" s="24"/>
      <c r="H127" s="24"/>
      <c r="I127" s="31"/>
      <c r="J127" s="31"/>
      <c r="K127" s="35"/>
    </row>
    <row r="128" spans="1:11" x14ac:dyDescent="0.25">
      <c r="C128" s="58" t="s">
        <v>21</v>
      </c>
      <c r="D128" s="54"/>
      <c r="E128" s="6"/>
      <c r="F128" s="19"/>
      <c r="G128" s="24" t="s">
        <v>2</v>
      </c>
      <c r="H128" s="24" t="s">
        <v>2</v>
      </c>
      <c r="I128" s="31"/>
      <c r="J128" s="31"/>
      <c r="K128" s="35"/>
    </row>
    <row r="129" spans="1:54" x14ac:dyDescent="0.25">
      <c r="C129" s="57"/>
      <c r="D129" s="54"/>
      <c r="E129" s="6"/>
      <c r="F129" s="19"/>
      <c r="G129" s="24"/>
      <c r="H129" s="24"/>
      <c r="I129" s="31"/>
      <c r="J129" s="31"/>
      <c r="K129" s="35"/>
    </row>
    <row r="130" spans="1:54" x14ac:dyDescent="0.25">
      <c r="C130" s="58" t="s">
        <v>22</v>
      </c>
      <c r="D130" s="54"/>
      <c r="E130" s="6"/>
      <c r="F130" s="19"/>
      <c r="G130" s="24" t="s">
        <v>2</v>
      </c>
      <c r="H130" s="24" t="s">
        <v>2</v>
      </c>
      <c r="I130" s="31"/>
      <c r="J130" s="31"/>
      <c r="K130" s="35"/>
    </row>
    <row r="131" spans="1:54" x14ac:dyDescent="0.25">
      <c r="C131" s="57"/>
      <c r="D131" s="54"/>
      <c r="E131" s="6"/>
      <c r="F131" s="19"/>
      <c r="G131" s="24"/>
      <c r="H131" s="24"/>
      <c r="I131" s="31"/>
      <c r="J131" s="31"/>
      <c r="K131" s="35"/>
    </row>
    <row r="132" spans="1:54" x14ac:dyDescent="0.25">
      <c r="C132" s="58" t="s">
        <v>23</v>
      </c>
      <c r="D132" s="54"/>
      <c r="E132" s="6"/>
      <c r="F132" s="19"/>
      <c r="G132" s="24" t="s">
        <v>2</v>
      </c>
      <c r="H132" s="24" t="s">
        <v>2</v>
      </c>
      <c r="I132" s="31"/>
      <c r="J132" s="31"/>
      <c r="K132" s="35"/>
    </row>
    <row r="133" spans="1:54" x14ac:dyDescent="0.25">
      <c r="C133" s="57"/>
      <c r="D133" s="54"/>
      <c r="E133" s="6"/>
      <c r="F133" s="19"/>
      <c r="G133" s="24"/>
      <c r="H133" s="24"/>
      <c r="I133" s="31"/>
      <c r="J133" s="31"/>
      <c r="K133" s="35"/>
    </row>
    <row r="134" spans="1:54" x14ac:dyDescent="0.25">
      <c r="C134" s="58" t="s">
        <v>24</v>
      </c>
      <c r="D134" s="54"/>
      <c r="E134" s="6"/>
      <c r="F134" s="19"/>
      <c r="G134" s="24" t="s">
        <v>2</v>
      </c>
      <c r="H134" s="24" t="s">
        <v>2</v>
      </c>
      <c r="I134" s="31"/>
      <c r="J134" s="31"/>
      <c r="K134" s="35"/>
    </row>
    <row r="135" spans="1:54" x14ac:dyDescent="0.25">
      <c r="C135" s="57"/>
      <c r="D135" s="54"/>
      <c r="E135" s="6"/>
      <c r="F135" s="19"/>
      <c r="G135" s="24"/>
      <c r="H135" s="24"/>
      <c r="I135" s="31"/>
      <c r="J135" s="31"/>
      <c r="K135" s="35"/>
    </row>
    <row r="136" spans="1:54" x14ac:dyDescent="0.25">
      <c r="A136" s="10"/>
      <c r="B136" s="28"/>
      <c r="C136" s="58" t="s">
        <v>25</v>
      </c>
      <c r="D136" s="54"/>
      <c r="E136" s="6"/>
      <c r="F136" s="19"/>
      <c r="G136" s="24"/>
      <c r="H136" s="24"/>
      <c r="I136" s="31"/>
      <c r="J136" s="31"/>
      <c r="K136" s="35"/>
    </row>
    <row r="137" spans="1:54" s="2" customFormat="1" ht="13.5" x14ac:dyDescent="0.25">
      <c r="A137" s="28"/>
      <c r="B137" s="28"/>
      <c r="C137" s="57" t="s">
        <v>4792</v>
      </c>
      <c r="D137" s="54"/>
      <c r="E137" s="6"/>
      <c r="F137" s="19"/>
      <c r="G137" s="24" t="s">
        <v>2</v>
      </c>
      <c r="H137" s="24" t="s">
        <v>2</v>
      </c>
      <c r="I137" s="31"/>
      <c r="J137" s="31"/>
      <c r="K137" s="35"/>
      <c r="L137" s="3"/>
      <c r="AI137" s="3"/>
      <c r="AV137" s="3"/>
      <c r="AX137" s="3"/>
      <c r="BB137" s="3"/>
    </row>
    <row r="138" spans="1:54" x14ac:dyDescent="0.25">
      <c r="B138" s="8"/>
      <c r="C138" s="57" t="s">
        <v>188</v>
      </c>
      <c r="D138" s="54"/>
      <c r="E138" s="6"/>
      <c r="F138" s="19"/>
      <c r="G138" s="24">
        <v>-507030.58</v>
      </c>
      <c r="H138" s="24">
        <v>-7.33</v>
      </c>
      <c r="I138" s="31"/>
      <c r="J138" s="31"/>
      <c r="K138" s="35"/>
    </row>
    <row r="139" spans="1:54" x14ac:dyDescent="0.25">
      <c r="C139" s="58" t="s">
        <v>175</v>
      </c>
      <c r="D139" s="54"/>
      <c r="E139" s="6"/>
      <c r="F139" s="19"/>
      <c r="G139" s="25">
        <v>-507030.58</v>
      </c>
      <c r="H139" s="25">
        <v>-7.33</v>
      </c>
      <c r="I139" s="31"/>
      <c r="J139" s="31"/>
      <c r="K139" s="35"/>
    </row>
    <row r="140" spans="1:54" x14ac:dyDescent="0.25">
      <c r="C140" s="57"/>
      <c r="D140" s="54"/>
      <c r="E140" s="6"/>
      <c r="F140" s="19"/>
      <c r="G140" s="24"/>
      <c r="H140" s="24"/>
      <c r="I140" s="31"/>
      <c r="J140" s="31"/>
      <c r="K140" s="35"/>
    </row>
    <row r="141" spans="1:54" x14ac:dyDescent="0.25">
      <c r="C141" s="60" t="s">
        <v>189</v>
      </c>
      <c r="D141" s="55"/>
      <c r="E141" s="5"/>
      <c r="F141" s="20"/>
      <c r="G141" s="26">
        <v>6887719.1500000004</v>
      </c>
      <c r="H141" s="26">
        <v>100.00000000000001</v>
      </c>
      <c r="I141" s="32"/>
      <c r="J141" s="32"/>
      <c r="K141" s="36"/>
    </row>
    <row r="144" spans="1:54" x14ac:dyDescent="0.25">
      <c r="C144" s="1" t="s">
        <v>190</v>
      </c>
    </row>
    <row r="145" spans="3:11" x14ac:dyDescent="0.25">
      <c r="C145" s="37" t="s">
        <v>191</v>
      </c>
      <c r="D145" s="37"/>
      <c r="E145" s="37"/>
      <c r="F145" s="37"/>
      <c r="G145" s="37"/>
      <c r="H145" s="37"/>
      <c r="I145" s="37"/>
      <c r="J145" s="37"/>
      <c r="K145" s="37"/>
    </row>
    <row r="146" spans="3:11" x14ac:dyDescent="0.25">
      <c r="C146" s="2" t="s">
        <v>192</v>
      </c>
    </row>
    <row r="147" spans="3:11" x14ac:dyDescent="0.25">
      <c r="C147" s="2" t="s">
        <v>193</v>
      </c>
    </row>
    <row r="148" spans="3:11" x14ac:dyDescent="0.25">
      <c r="C148" s="2" t="s">
        <v>194</v>
      </c>
    </row>
    <row r="149" spans="3:11" x14ac:dyDescent="0.25">
      <c r="C149" s="2" t="s">
        <v>195</v>
      </c>
    </row>
    <row r="151" spans="3:11" x14ac:dyDescent="0.25">
      <c r="C151" s="76" t="s">
        <v>4869</v>
      </c>
      <c r="E151" s="76" t="s">
        <v>4870</v>
      </c>
      <c r="F151" s="77"/>
    </row>
    <row r="152" spans="3:11" x14ac:dyDescent="0.25">
      <c r="E152" s="2" t="s">
        <v>4884</v>
      </c>
    </row>
  </sheetData>
  <hyperlinks>
    <hyperlink ref="J2" location="'Index'!A1" display="'Index'!A1" xr:uid="{3637492C-D565-4137-8227-3AB0A8D6C8CF}"/>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5E2ED-2D61-4F95-A4CE-8921880CD88A}">
  <sheetPr codeName="Sheet1"/>
  <dimension ref="A1:IV88"/>
  <sheetViews>
    <sheetView showGridLines="0" zoomScale="90" zoomScaleNormal="90" workbookViewId="0">
      <pane ySplit="6" topLeftCell="A56"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1324</v>
      </c>
      <c r="J2" s="38" t="s">
        <v>4604</v>
      </c>
    </row>
    <row r="3" spans="1:54" ht="16.5" x14ac:dyDescent="0.3">
      <c r="C3" s="1" t="s">
        <v>28</v>
      </c>
      <c r="D3" s="21" t="s">
        <v>1325</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1326</v>
      </c>
      <c r="C18" s="57" t="s">
        <v>1327</v>
      </c>
      <c r="D18" s="54" t="s">
        <v>1328</v>
      </c>
      <c r="E18" s="6" t="s">
        <v>572</v>
      </c>
      <c r="F18" s="19">
        <v>16250</v>
      </c>
      <c r="G18" s="24">
        <v>16340.87</v>
      </c>
      <c r="H18" s="24">
        <v>5.19</v>
      </c>
      <c r="I18" s="31">
        <v>8.3256999999999994</v>
      </c>
      <c r="J18" s="31"/>
      <c r="K18" s="35" t="s">
        <v>565</v>
      </c>
    </row>
    <row r="19" spans="2:11" x14ac:dyDescent="0.25">
      <c r="B19" s="8" t="s">
        <v>1329</v>
      </c>
      <c r="C19" s="57" t="s">
        <v>1226</v>
      </c>
      <c r="D19" s="54" t="s">
        <v>1330</v>
      </c>
      <c r="E19" s="6" t="s">
        <v>603</v>
      </c>
      <c r="F19" s="19">
        <v>7500</v>
      </c>
      <c r="G19" s="24">
        <v>7477.61</v>
      </c>
      <c r="H19" s="24">
        <v>2.38</v>
      </c>
      <c r="I19" s="31">
        <v>8.0769000000000002</v>
      </c>
      <c r="J19" s="31"/>
      <c r="K19" s="35" t="s">
        <v>565</v>
      </c>
    </row>
    <row r="20" spans="2:11" x14ac:dyDescent="0.25">
      <c r="B20" s="8" t="s">
        <v>1331</v>
      </c>
      <c r="C20" s="57" t="s">
        <v>1226</v>
      </c>
      <c r="D20" s="54" t="s">
        <v>1332</v>
      </c>
      <c r="E20" s="6" t="s">
        <v>572</v>
      </c>
      <c r="F20" s="19">
        <v>250</v>
      </c>
      <c r="G20" s="24">
        <v>2494.94</v>
      </c>
      <c r="H20" s="24">
        <v>0.79</v>
      </c>
      <c r="I20" s="31">
        <v>8.0775000000000006</v>
      </c>
      <c r="J20" s="31"/>
      <c r="K20" s="35" t="s">
        <v>565</v>
      </c>
    </row>
    <row r="21" spans="2:11" x14ac:dyDescent="0.25">
      <c r="C21" s="58" t="s">
        <v>175</v>
      </c>
      <c r="D21" s="54"/>
      <c r="E21" s="6"/>
      <c r="F21" s="19"/>
      <c r="G21" s="25">
        <v>26313.42</v>
      </c>
      <c r="H21" s="25">
        <v>8.36</v>
      </c>
      <c r="I21" s="31"/>
      <c r="J21" s="31"/>
      <c r="K21" s="35"/>
    </row>
    <row r="22" spans="2:11" x14ac:dyDescent="0.25">
      <c r="C22" s="57"/>
      <c r="D22" s="54"/>
      <c r="E22" s="6"/>
      <c r="F22" s="19"/>
      <c r="G22" s="24"/>
      <c r="H22" s="24"/>
      <c r="I22" s="31"/>
      <c r="J22" s="31"/>
      <c r="K22" s="35"/>
    </row>
    <row r="23" spans="2:11" x14ac:dyDescent="0.25">
      <c r="C23" s="58" t="s">
        <v>7</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8</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9" t="s">
        <v>9</v>
      </c>
      <c r="D27" s="54"/>
      <c r="E27" s="6"/>
      <c r="F27" s="19"/>
      <c r="G27" s="24"/>
      <c r="H27" s="24"/>
      <c r="I27" s="31"/>
      <c r="J27" s="31"/>
      <c r="K27" s="35"/>
    </row>
    <row r="28" spans="2:11" x14ac:dyDescent="0.25">
      <c r="B28" s="8" t="s">
        <v>665</v>
      </c>
      <c r="C28" s="57" t="s">
        <v>666</v>
      </c>
      <c r="D28" s="54" t="s">
        <v>667</v>
      </c>
      <c r="E28" s="6" t="s">
        <v>658</v>
      </c>
      <c r="F28" s="19">
        <v>58466100</v>
      </c>
      <c r="G28" s="24">
        <v>59175.18</v>
      </c>
      <c r="H28" s="24">
        <v>18.809999999999999</v>
      </c>
      <c r="I28" s="31">
        <v>7.0439271999999997</v>
      </c>
      <c r="J28" s="31"/>
      <c r="K28" s="35"/>
    </row>
    <row r="29" spans="2:11" x14ac:dyDescent="0.25">
      <c r="B29" s="8" t="s">
        <v>655</v>
      </c>
      <c r="C29" s="57" t="s">
        <v>656</v>
      </c>
      <c r="D29" s="54" t="s">
        <v>657</v>
      </c>
      <c r="E29" s="6" t="s">
        <v>658</v>
      </c>
      <c r="F29" s="19">
        <v>56500000</v>
      </c>
      <c r="G29" s="24">
        <v>57313.599999999999</v>
      </c>
      <c r="H29" s="24">
        <v>18.22</v>
      </c>
      <c r="I29" s="31">
        <v>7.0831868</v>
      </c>
      <c r="J29" s="31"/>
      <c r="K29" s="35"/>
    </row>
    <row r="30" spans="2:11" x14ac:dyDescent="0.25">
      <c r="B30" s="8" t="s">
        <v>723</v>
      </c>
      <c r="C30" s="57" t="s">
        <v>724</v>
      </c>
      <c r="D30" s="54" t="s">
        <v>725</v>
      </c>
      <c r="E30" s="6" t="s">
        <v>658</v>
      </c>
      <c r="F30" s="19">
        <v>43138000</v>
      </c>
      <c r="G30" s="24">
        <v>44005.94</v>
      </c>
      <c r="H30" s="24">
        <v>13.99</v>
      </c>
      <c r="I30" s="31">
        <v>7.2219933000000003</v>
      </c>
      <c r="J30" s="31"/>
      <c r="K30" s="35"/>
    </row>
    <row r="31" spans="2:11" x14ac:dyDescent="0.25">
      <c r="B31" s="8" t="s">
        <v>662</v>
      </c>
      <c r="C31" s="57" t="s">
        <v>663</v>
      </c>
      <c r="D31" s="54" t="s">
        <v>664</v>
      </c>
      <c r="E31" s="6" t="s">
        <v>658</v>
      </c>
      <c r="F31" s="19">
        <v>32000000</v>
      </c>
      <c r="G31" s="24">
        <v>32532.48</v>
      </c>
      <c r="H31" s="24">
        <v>10.34</v>
      </c>
      <c r="I31" s="31">
        <v>7.1045976</v>
      </c>
      <c r="J31" s="31"/>
      <c r="K31" s="35"/>
    </row>
    <row r="32" spans="2:11" x14ac:dyDescent="0.25">
      <c r="B32" s="8" t="s">
        <v>659</v>
      </c>
      <c r="C32" s="57" t="s">
        <v>660</v>
      </c>
      <c r="D32" s="54" t="s">
        <v>661</v>
      </c>
      <c r="E32" s="6" t="s">
        <v>658</v>
      </c>
      <c r="F32" s="19">
        <v>25000000</v>
      </c>
      <c r="G32" s="24">
        <v>25749.43</v>
      </c>
      <c r="H32" s="24">
        <v>8.18</v>
      </c>
      <c r="I32" s="31">
        <v>7.1790092000000003</v>
      </c>
      <c r="J32" s="31"/>
      <c r="K32" s="35"/>
    </row>
    <row r="33" spans="2:11" x14ac:dyDescent="0.25">
      <c r="B33" s="8" t="s">
        <v>671</v>
      </c>
      <c r="C33" s="57" t="s">
        <v>672</v>
      </c>
      <c r="D33" s="54" t="s">
        <v>673</v>
      </c>
      <c r="E33" s="6" t="s">
        <v>658</v>
      </c>
      <c r="F33" s="19">
        <v>20000000</v>
      </c>
      <c r="G33" s="24">
        <v>20418.34</v>
      </c>
      <c r="H33" s="24">
        <v>6.49</v>
      </c>
      <c r="I33" s="31">
        <v>7.1207203000000003</v>
      </c>
      <c r="J33" s="31"/>
      <c r="K33" s="35"/>
    </row>
    <row r="34" spans="2:11" x14ac:dyDescent="0.25">
      <c r="B34" s="8" t="s">
        <v>1333</v>
      </c>
      <c r="C34" s="57" t="s">
        <v>1334</v>
      </c>
      <c r="D34" s="54" t="s">
        <v>1335</v>
      </c>
      <c r="E34" s="6" t="s">
        <v>658</v>
      </c>
      <c r="F34" s="19">
        <v>10000000</v>
      </c>
      <c r="G34" s="24">
        <v>9616.27</v>
      </c>
      <c r="H34" s="24">
        <v>3.06</v>
      </c>
      <c r="I34" s="31">
        <v>7.2206649000000001</v>
      </c>
      <c r="J34" s="31"/>
      <c r="K34" s="35"/>
    </row>
    <row r="35" spans="2:11" x14ac:dyDescent="0.25">
      <c r="B35" s="8" t="s">
        <v>1336</v>
      </c>
      <c r="C35" s="57" t="s">
        <v>1337</v>
      </c>
      <c r="D35" s="54" t="s">
        <v>1338</v>
      </c>
      <c r="E35" s="6" t="s">
        <v>658</v>
      </c>
      <c r="F35" s="19">
        <v>5000000</v>
      </c>
      <c r="G35" s="24">
        <v>5162.13</v>
      </c>
      <c r="H35" s="24">
        <v>1.64</v>
      </c>
      <c r="I35" s="31">
        <v>7.2191954000000003</v>
      </c>
      <c r="J35" s="31"/>
      <c r="K35" s="35"/>
    </row>
    <row r="36" spans="2:11" x14ac:dyDescent="0.25">
      <c r="C36" s="58" t="s">
        <v>175</v>
      </c>
      <c r="D36" s="54"/>
      <c r="E36" s="6"/>
      <c r="F36" s="19"/>
      <c r="G36" s="25">
        <v>253973.37</v>
      </c>
      <c r="H36" s="25">
        <v>80.73</v>
      </c>
      <c r="I36" s="31"/>
      <c r="J36" s="31"/>
      <c r="K36" s="35"/>
    </row>
    <row r="37" spans="2:11" x14ac:dyDescent="0.25">
      <c r="C37" s="57"/>
      <c r="D37" s="54"/>
      <c r="E37" s="6"/>
      <c r="F37" s="19"/>
      <c r="G37" s="24"/>
      <c r="H37" s="24"/>
      <c r="I37" s="31"/>
      <c r="J37" s="31"/>
      <c r="K37" s="35"/>
    </row>
    <row r="38" spans="2:11" x14ac:dyDescent="0.25">
      <c r="C38" s="59" t="s">
        <v>10</v>
      </c>
      <c r="D38" s="54"/>
      <c r="E38" s="6"/>
      <c r="F38" s="19"/>
      <c r="G38" s="24"/>
      <c r="H38" s="24"/>
      <c r="I38" s="31"/>
      <c r="J38" s="31"/>
      <c r="K38" s="35"/>
    </row>
    <row r="39" spans="2:11" x14ac:dyDescent="0.25">
      <c r="B39" s="8" t="s">
        <v>1339</v>
      </c>
      <c r="C39" s="57" t="s">
        <v>1340</v>
      </c>
      <c r="D39" s="54" t="s">
        <v>1341</v>
      </c>
      <c r="E39" s="6" t="s">
        <v>658</v>
      </c>
      <c r="F39" s="19">
        <v>25000000</v>
      </c>
      <c r="G39" s="24">
        <v>25032.73</v>
      </c>
      <c r="H39" s="24">
        <v>7.96</v>
      </c>
      <c r="I39" s="31">
        <v>7.4717048999999998</v>
      </c>
      <c r="J39" s="31"/>
      <c r="K39" s="35"/>
    </row>
    <row r="40" spans="2:11" x14ac:dyDescent="0.25">
      <c r="B40" s="8" t="s">
        <v>683</v>
      </c>
      <c r="C40" s="57" t="s">
        <v>684</v>
      </c>
      <c r="D40" s="54" t="s">
        <v>685</v>
      </c>
      <c r="E40" s="6" t="s">
        <v>658</v>
      </c>
      <c r="F40" s="19">
        <v>76100</v>
      </c>
      <c r="G40" s="24">
        <v>78.55</v>
      </c>
      <c r="H40" s="24">
        <v>0.02</v>
      </c>
      <c r="I40" s="31">
        <v>7.4374872999999999</v>
      </c>
      <c r="J40" s="31"/>
      <c r="K40" s="35"/>
    </row>
    <row r="41" spans="2:11" x14ac:dyDescent="0.25">
      <c r="C41" s="58" t="s">
        <v>175</v>
      </c>
      <c r="D41" s="54"/>
      <c r="E41" s="6"/>
      <c r="F41" s="19"/>
      <c r="G41" s="25">
        <v>25111.279999999999</v>
      </c>
      <c r="H41" s="25">
        <v>7.98</v>
      </c>
      <c r="I41" s="31"/>
      <c r="J41" s="31"/>
      <c r="K41" s="35"/>
    </row>
    <row r="42" spans="2:11" x14ac:dyDescent="0.25">
      <c r="C42" s="57"/>
      <c r="D42" s="54"/>
      <c r="E42" s="6"/>
      <c r="F42" s="19"/>
      <c r="G42" s="24"/>
      <c r="H42" s="24"/>
      <c r="I42" s="31"/>
      <c r="J42" s="31"/>
      <c r="K42" s="35"/>
    </row>
    <row r="43" spans="2:11" x14ac:dyDescent="0.25">
      <c r="C43" s="58" t="s">
        <v>11</v>
      </c>
      <c r="D43" s="54"/>
      <c r="E43" s="6"/>
      <c r="F43" s="19"/>
      <c r="G43" s="24"/>
      <c r="H43" s="24"/>
      <c r="I43" s="31"/>
      <c r="J43" s="31"/>
      <c r="K43" s="35"/>
    </row>
    <row r="44" spans="2:11" x14ac:dyDescent="0.25">
      <c r="C44" s="57"/>
      <c r="D44" s="54"/>
      <c r="E44" s="6"/>
      <c r="F44" s="19"/>
      <c r="G44" s="24"/>
      <c r="H44" s="24"/>
      <c r="I44" s="31"/>
      <c r="J44" s="31"/>
      <c r="K44" s="35"/>
    </row>
    <row r="45" spans="2:11" x14ac:dyDescent="0.25">
      <c r="C45" s="58" t="s">
        <v>13</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14</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15</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16</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17</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C58" s="59" t="s">
        <v>20</v>
      </c>
      <c r="D58" s="54"/>
      <c r="E58" s="6"/>
      <c r="F58" s="19"/>
      <c r="G58" s="24"/>
      <c r="H58" s="24"/>
      <c r="I58" s="31"/>
      <c r="J58" s="31"/>
      <c r="K58" s="35"/>
    </row>
    <row r="59" spans="1:11" x14ac:dyDescent="0.25">
      <c r="B59" s="8" t="s">
        <v>729</v>
      </c>
      <c r="C59" s="57" t="s">
        <v>4802</v>
      </c>
      <c r="D59" s="54" t="s">
        <v>730</v>
      </c>
      <c r="E59" s="6" t="s">
        <v>731</v>
      </c>
      <c r="F59" s="19">
        <v>7786.0150000000003</v>
      </c>
      <c r="G59" s="24">
        <v>804.35</v>
      </c>
      <c r="H59" s="24">
        <v>0.26</v>
      </c>
      <c r="I59" s="31">
        <v>6.85</v>
      </c>
      <c r="J59" s="31"/>
      <c r="K59" s="35"/>
    </row>
    <row r="60" spans="1:11" x14ac:dyDescent="0.25">
      <c r="C60" s="58" t="s">
        <v>175</v>
      </c>
      <c r="D60" s="54"/>
      <c r="E60" s="6"/>
      <c r="F60" s="19"/>
      <c r="G60" s="25">
        <v>804.35</v>
      </c>
      <c r="H60" s="25">
        <v>0.26</v>
      </c>
      <c r="I60" s="31"/>
      <c r="J60" s="31"/>
      <c r="K60" s="35"/>
    </row>
    <row r="61" spans="1:11" x14ac:dyDescent="0.25">
      <c r="C61" s="57"/>
      <c r="D61" s="54"/>
      <c r="E61" s="6"/>
      <c r="F61" s="19"/>
      <c r="G61" s="24"/>
      <c r="H61" s="24"/>
      <c r="I61" s="31"/>
      <c r="J61" s="31"/>
      <c r="K61" s="35"/>
    </row>
    <row r="62" spans="1:11" x14ac:dyDescent="0.25">
      <c r="C62" s="58" t="s">
        <v>21</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8" t="s">
        <v>22</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C66" s="58" t="s">
        <v>23</v>
      </c>
      <c r="D66" s="54"/>
      <c r="E66" s="6"/>
      <c r="F66" s="19"/>
      <c r="G66" s="24" t="s">
        <v>2</v>
      </c>
      <c r="H66" s="24" t="s">
        <v>2</v>
      </c>
      <c r="I66" s="31"/>
      <c r="J66" s="31"/>
      <c r="K66" s="35"/>
    </row>
    <row r="67" spans="1:54" x14ac:dyDescent="0.25">
      <c r="C67" s="57"/>
      <c r="D67" s="54"/>
      <c r="E67" s="6"/>
      <c r="F67" s="19"/>
      <c r="G67" s="24"/>
      <c r="H67" s="24"/>
      <c r="I67" s="31"/>
      <c r="J67" s="31"/>
      <c r="K67" s="35"/>
    </row>
    <row r="68" spans="1:54" x14ac:dyDescent="0.25">
      <c r="C68" s="59" t="s">
        <v>24</v>
      </c>
      <c r="D68" s="54"/>
      <c r="E68" s="6"/>
      <c r="F68" s="19"/>
      <c r="G68" s="24"/>
      <c r="H68" s="24"/>
      <c r="I68" s="31"/>
      <c r="J68" s="31"/>
      <c r="K68" s="35"/>
    </row>
    <row r="69" spans="1:54" x14ac:dyDescent="0.25">
      <c r="B69" s="8" t="s">
        <v>186</v>
      </c>
      <c r="C69" s="57" t="s">
        <v>187</v>
      </c>
      <c r="D69" s="54"/>
      <c r="E69" s="6"/>
      <c r="F69" s="19"/>
      <c r="G69" s="24">
        <v>3456.69</v>
      </c>
      <c r="H69" s="24">
        <v>1.1000000000000001</v>
      </c>
      <c r="I69" s="31"/>
      <c r="J69" s="31"/>
      <c r="K69" s="35"/>
    </row>
    <row r="70" spans="1:54" x14ac:dyDescent="0.25">
      <c r="C70" s="58" t="s">
        <v>175</v>
      </c>
      <c r="D70" s="54"/>
      <c r="E70" s="6"/>
      <c r="F70" s="19"/>
      <c r="G70" s="25">
        <v>3456.69</v>
      </c>
      <c r="H70" s="25">
        <v>1.1000000000000001</v>
      </c>
      <c r="I70" s="31"/>
      <c r="J70" s="31"/>
      <c r="K70" s="35"/>
    </row>
    <row r="71" spans="1:54" x14ac:dyDescent="0.25">
      <c r="C71" s="57"/>
      <c r="D71" s="54"/>
      <c r="E71" s="6"/>
      <c r="F71" s="19"/>
      <c r="G71" s="24"/>
      <c r="H71" s="24"/>
      <c r="I71" s="31"/>
      <c r="J71" s="31"/>
      <c r="K71" s="35"/>
    </row>
    <row r="72" spans="1:54" x14ac:dyDescent="0.25">
      <c r="A72" s="10"/>
      <c r="B72" s="28"/>
      <c r="C72" s="58" t="s">
        <v>25</v>
      </c>
      <c r="D72" s="54"/>
      <c r="E72" s="6"/>
      <c r="F72" s="19"/>
      <c r="G72" s="24"/>
      <c r="H72" s="24"/>
      <c r="I72" s="31"/>
      <c r="J72" s="31"/>
      <c r="K72" s="35"/>
    </row>
    <row r="73" spans="1:54" s="2" customFormat="1" ht="13.5" x14ac:dyDescent="0.25">
      <c r="A73" s="28"/>
      <c r="B73" s="28"/>
      <c r="C73" s="57" t="s">
        <v>4792</v>
      </c>
      <c r="D73" s="54"/>
      <c r="E73" s="6"/>
      <c r="F73" s="19"/>
      <c r="G73" s="24" t="s">
        <v>2</v>
      </c>
      <c r="H73" s="24" t="s">
        <v>2</v>
      </c>
      <c r="I73" s="31"/>
      <c r="J73" s="31"/>
      <c r="K73" s="35"/>
      <c r="L73" s="3"/>
      <c r="AI73" s="3"/>
      <c r="AV73" s="3"/>
      <c r="AX73" s="3"/>
      <c r="BB73" s="3"/>
    </row>
    <row r="74" spans="1:54" x14ac:dyDescent="0.25">
      <c r="B74" s="8"/>
      <c r="C74" s="57" t="s">
        <v>188</v>
      </c>
      <c r="D74" s="54"/>
      <c r="E74" s="6"/>
      <c r="F74" s="19"/>
      <c r="G74" s="24">
        <v>4976.49</v>
      </c>
      <c r="H74" s="24">
        <v>1.57</v>
      </c>
      <c r="I74" s="31"/>
      <c r="J74" s="31"/>
      <c r="K74" s="35"/>
    </row>
    <row r="75" spans="1:54" x14ac:dyDescent="0.25">
      <c r="C75" s="58" t="s">
        <v>175</v>
      </c>
      <c r="D75" s="54"/>
      <c r="E75" s="6"/>
      <c r="F75" s="19"/>
      <c r="G75" s="25">
        <v>4976.49</v>
      </c>
      <c r="H75" s="25">
        <v>1.57</v>
      </c>
      <c r="I75" s="31"/>
      <c r="J75" s="31"/>
      <c r="K75" s="35"/>
    </row>
    <row r="76" spans="1:54" x14ac:dyDescent="0.25">
      <c r="C76" s="57"/>
      <c r="D76" s="54"/>
      <c r="E76" s="6"/>
      <c r="F76" s="19"/>
      <c r="G76" s="24"/>
      <c r="H76" s="24"/>
      <c r="I76" s="31"/>
      <c r="J76" s="31"/>
      <c r="K76" s="35"/>
    </row>
    <row r="77" spans="1:54" x14ac:dyDescent="0.25">
      <c r="C77" s="60" t="s">
        <v>189</v>
      </c>
      <c r="D77" s="55"/>
      <c r="E77" s="5"/>
      <c r="F77" s="20"/>
      <c r="G77" s="26">
        <v>314635.59999999998</v>
      </c>
      <c r="H77" s="26">
        <v>100</v>
      </c>
      <c r="I77" s="32"/>
      <c r="J77" s="32"/>
      <c r="K77" s="36"/>
    </row>
    <row r="80" spans="1:54" x14ac:dyDescent="0.25">
      <c r="C80" s="1" t="s">
        <v>190</v>
      </c>
    </row>
    <row r="81" spans="3:11" x14ac:dyDescent="0.25">
      <c r="C81" s="37" t="s">
        <v>191</v>
      </c>
      <c r="D81" s="37"/>
      <c r="E81" s="37"/>
      <c r="F81" s="37"/>
      <c r="G81" s="37"/>
      <c r="H81" s="37"/>
      <c r="I81" s="37"/>
      <c r="J81" s="37"/>
      <c r="K81" s="37"/>
    </row>
    <row r="82" spans="3:11" x14ac:dyDescent="0.25">
      <c r="C82" s="2" t="s">
        <v>192</v>
      </c>
    </row>
    <row r="83" spans="3:11" x14ac:dyDescent="0.25">
      <c r="C83" s="2" t="s">
        <v>193</v>
      </c>
    </row>
    <row r="84" spans="3:11" x14ac:dyDescent="0.25">
      <c r="C84" s="2" t="s">
        <v>194</v>
      </c>
    </row>
    <row r="85" spans="3:11" x14ac:dyDescent="0.25">
      <c r="C85" s="2" t="s">
        <v>195</v>
      </c>
    </row>
    <row r="87" spans="3:11" x14ac:dyDescent="0.25">
      <c r="C87" s="76" t="s">
        <v>4869</v>
      </c>
      <c r="E87" s="76" t="s">
        <v>4870</v>
      </c>
      <c r="F87" s="77"/>
    </row>
    <row r="88" spans="3:11" x14ac:dyDescent="0.25">
      <c r="E88" s="2" t="s">
        <v>4885</v>
      </c>
    </row>
  </sheetData>
  <hyperlinks>
    <hyperlink ref="J2" location="'Index'!A1" display="'Index'!A1" xr:uid="{AF195463-CFFC-4669-A955-BA2F2064D989}"/>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0C7AD-BF9F-4144-BEE1-5C6408DB74FB}">
  <sheetPr codeName="Sheet1"/>
  <dimension ref="A1:IV183"/>
  <sheetViews>
    <sheetView showGridLines="0" zoomScale="90" zoomScaleNormal="90" workbookViewId="0">
      <pane ySplit="6" topLeftCell="A171"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1342</v>
      </c>
      <c r="J2" s="38" t="s">
        <v>4604</v>
      </c>
    </row>
    <row r="3" spans="1:54" ht="16.5" x14ac:dyDescent="0.3">
      <c r="C3" s="1" t="s">
        <v>28</v>
      </c>
      <c r="D3" s="21" t="s">
        <v>1343</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1344</v>
      </c>
      <c r="C24" s="57" t="s">
        <v>1345</v>
      </c>
      <c r="D24" s="54" t="s">
        <v>1346</v>
      </c>
      <c r="E24" s="6" t="s">
        <v>658</v>
      </c>
      <c r="F24" s="19">
        <v>8310000</v>
      </c>
      <c r="G24" s="24">
        <v>8290.2199999999993</v>
      </c>
      <c r="H24" s="24">
        <v>0.28000000000000003</v>
      </c>
      <c r="I24" s="31">
        <v>6.92225</v>
      </c>
      <c r="J24" s="31"/>
      <c r="K24" s="35"/>
    </row>
    <row r="25" spans="1:11" x14ac:dyDescent="0.25">
      <c r="C25" s="58" t="s">
        <v>175</v>
      </c>
      <c r="D25" s="54"/>
      <c r="E25" s="6"/>
      <c r="F25" s="19"/>
      <c r="G25" s="25">
        <v>8290.2199999999993</v>
      </c>
      <c r="H25" s="25">
        <v>0.28000000000000003</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1347</v>
      </c>
      <c r="C28" s="57" t="s">
        <v>1348</v>
      </c>
      <c r="D28" s="54" t="s">
        <v>1349</v>
      </c>
      <c r="E28" s="6" t="s">
        <v>658</v>
      </c>
      <c r="F28" s="19">
        <v>78500000</v>
      </c>
      <c r="G28" s="24">
        <v>78712.19</v>
      </c>
      <c r="H28" s="24">
        <v>2.68</v>
      </c>
      <c r="I28" s="31">
        <v>7.0286337999999997</v>
      </c>
      <c r="J28" s="31"/>
      <c r="K28" s="35"/>
    </row>
    <row r="29" spans="1:11" x14ac:dyDescent="0.25">
      <c r="B29" s="8" t="s">
        <v>1350</v>
      </c>
      <c r="C29" s="57" t="s">
        <v>1351</v>
      </c>
      <c r="D29" s="54" t="s">
        <v>1352</v>
      </c>
      <c r="E29" s="6" t="s">
        <v>658</v>
      </c>
      <c r="F29" s="19">
        <v>49338700</v>
      </c>
      <c r="G29" s="24">
        <v>49510.99</v>
      </c>
      <c r="H29" s="24">
        <v>1.69</v>
      </c>
      <c r="I29" s="31">
        <v>7.0197421000000002</v>
      </c>
      <c r="J29" s="31"/>
      <c r="K29" s="35"/>
    </row>
    <row r="30" spans="1:11" x14ac:dyDescent="0.25">
      <c r="B30" s="8" t="s">
        <v>1353</v>
      </c>
      <c r="C30" s="57" t="s">
        <v>1354</v>
      </c>
      <c r="D30" s="54" t="s">
        <v>1355</v>
      </c>
      <c r="E30" s="6" t="s">
        <v>658</v>
      </c>
      <c r="F30" s="19">
        <v>40000000</v>
      </c>
      <c r="G30" s="24">
        <v>40275.839999999997</v>
      </c>
      <c r="H30" s="24">
        <v>1.37</v>
      </c>
      <c r="I30" s="31">
        <v>7.0477819000000004</v>
      </c>
      <c r="J30" s="31"/>
      <c r="K30" s="35"/>
    </row>
    <row r="31" spans="1:11" x14ac:dyDescent="0.25">
      <c r="B31" s="8" t="s">
        <v>1356</v>
      </c>
      <c r="C31" s="57" t="s">
        <v>1357</v>
      </c>
      <c r="D31" s="54" t="s">
        <v>1358</v>
      </c>
      <c r="E31" s="6" t="s">
        <v>658</v>
      </c>
      <c r="F31" s="19">
        <v>20000000</v>
      </c>
      <c r="G31" s="24">
        <v>20211.64</v>
      </c>
      <c r="H31" s="24">
        <v>0.69</v>
      </c>
      <c r="I31" s="31">
        <v>7.051666</v>
      </c>
      <c r="J31" s="31"/>
      <c r="K31" s="35"/>
    </row>
    <row r="32" spans="1:11" x14ac:dyDescent="0.25">
      <c r="B32" s="8" t="s">
        <v>1359</v>
      </c>
      <c r="C32" s="57" t="s">
        <v>1360</v>
      </c>
      <c r="D32" s="54" t="s">
        <v>1361</v>
      </c>
      <c r="E32" s="6" t="s">
        <v>658</v>
      </c>
      <c r="F32" s="19">
        <v>11000000</v>
      </c>
      <c r="G32" s="24">
        <v>11065.78</v>
      </c>
      <c r="H32" s="24">
        <v>0.38</v>
      </c>
      <c r="I32" s="31">
        <v>7.0084831999999997</v>
      </c>
      <c r="J32" s="31"/>
      <c r="K32" s="35"/>
    </row>
    <row r="33" spans="2:11" x14ac:dyDescent="0.25">
      <c r="B33" s="8" t="s">
        <v>1362</v>
      </c>
      <c r="C33" s="57" t="s">
        <v>1363</v>
      </c>
      <c r="D33" s="54" t="s">
        <v>1364</v>
      </c>
      <c r="E33" s="6" t="s">
        <v>658</v>
      </c>
      <c r="F33" s="19">
        <v>10000000</v>
      </c>
      <c r="G33" s="24">
        <v>10094.280000000001</v>
      </c>
      <c r="H33" s="24">
        <v>0.34</v>
      </c>
      <c r="I33" s="31">
        <v>7.0404036000000003</v>
      </c>
      <c r="J33" s="31"/>
      <c r="K33" s="35"/>
    </row>
    <row r="34" spans="2:11" x14ac:dyDescent="0.25">
      <c r="B34" s="8" t="s">
        <v>1365</v>
      </c>
      <c r="C34" s="57" t="s">
        <v>1366</v>
      </c>
      <c r="D34" s="54" t="s">
        <v>1367</v>
      </c>
      <c r="E34" s="6" t="s">
        <v>658</v>
      </c>
      <c r="F34" s="19">
        <v>10000000</v>
      </c>
      <c r="G34" s="24">
        <v>10072.879999999999</v>
      </c>
      <c r="H34" s="24">
        <v>0.34</v>
      </c>
      <c r="I34" s="31">
        <v>7.0225527000000003</v>
      </c>
      <c r="J34" s="31"/>
      <c r="K34" s="35"/>
    </row>
    <row r="35" spans="2:11" x14ac:dyDescent="0.25">
      <c r="B35" s="8" t="s">
        <v>1368</v>
      </c>
      <c r="C35" s="57" t="s">
        <v>1369</v>
      </c>
      <c r="D35" s="54" t="s">
        <v>1370</v>
      </c>
      <c r="E35" s="6" t="s">
        <v>658</v>
      </c>
      <c r="F35" s="19">
        <v>10000000</v>
      </c>
      <c r="G35" s="24">
        <v>9947.4699999999993</v>
      </c>
      <c r="H35" s="24">
        <v>0.34</v>
      </c>
      <c r="I35" s="31">
        <v>6.9986971999999996</v>
      </c>
      <c r="J35" s="31"/>
      <c r="K35" s="35"/>
    </row>
    <row r="36" spans="2:11" x14ac:dyDescent="0.25">
      <c r="B36" s="8" t="s">
        <v>1371</v>
      </c>
      <c r="C36" s="57" t="s">
        <v>1372</v>
      </c>
      <c r="D36" s="54" t="s">
        <v>1373</v>
      </c>
      <c r="E36" s="6" t="s">
        <v>658</v>
      </c>
      <c r="F36" s="19">
        <v>10000000</v>
      </c>
      <c r="G36" s="24">
        <v>9894.58</v>
      </c>
      <c r="H36" s="24">
        <v>0.34</v>
      </c>
      <c r="I36" s="31">
        <v>7.0206160000000004</v>
      </c>
      <c r="J36" s="31"/>
      <c r="K36" s="35"/>
    </row>
    <row r="37" spans="2:11" x14ac:dyDescent="0.25">
      <c r="B37" s="8" t="s">
        <v>1374</v>
      </c>
      <c r="C37" s="57" t="s">
        <v>1375</v>
      </c>
      <c r="D37" s="54" t="s">
        <v>1376</v>
      </c>
      <c r="E37" s="6" t="s">
        <v>658</v>
      </c>
      <c r="F37" s="19">
        <v>9000000</v>
      </c>
      <c r="G37" s="24">
        <v>9060.9500000000007</v>
      </c>
      <c r="H37" s="24">
        <v>0.31</v>
      </c>
      <c r="I37" s="31">
        <v>7.0284832000000002</v>
      </c>
      <c r="J37" s="31"/>
      <c r="K37" s="35"/>
    </row>
    <row r="38" spans="2:11" x14ac:dyDescent="0.25">
      <c r="B38" s="8" t="s">
        <v>1377</v>
      </c>
      <c r="C38" s="57" t="s">
        <v>1378</v>
      </c>
      <c r="D38" s="54" t="s">
        <v>1379</v>
      </c>
      <c r="E38" s="6" t="s">
        <v>658</v>
      </c>
      <c r="F38" s="19">
        <v>5000000</v>
      </c>
      <c r="G38" s="24">
        <v>5027.5</v>
      </c>
      <c r="H38" s="24">
        <v>0.17</v>
      </c>
      <c r="I38" s="31">
        <v>6.8981000000000003</v>
      </c>
      <c r="J38" s="31"/>
      <c r="K38" s="35"/>
    </row>
    <row r="39" spans="2:11" x14ac:dyDescent="0.25">
      <c r="B39" s="8" t="s">
        <v>1380</v>
      </c>
      <c r="C39" s="57" t="s">
        <v>1381</v>
      </c>
      <c r="D39" s="54" t="s">
        <v>1382</v>
      </c>
      <c r="E39" s="6" t="s">
        <v>658</v>
      </c>
      <c r="F39" s="19">
        <v>5000000</v>
      </c>
      <c r="G39" s="24">
        <v>5026</v>
      </c>
      <c r="H39" s="24">
        <v>0.17</v>
      </c>
      <c r="I39" s="31">
        <v>6.9081000000000001</v>
      </c>
      <c r="J39" s="31"/>
      <c r="K39" s="35"/>
    </row>
    <row r="40" spans="2:11" x14ac:dyDescent="0.25">
      <c r="B40" s="8" t="s">
        <v>1383</v>
      </c>
      <c r="C40" s="57" t="s">
        <v>1384</v>
      </c>
      <c r="D40" s="54" t="s">
        <v>1385</v>
      </c>
      <c r="E40" s="6" t="s">
        <v>658</v>
      </c>
      <c r="F40" s="19">
        <v>4500000</v>
      </c>
      <c r="G40" s="24">
        <v>4523.28</v>
      </c>
      <c r="H40" s="24">
        <v>0.15</v>
      </c>
      <c r="I40" s="31">
        <v>6.8941999999999997</v>
      </c>
      <c r="J40" s="31"/>
      <c r="K40" s="35"/>
    </row>
    <row r="41" spans="2:11" x14ac:dyDescent="0.25">
      <c r="B41" s="8" t="s">
        <v>1386</v>
      </c>
      <c r="C41" s="57" t="s">
        <v>1387</v>
      </c>
      <c r="D41" s="54" t="s">
        <v>1388</v>
      </c>
      <c r="E41" s="6" t="s">
        <v>658</v>
      </c>
      <c r="F41" s="19">
        <v>4000000</v>
      </c>
      <c r="G41" s="24">
        <v>3995.04</v>
      </c>
      <c r="H41" s="24">
        <v>0.14000000000000001</v>
      </c>
      <c r="I41" s="31">
        <v>6.9955534000000004</v>
      </c>
      <c r="J41" s="31"/>
      <c r="K41" s="35"/>
    </row>
    <row r="42" spans="2:11" x14ac:dyDescent="0.25">
      <c r="B42" s="8" t="s">
        <v>1389</v>
      </c>
      <c r="C42" s="57" t="s">
        <v>1390</v>
      </c>
      <c r="D42" s="54" t="s">
        <v>1391</v>
      </c>
      <c r="E42" s="6" t="s">
        <v>658</v>
      </c>
      <c r="F42" s="19">
        <v>3500000</v>
      </c>
      <c r="G42" s="24">
        <v>3522.31</v>
      </c>
      <c r="H42" s="24">
        <v>0.12</v>
      </c>
      <c r="I42" s="31">
        <v>7.0180870000000004</v>
      </c>
      <c r="J42" s="31"/>
      <c r="K42" s="35"/>
    </row>
    <row r="43" spans="2:11" x14ac:dyDescent="0.25">
      <c r="B43" s="8" t="s">
        <v>1392</v>
      </c>
      <c r="C43" s="57" t="s">
        <v>1393</v>
      </c>
      <c r="D43" s="54" t="s">
        <v>1394</v>
      </c>
      <c r="E43" s="6" t="s">
        <v>658</v>
      </c>
      <c r="F43" s="19">
        <v>2000000</v>
      </c>
      <c r="G43" s="24">
        <v>2012</v>
      </c>
      <c r="H43" s="24">
        <v>7.0000000000000007E-2</v>
      </c>
      <c r="I43" s="31">
        <v>7.0042420999999999</v>
      </c>
      <c r="J43" s="31"/>
      <c r="K43" s="35"/>
    </row>
    <row r="44" spans="2:11" x14ac:dyDescent="0.25">
      <c r="B44" s="8" t="s">
        <v>1395</v>
      </c>
      <c r="C44" s="57" t="s">
        <v>1396</v>
      </c>
      <c r="D44" s="54" t="s">
        <v>1397</v>
      </c>
      <c r="E44" s="6" t="s">
        <v>658</v>
      </c>
      <c r="F44" s="19">
        <v>2000000</v>
      </c>
      <c r="G44" s="24">
        <v>2011.76</v>
      </c>
      <c r="H44" s="24">
        <v>7.0000000000000007E-2</v>
      </c>
      <c r="I44" s="31">
        <v>7.0180522999999999</v>
      </c>
      <c r="J44" s="31"/>
      <c r="K44" s="35"/>
    </row>
    <row r="45" spans="2:11" x14ac:dyDescent="0.25">
      <c r="B45" s="8" t="s">
        <v>1398</v>
      </c>
      <c r="C45" s="57" t="s">
        <v>1399</v>
      </c>
      <c r="D45" s="54" t="s">
        <v>1400</v>
      </c>
      <c r="E45" s="6" t="s">
        <v>658</v>
      </c>
      <c r="F45" s="19">
        <v>1552000</v>
      </c>
      <c r="G45" s="24">
        <v>1561.8</v>
      </c>
      <c r="H45" s="24">
        <v>0.05</v>
      </c>
      <c r="I45" s="31">
        <v>7.0084831999999997</v>
      </c>
      <c r="J45" s="31"/>
      <c r="K45" s="35"/>
    </row>
    <row r="46" spans="2:11" x14ac:dyDescent="0.25">
      <c r="B46" s="8" t="s">
        <v>1401</v>
      </c>
      <c r="C46" s="57" t="s">
        <v>1402</v>
      </c>
      <c r="D46" s="54" t="s">
        <v>1403</v>
      </c>
      <c r="E46" s="6" t="s">
        <v>658</v>
      </c>
      <c r="F46" s="19">
        <v>1500000</v>
      </c>
      <c r="G46" s="24">
        <v>1507.79</v>
      </c>
      <c r="H46" s="24">
        <v>0.05</v>
      </c>
      <c r="I46" s="31">
        <v>6.8898000000000001</v>
      </c>
      <c r="J46" s="31"/>
      <c r="K46" s="35"/>
    </row>
    <row r="47" spans="2:11" x14ac:dyDescent="0.25">
      <c r="C47" s="58" t="s">
        <v>175</v>
      </c>
      <c r="D47" s="54"/>
      <c r="E47" s="6"/>
      <c r="F47" s="19"/>
      <c r="G47" s="25">
        <v>278034.08</v>
      </c>
      <c r="H47" s="25">
        <v>9.4700000000000006</v>
      </c>
      <c r="I47" s="31"/>
      <c r="J47" s="31"/>
      <c r="K47" s="35"/>
    </row>
    <row r="48" spans="2:11" x14ac:dyDescent="0.25">
      <c r="C48" s="57"/>
      <c r="D48" s="54"/>
      <c r="E48" s="6"/>
      <c r="F48" s="19"/>
      <c r="G48" s="24"/>
      <c r="H48" s="24"/>
      <c r="I48" s="31"/>
      <c r="J48" s="31"/>
      <c r="K48" s="35"/>
    </row>
    <row r="49" spans="1:11" x14ac:dyDescent="0.25">
      <c r="A49" s="10"/>
      <c r="B49" s="28"/>
      <c r="C49" s="58" t="s">
        <v>11</v>
      </c>
      <c r="D49" s="54"/>
      <c r="E49" s="6"/>
      <c r="F49" s="19"/>
      <c r="G49" s="24"/>
      <c r="H49" s="24"/>
      <c r="I49" s="31"/>
      <c r="J49" s="31"/>
      <c r="K49" s="35"/>
    </row>
    <row r="50" spans="1:11" x14ac:dyDescent="0.25">
      <c r="C50" s="59" t="s">
        <v>13</v>
      </c>
      <c r="D50" s="54"/>
      <c r="E50" s="6"/>
      <c r="F50" s="19"/>
      <c r="G50" s="24"/>
      <c r="H50" s="24"/>
      <c r="I50" s="31"/>
      <c r="J50" s="31"/>
      <c r="K50" s="35"/>
    </row>
    <row r="51" spans="1:11" x14ac:dyDescent="0.25">
      <c r="B51" s="8" t="s">
        <v>1404</v>
      </c>
      <c r="C51" s="57" t="s">
        <v>998</v>
      </c>
      <c r="D51" s="54" t="s">
        <v>1405</v>
      </c>
      <c r="E51" s="6" t="s">
        <v>1171</v>
      </c>
      <c r="F51" s="19">
        <v>15000</v>
      </c>
      <c r="G51" s="24">
        <v>74160.75</v>
      </c>
      <c r="H51" s="24">
        <v>2.5299999999999998</v>
      </c>
      <c r="I51" s="31">
        <v>7.5101000000000004</v>
      </c>
      <c r="J51" s="31"/>
      <c r="K51" s="35" t="s">
        <v>565</v>
      </c>
    </row>
    <row r="52" spans="1:11" x14ac:dyDescent="0.25">
      <c r="B52" s="8" t="s">
        <v>1406</v>
      </c>
      <c r="C52" s="57" t="s">
        <v>80</v>
      </c>
      <c r="D52" s="54" t="s">
        <v>1407</v>
      </c>
      <c r="E52" s="6" t="s">
        <v>688</v>
      </c>
      <c r="F52" s="19">
        <v>12000</v>
      </c>
      <c r="G52" s="24">
        <v>58871.4</v>
      </c>
      <c r="H52" s="24">
        <v>2.0099999999999998</v>
      </c>
      <c r="I52" s="31">
        <v>7.7750000000000004</v>
      </c>
      <c r="J52" s="31"/>
      <c r="K52" s="35" t="s">
        <v>565</v>
      </c>
    </row>
    <row r="53" spans="1:11" x14ac:dyDescent="0.25">
      <c r="B53" s="8" t="s">
        <v>1408</v>
      </c>
      <c r="C53" s="57" t="s">
        <v>1409</v>
      </c>
      <c r="D53" s="54" t="s">
        <v>1410</v>
      </c>
      <c r="E53" s="6" t="s">
        <v>688</v>
      </c>
      <c r="F53" s="19">
        <v>12000</v>
      </c>
      <c r="G53" s="24">
        <v>57895.68</v>
      </c>
      <c r="H53" s="24">
        <v>1.97</v>
      </c>
      <c r="I53" s="31">
        <v>7.85</v>
      </c>
      <c r="J53" s="31"/>
      <c r="K53" s="35"/>
    </row>
    <row r="54" spans="1:11" x14ac:dyDescent="0.25">
      <c r="B54" s="8" t="s">
        <v>1411</v>
      </c>
      <c r="C54" s="57" t="s">
        <v>562</v>
      </c>
      <c r="D54" s="54" t="s">
        <v>1412</v>
      </c>
      <c r="E54" s="6" t="s">
        <v>688</v>
      </c>
      <c r="F54" s="19">
        <v>10000</v>
      </c>
      <c r="G54" s="24">
        <v>47748.5</v>
      </c>
      <c r="H54" s="24">
        <v>1.63</v>
      </c>
      <c r="I54" s="31">
        <v>8.2349999999999994</v>
      </c>
      <c r="J54" s="31"/>
      <c r="K54" s="35" t="s">
        <v>565</v>
      </c>
    </row>
    <row r="55" spans="1:11" x14ac:dyDescent="0.25">
      <c r="B55" s="8" t="s">
        <v>1413</v>
      </c>
      <c r="C55" s="57" t="s">
        <v>1414</v>
      </c>
      <c r="D55" s="54" t="s">
        <v>1415</v>
      </c>
      <c r="E55" s="6" t="s">
        <v>688</v>
      </c>
      <c r="F55" s="19">
        <v>7000</v>
      </c>
      <c r="G55" s="24">
        <v>33495.18</v>
      </c>
      <c r="H55" s="24">
        <v>1.1399999999999999</v>
      </c>
      <c r="I55" s="31">
        <v>7.42</v>
      </c>
      <c r="J55" s="31"/>
      <c r="K55" s="35" t="s">
        <v>565</v>
      </c>
    </row>
    <row r="56" spans="1:11" x14ac:dyDescent="0.25">
      <c r="B56" s="8" t="s">
        <v>1416</v>
      </c>
      <c r="C56" s="57" t="s">
        <v>1417</v>
      </c>
      <c r="D56" s="54" t="s">
        <v>1418</v>
      </c>
      <c r="E56" s="6" t="s">
        <v>688</v>
      </c>
      <c r="F56" s="19">
        <v>6000</v>
      </c>
      <c r="G56" s="24">
        <v>29293.86</v>
      </c>
      <c r="H56" s="24">
        <v>1</v>
      </c>
      <c r="I56" s="31">
        <v>7.5850999999999997</v>
      </c>
      <c r="J56" s="31"/>
      <c r="K56" s="35" t="s">
        <v>565</v>
      </c>
    </row>
    <row r="57" spans="1:11" x14ac:dyDescent="0.25">
      <c r="B57" s="8" t="s">
        <v>1419</v>
      </c>
      <c r="C57" s="57" t="s">
        <v>1216</v>
      </c>
      <c r="D57" s="54" t="s">
        <v>1420</v>
      </c>
      <c r="E57" s="6" t="s">
        <v>688</v>
      </c>
      <c r="F57" s="19">
        <v>6000</v>
      </c>
      <c r="G57" s="24">
        <v>29185.59</v>
      </c>
      <c r="H57" s="24">
        <v>0.99</v>
      </c>
      <c r="I57" s="31">
        <v>7.7748999999999997</v>
      </c>
      <c r="J57" s="31"/>
      <c r="K57" s="35" t="s">
        <v>565</v>
      </c>
    </row>
    <row r="58" spans="1:11" x14ac:dyDescent="0.25">
      <c r="B58" s="8" t="s">
        <v>1421</v>
      </c>
      <c r="C58" s="57" t="s">
        <v>1422</v>
      </c>
      <c r="D58" s="54" t="s">
        <v>1423</v>
      </c>
      <c r="E58" s="6" t="s">
        <v>688</v>
      </c>
      <c r="F58" s="19">
        <v>6000</v>
      </c>
      <c r="G58" s="24">
        <v>28917.84</v>
      </c>
      <c r="H58" s="24">
        <v>0.99</v>
      </c>
      <c r="I58" s="31">
        <v>7.5049999999999999</v>
      </c>
      <c r="J58" s="31"/>
      <c r="K58" s="35" t="s">
        <v>565</v>
      </c>
    </row>
    <row r="59" spans="1:11" x14ac:dyDescent="0.25">
      <c r="B59" s="8" t="s">
        <v>1424</v>
      </c>
      <c r="C59" s="57" t="s">
        <v>640</v>
      </c>
      <c r="D59" s="54" t="s">
        <v>1425</v>
      </c>
      <c r="E59" s="6" t="s">
        <v>688</v>
      </c>
      <c r="F59" s="19">
        <v>6000</v>
      </c>
      <c r="G59" s="24">
        <v>28754.16</v>
      </c>
      <c r="H59" s="24">
        <v>0.98</v>
      </c>
      <c r="I59" s="31">
        <v>7.4950000000000001</v>
      </c>
      <c r="J59" s="31"/>
      <c r="K59" s="35" t="s">
        <v>565</v>
      </c>
    </row>
    <row r="60" spans="1:11" x14ac:dyDescent="0.25">
      <c r="B60" s="8" t="s">
        <v>1426</v>
      </c>
      <c r="C60" s="57" t="s">
        <v>1427</v>
      </c>
      <c r="D60" s="54" t="s">
        <v>1428</v>
      </c>
      <c r="E60" s="6" t="s">
        <v>688</v>
      </c>
      <c r="F60" s="19">
        <v>6000</v>
      </c>
      <c r="G60" s="24">
        <v>28544.49</v>
      </c>
      <c r="H60" s="24">
        <v>0.97</v>
      </c>
      <c r="I60" s="31">
        <v>8.5374999999999996</v>
      </c>
      <c r="J60" s="31"/>
      <c r="K60" s="35" t="s">
        <v>565</v>
      </c>
    </row>
    <row r="61" spans="1:11" x14ac:dyDescent="0.25">
      <c r="B61" s="8" t="s">
        <v>1429</v>
      </c>
      <c r="C61" s="57" t="s">
        <v>1327</v>
      </c>
      <c r="D61" s="54" t="s">
        <v>1430</v>
      </c>
      <c r="E61" s="6" t="s">
        <v>688</v>
      </c>
      <c r="F61" s="19">
        <v>5500</v>
      </c>
      <c r="G61" s="24">
        <v>27191.64</v>
      </c>
      <c r="H61" s="24">
        <v>0.93</v>
      </c>
      <c r="I61" s="31">
        <v>7.8097000000000003</v>
      </c>
      <c r="J61" s="31"/>
      <c r="K61" s="35" t="s">
        <v>565</v>
      </c>
    </row>
    <row r="62" spans="1:11" x14ac:dyDescent="0.25">
      <c r="B62" s="8" t="s">
        <v>1431</v>
      </c>
      <c r="C62" s="57" t="s">
        <v>1432</v>
      </c>
      <c r="D62" s="54" t="s">
        <v>1433</v>
      </c>
      <c r="E62" s="6" t="s">
        <v>688</v>
      </c>
      <c r="F62" s="19">
        <v>5000</v>
      </c>
      <c r="G62" s="24">
        <v>23971.78</v>
      </c>
      <c r="H62" s="24">
        <v>0.82</v>
      </c>
      <c r="I62" s="31">
        <v>8.24</v>
      </c>
      <c r="J62" s="31"/>
      <c r="K62" s="35" t="s">
        <v>565</v>
      </c>
    </row>
    <row r="63" spans="1:11" x14ac:dyDescent="0.25">
      <c r="B63" s="8" t="s">
        <v>1434</v>
      </c>
      <c r="C63" s="57" t="s">
        <v>1435</v>
      </c>
      <c r="D63" s="54" t="s">
        <v>1436</v>
      </c>
      <c r="E63" s="6" t="s">
        <v>688</v>
      </c>
      <c r="F63" s="19">
        <v>5000</v>
      </c>
      <c r="G63" s="24">
        <v>23966.85</v>
      </c>
      <c r="H63" s="24">
        <v>0.82</v>
      </c>
      <c r="I63" s="31">
        <v>8.3249999999999993</v>
      </c>
      <c r="J63" s="31"/>
      <c r="K63" s="35" t="s">
        <v>565</v>
      </c>
    </row>
    <row r="64" spans="1:11" x14ac:dyDescent="0.25">
      <c r="B64" s="8" t="s">
        <v>1437</v>
      </c>
      <c r="C64" s="57" t="s">
        <v>1435</v>
      </c>
      <c r="D64" s="54" t="s">
        <v>1438</v>
      </c>
      <c r="E64" s="6" t="s">
        <v>688</v>
      </c>
      <c r="F64" s="19">
        <v>5000</v>
      </c>
      <c r="G64" s="24">
        <v>23872.9</v>
      </c>
      <c r="H64" s="24">
        <v>0.81</v>
      </c>
      <c r="I64" s="31">
        <v>8.3249999999999993</v>
      </c>
      <c r="J64" s="31"/>
      <c r="K64" s="35" t="s">
        <v>565</v>
      </c>
    </row>
    <row r="65" spans="2:11" x14ac:dyDescent="0.25">
      <c r="B65" s="8" t="s">
        <v>1439</v>
      </c>
      <c r="C65" s="57" t="s">
        <v>199</v>
      </c>
      <c r="D65" s="54" t="s">
        <v>1440</v>
      </c>
      <c r="E65" s="6" t="s">
        <v>688</v>
      </c>
      <c r="F65" s="19">
        <v>5000</v>
      </c>
      <c r="G65" s="24">
        <v>23815.75</v>
      </c>
      <c r="H65" s="24">
        <v>0.81</v>
      </c>
      <c r="I65" s="31">
        <v>8.2126000000000001</v>
      </c>
      <c r="J65" s="31"/>
      <c r="K65" s="35" t="s">
        <v>565</v>
      </c>
    </row>
    <row r="66" spans="2:11" x14ac:dyDescent="0.25">
      <c r="B66" s="8" t="s">
        <v>1441</v>
      </c>
      <c r="C66" s="57" t="s">
        <v>199</v>
      </c>
      <c r="D66" s="54" t="s">
        <v>1442</v>
      </c>
      <c r="E66" s="6" t="s">
        <v>688</v>
      </c>
      <c r="F66" s="19">
        <v>5000</v>
      </c>
      <c r="G66" s="24">
        <v>23800.45</v>
      </c>
      <c r="H66" s="24">
        <v>0.81</v>
      </c>
      <c r="I66" s="31">
        <v>8.2126000000000001</v>
      </c>
      <c r="J66" s="31"/>
      <c r="K66" s="35" t="s">
        <v>565</v>
      </c>
    </row>
    <row r="67" spans="2:11" x14ac:dyDescent="0.25">
      <c r="B67" s="8" t="s">
        <v>1443</v>
      </c>
      <c r="C67" s="57" t="s">
        <v>532</v>
      </c>
      <c r="D67" s="54" t="s">
        <v>1444</v>
      </c>
      <c r="E67" s="6" t="s">
        <v>688</v>
      </c>
      <c r="F67" s="19">
        <v>5000</v>
      </c>
      <c r="G67" s="24">
        <v>23251.45</v>
      </c>
      <c r="H67" s="24">
        <v>0.79</v>
      </c>
      <c r="I67" s="31">
        <v>7.8650000000000002</v>
      </c>
      <c r="J67" s="31"/>
      <c r="K67" s="35" t="s">
        <v>565</v>
      </c>
    </row>
    <row r="68" spans="2:11" x14ac:dyDescent="0.25">
      <c r="B68" s="8" t="s">
        <v>1445</v>
      </c>
      <c r="C68" s="57" t="s">
        <v>1143</v>
      </c>
      <c r="D68" s="54" t="s">
        <v>1446</v>
      </c>
      <c r="E68" s="6" t="s">
        <v>688</v>
      </c>
      <c r="F68" s="19">
        <v>4000</v>
      </c>
      <c r="G68" s="24">
        <v>19392.759999999998</v>
      </c>
      <c r="H68" s="24">
        <v>0.66</v>
      </c>
      <c r="I68" s="31">
        <v>7.7748999999999997</v>
      </c>
      <c r="J68" s="31"/>
      <c r="K68" s="35" t="s">
        <v>565</v>
      </c>
    </row>
    <row r="69" spans="2:11" x14ac:dyDescent="0.25">
      <c r="B69" s="8" t="s">
        <v>1447</v>
      </c>
      <c r="C69" s="57" t="s">
        <v>1143</v>
      </c>
      <c r="D69" s="54" t="s">
        <v>1448</v>
      </c>
      <c r="E69" s="6" t="s">
        <v>688</v>
      </c>
      <c r="F69" s="19">
        <v>4000</v>
      </c>
      <c r="G69" s="24">
        <v>19142.32</v>
      </c>
      <c r="H69" s="24">
        <v>0.65</v>
      </c>
      <c r="I69" s="31">
        <v>7.8624999999999998</v>
      </c>
      <c r="J69" s="31"/>
      <c r="K69" s="35" t="s">
        <v>565</v>
      </c>
    </row>
    <row r="70" spans="2:11" x14ac:dyDescent="0.25">
      <c r="B70" s="8" t="s">
        <v>1449</v>
      </c>
      <c r="C70" s="57" t="s">
        <v>1143</v>
      </c>
      <c r="D70" s="54" t="s">
        <v>1450</v>
      </c>
      <c r="E70" s="6" t="s">
        <v>688</v>
      </c>
      <c r="F70" s="19">
        <v>4000</v>
      </c>
      <c r="G70" s="24">
        <v>19032.46</v>
      </c>
      <c r="H70" s="24">
        <v>0.65</v>
      </c>
      <c r="I70" s="31">
        <v>7.8624999999999998</v>
      </c>
      <c r="J70" s="31"/>
      <c r="K70" s="35" t="s">
        <v>565</v>
      </c>
    </row>
    <row r="71" spans="2:11" x14ac:dyDescent="0.25">
      <c r="B71" s="8" t="s">
        <v>1451</v>
      </c>
      <c r="C71" s="57" t="s">
        <v>640</v>
      </c>
      <c r="D71" s="54" t="s">
        <v>1452</v>
      </c>
      <c r="E71" s="6" t="s">
        <v>688</v>
      </c>
      <c r="F71" s="19">
        <v>4000</v>
      </c>
      <c r="G71" s="24">
        <v>18724.88</v>
      </c>
      <c r="H71" s="24">
        <v>0.64</v>
      </c>
      <c r="I71" s="31">
        <v>7.5549999999999997</v>
      </c>
      <c r="J71" s="31"/>
      <c r="K71" s="35" t="s">
        <v>565</v>
      </c>
    </row>
    <row r="72" spans="2:11" x14ac:dyDescent="0.25">
      <c r="B72" s="8" t="s">
        <v>1453</v>
      </c>
      <c r="C72" s="57" t="s">
        <v>532</v>
      </c>
      <c r="D72" s="54" t="s">
        <v>1454</v>
      </c>
      <c r="E72" s="6" t="s">
        <v>688</v>
      </c>
      <c r="F72" s="19">
        <v>4000</v>
      </c>
      <c r="G72" s="24">
        <v>18604.88</v>
      </c>
      <c r="H72" s="24">
        <v>0.63</v>
      </c>
      <c r="I72" s="31">
        <v>7.8650000000000002</v>
      </c>
      <c r="J72" s="31"/>
      <c r="K72" s="35" t="s">
        <v>565</v>
      </c>
    </row>
    <row r="73" spans="2:11" x14ac:dyDescent="0.25">
      <c r="B73" s="8" t="s">
        <v>1455</v>
      </c>
      <c r="C73" s="57" t="s">
        <v>199</v>
      </c>
      <c r="D73" s="54" t="s">
        <v>1456</v>
      </c>
      <c r="E73" s="6" t="s">
        <v>688</v>
      </c>
      <c r="F73" s="19">
        <v>3500</v>
      </c>
      <c r="G73" s="24">
        <v>16642.5</v>
      </c>
      <c r="H73" s="24">
        <v>0.56999999999999995</v>
      </c>
      <c r="I73" s="31">
        <v>8.2125000000000004</v>
      </c>
      <c r="J73" s="31"/>
      <c r="K73" s="35" t="s">
        <v>565</v>
      </c>
    </row>
    <row r="74" spans="2:11" x14ac:dyDescent="0.25">
      <c r="B74" s="8" t="s">
        <v>1457</v>
      </c>
      <c r="C74" s="57" t="s">
        <v>1458</v>
      </c>
      <c r="D74" s="54" t="s">
        <v>1459</v>
      </c>
      <c r="E74" s="6" t="s">
        <v>688</v>
      </c>
      <c r="F74" s="19">
        <v>3000</v>
      </c>
      <c r="G74" s="24">
        <v>14931.11</v>
      </c>
      <c r="H74" s="24">
        <v>0.51</v>
      </c>
      <c r="I74" s="31">
        <v>7.6554000000000002</v>
      </c>
      <c r="J74" s="31"/>
      <c r="K74" s="35" t="s">
        <v>565</v>
      </c>
    </row>
    <row r="75" spans="2:11" x14ac:dyDescent="0.25">
      <c r="B75" s="8" t="s">
        <v>1460</v>
      </c>
      <c r="C75" s="57" t="s">
        <v>1435</v>
      </c>
      <c r="D75" s="54" t="s">
        <v>1461</v>
      </c>
      <c r="E75" s="6" t="s">
        <v>688</v>
      </c>
      <c r="F75" s="19">
        <v>3000</v>
      </c>
      <c r="G75" s="24">
        <v>14314.38</v>
      </c>
      <c r="H75" s="24">
        <v>0.49</v>
      </c>
      <c r="I75" s="31">
        <v>8.3249999999999993</v>
      </c>
      <c r="J75" s="31"/>
      <c r="K75" s="35" t="s">
        <v>565</v>
      </c>
    </row>
    <row r="76" spans="2:11" x14ac:dyDescent="0.25">
      <c r="B76" s="8" t="s">
        <v>1462</v>
      </c>
      <c r="C76" s="57" t="s">
        <v>1143</v>
      </c>
      <c r="D76" s="54" t="s">
        <v>1463</v>
      </c>
      <c r="E76" s="6" t="s">
        <v>688</v>
      </c>
      <c r="F76" s="19">
        <v>2000</v>
      </c>
      <c r="G76" s="24">
        <v>9877.8799999999992</v>
      </c>
      <c r="H76" s="24">
        <v>0.34</v>
      </c>
      <c r="I76" s="31">
        <v>7.5208000000000004</v>
      </c>
      <c r="J76" s="31"/>
      <c r="K76" s="35" t="s">
        <v>565</v>
      </c>
    </row>
    <row r="77" spans="2:11" x14ac:dyDescent="0.25">
      <c r="B77" s="8" t="s">
        <v>1464</v>
      </c>
      <c r="C77" s="57" t="s">
        <v>1143</v>
      </c>
      <c r="D77" s="54" t="s">
        <v>1465</v>
      </c>
      <c r="E77" s="6" t="s">
        <v>688</v>
      </c>
      <c r="F77" s="19">
        <v>2000</v>
      </c>
      <c r="G77" s="24">
        <v>9636.73</v>
      </c>
      <c r="H77" s="24">
        <v>0.33</v>
      </c>
      <c r="I77" s="31">
        <v>7.8624999999999998</v>
      </c>
      <c r="J77" s="31"/>
      <c r="K77" s="35" t="s">
        <v>565</v>
      </c>
    </row>
    <row r="78" spans="2:11" x14ac:dyDescent="0.25">
      <c r="B78" s="8" t="s">
        <v>1466</v>
      </c>
      <c r="C78" s="57" t="s">
        <v>1097</v>
      </c>
      <c r="D78" s="54" t="s">
        <v>1467</v>
      </c>
      <c r="E78" s="6" t="s">
        <v>688</v>
      </c>
      <c r="F78" s="19">
        <v>2000</v>
      </c>
      <c r="G78" s="24">
        <v>9600.01</v>
      </c>
      <c r="H78" s="24">
        <v>0.33</v>
      </c>
      <c r="I78" s="31">
        <v>7.4550000000000001</v>
      </c>
      <c r="J78" s="31"/>
      <c r="K78" s="35" t="s">
        <v>565</v>
      </c>
    </row>
    <row r="79" spans="2:11" x14ac:dyDescent="0.25">
      <c r="B79" s="8" t="s">
        <v>1468</v>
      </c>
      <c r="C79" s="57" t="s">
        <v>1045</v>
      </c>
      <c r="D79" s="54" t="s">
        <v>1469</v>
      </c>
      <c r="E79" s="6" t="s">
        <v>1266</v>
      </c>
      <c r="F79" s="19">
        <v>2000</v>
      </c>
      <c r="G79" s="24">
        <v>9589.08</v>
      </c>
      <c r="H79" s="24">
        <v>0.33</v>
      </c>
      <c r="I79" s="31">
        <v>7.7050999999999998</v>
      </c>
      <c r="J79" s="31"/>
      <c r="K79" s="35" t="s">
        <v>565</v>
      </c>
    </row>
    <row r="80" spans="2:11" x14ac:dyDescent="0.25">
      <c r="B80" s="8" t="s">
        <v>1470</v>
      </c>
      <c r="C80" s="57" t="s">
        <v>1427</v>
      </c>
      <c r="D80" s="54" t="s">
        <v>1471</v>
      </c>
      <c r="E80" s="6" t="s">
        <v>688</v>
      </c>
      <c r="F80" s="19">
        <v>2000</v>
      </c>
      <c r="G80" s="24">
        <v>9502.14</v>
      </c>
      <c r="H80" s="24">
        <v>0.32</v>
      </c>
      <c r="I80" s="31">
        <v>8.5374999999999996</v>
      </c>
      <c r="J80" s="31"/>
      <c r="K80" s="35" t="s">
        <v>565</v>
      </c>
    </row>
    <row r="81" spans="2:11" x14ac:dyDescent="0.25">
      <c r="B81" s="8" t="s">
        <v>1472</v>
      </c>
      <c r="C81" s="57" t="s">
        <v>1473</v>
      </c>
      <c r="D81" s="54" t="s">
        <v>1474</v>
      </c>
      <c r="E81" s="6" t="s">
        <v>688</v>
      </c>
      <c r="F81" s="19">
        <v>2000</v>
      </c>
      <c r="G81" s="24">
        <v>9501.4599999999991</v>
      </c>
      <c r="H81" s="24">
        <v>0.32</v>
      </c>
      <c r="I81" s="31">
        <v>8.2550000000000008</v>
      </c>
      <c r="J81" s="31"/>
      <c r="K81" s="35" t="s">
        <v>565</v>
      </c>
    </row>
    <row r="82" spans="2:11" x14ac:dyDescent="0.25">
      <c r="B82" s="8" t="s">
        <v>1475</v>
      </c>
      <c r="C82" s="57" t="s">
        <v>1476</v>
      </c>
      <c r="D82" s="54" t="s">
        <v>1477</v>
      </c>
      <c r="E82" s="6" t="s">
        <v>688</v>
      </c>
      <c r="F82" s="19">
        <v>2000</v>
      </c>
      <c r="G82" s="24">
        <v>9280.52</v>
      </c>
      <c r="H82" s="24">
        <v>0.32</v>
      </c>
      <c r="I82" s="31">
        <v>8.68</v>
      </c>
      <c r="J82" s="31"/>
      <c r="K82" s="35" t="s">
        <v>565</v>
      </c>
    </row>
    <row r="83" spans="2:11" x14ac:dyDescent="0.25">
      <c r="B83" s="8" t="s">
        <v>1478</v>
      </c>
      <c r="C83" s="57" t="s">
        <v>80</v>
      </c>
      <c r="D83" s="54" t="s">
        <v>1479</v>
      </c>
      <c r="E83" s="6" t="s">
        <v>688</v>
      </c>
      <c r="F83" s="19">
        <v>1000</v>
      </c>
      <c r="G83" s="24">
        <v>4913.1400000000003</v>
      </c>
      <c r="H83" s="24">
        <v>0.17</v>
      </c>
      <c r="I83" s="31">
        <v>7.7750000000000004</v>
      </c>
      <c r="J83" s="31"/>
      <c r="K83" s="35" t="s">
        <v>565</v>
      </c>
    </row>
    <row r="84" spans="2:11" x14ac:dyDescent="0.25">
      <c r="C84" s="58" t="s">
        <v>175</v>
      </c>
      <c r="D84" s="54"/>
      <c r="E84" s="6"/>
      <c r="F84" s="19"/>
      <c r="G84" s="25">
        <v>799424.52</v>
      </c>
      <c r="H84" s="25">
        <v>27.26</v>
      </c>
      <c r="I84" s="31"/>
      <c r="J84" s="31"/>
      <c r="K84" s="35"/>
    </row>
    <row r="85" spans="2:11" x14ac:dyDescent="0.25">
      <c r="C85" s="57"/>
      <c r="D85" s="54"/>
      <c r="E85" s="6"/>
      <c r="F85" s="19"/>
      <c r="G85" s="24"/>
      <c r="H85" s="24"/>
      <c r="I85" s="31"/>
      <c r="J85" s="31"/>
      <c r="K85" s="35"/>
    </row>
    <row r="86" spans="2:11" x14ac:dyDescent="0.25">
      <c r="C86" s="59" t="s">
        <v>14</v>
      </c>
      <c r="D86" s="54"/>
      <c r="E86" s="6"/>
      <c r="F86" s="19"/>
      <c r="G86" s="24"/>
      <c r="H86" s="24"/>
      <c r="I86" s="31"/>
      <c r="J86" s="31"/>
      <c r="K86" s="35"/>
    </row>
    <row r="87" spans="2:11" x14ac:dyDescent="0.25">
      <c r="B87" s="8" t="s">
        <v>1480</v>
      </c>
      <c r="C87" s="57" t="s">
        <v>45</v>
      </c>
      <c r="D87" s="54" t="s">
        <v>1481</v>
      </c>
      <c r="E87" s="6" t="s">
        <v>688</v>
      </c>
      <c r="F87" s="19">
        <v>31000</v>
      </c>
      <c r="G87" s="24">
        <v>148243.4</v>
      </c>
      <c r="H87" s="24">
        <v>5.05</v>
      </c>
      <c r="I87" s="31">
        <v>7.46</v>
      </c>
      <c r="J87" s="31"/>
      <c r="K87" s="35" t="s">
        <v>565</v>
      </c>
    </row>
    <row r="88" spans="2:11" x14ac:dyDescent="0.25">
      <c r="B88" s="8" t="s">
        <v>1482</v>
      </c>
      <c r="C88" s="57" t="s">
        <v>66</v>
      </c>
      <c r="D88" s="54" t="s">
        <v>1483</v>
      </c>
      <c r="E88" s="6" t="s">
        <v>688</v>
      </c>
      <c r="F88" s="19">
        <v>24000</v>
      </c>
      <c r="G88" s="24">
        <v>112726.8</v>
      </c>
      <c r="H88" s="24">
        <v>3.84</v>
      </c>
      <c r="I88" s="31">
        <v>7.5000999999999998</v>
      </c>
      <c r="J88" s="31"/>
      <c r="K88" s="35" t="s">
        <v>565</v>
      </c>
    </row>
    <row r="89" spans="2:11" x14ac:dyDescent="0.25">
      <c r="B89" s="8" t="s">
        <v>1484</v>
      </c>
      <c r="C89" s="57" t="s">
        <v>1254</v>
      </c>
      <c r="D89" s="54" t="s">
        <v>1485</v>
      </c>
      <c r="E89" s="6" t="s">
        <v>688</v>
      </c>
      <c r="F89" s="19">
        <v>23000</v>
      </c>
      <c r="G89" s="24">
        <v>109986</v>
      </c>
      <c r="H89" s="24">
        <v>3.75</v>
      </c>
      <c r="I89" s="31">
        <v>7.4283000000000001</v>
      </c>
      <c r="J89" s="31"/>
      <c r="K89" s="35" t="s">
        <v>565</v>
      </c>
    </row>
    <row r="90" spans="2:11" x14ac:dyDescent="0.25">
      <c r="B90" s="8" t="s">
        <v>1486</v>
      </c>
      <c r="C90" s="57" t="s">
        <v>1243</v>
      </c>
      <c r="D90" s="54" t="s">
        <v>1487</v>
      </c>
      <c r="E90" s="6" t="s">
        <v>1171</v>
      </c>
      <c r="F90" s="19">
        <v>19000</v>
      </c>
      <c r="G90" s="24">
        <v>90757.87</v>
      </c>
      <c r="H90" s="24">
        <v>3.09</v>
      </c>
      <c r="I90" s="31">
        <v>7.45</v>
      </c>
      <c r="J90" s="31"/>
      <c r="K90" s="35" t="s">
        <v>565</v>
      </c>
    </row>
    <row r="91" spans="2:11" x14ac:dyDescent="0.25">
      <c r="B91" s="8" t="s">
        <v>1488</v>
      </c>
      <c r="C91" s="57" t="s">
        <v>456</v>
      </c>
      <c r="D91" s="54" t="s">
        <v>1489</v>
      </c>
      <c r="E91" s="6" t="s">
        <v>688</v>
      </c>
      <c r="F91" s="19">
        <v>18500</v>
      </c>
      <c r="G91" s="24">
        <v>90217.19</v>
      </c>
      <c r="H91" s="24">
        <v>3.07</v>
      </c>
      <c r="I91" s="31">
        <v>7.3300999999999998</v>
      </c>
      <c r="J91" s="31"/>
      <c r="K91" s="35" t="s">
        <v>565</v>
      </c>
    </row>
    <row r="92" spans="2:11" x14ac:dyDescent="0.25">
      <c r="B92" s="8" t="s">
        <v>1490</v>
      </c>
      <c r="C92" s="57" t="s">
        <v>165</v>
      </c>
      <c r="D92" s="54" t="s">
        <v>1491</v>
      </c>
      <c r="E92" s="6" t="s">
        <v>688</v>
      </c>
      <c r="F92" s="19">
        <v>17000</v>
      </c>
      <c r="G92" s="24">
        <v>81276.490000000005</v>
      </c>
      <c r="H92" s="24">
        <v>2.77</v>
      </c>
      <c r="I92" s="31">
        <v>7.4649999999999999</v>
      </c>
      <c r="J92" s="31"/>
      <c r="K92" s="35" t="s">
        <v>565</v>
      </c>
    </row>
    <row r="93" spans="2:11" x14ac:dyDescent="0.25">
      <c r="B93" s="8" t="s">
        <v>1492</v>
      </c>
      <c r="C93" s="57" t="s">
        <v>1493</v>
      </c>
      <c r="D93" s="54" t="s">
        <v>1494</v>
      </c>
      <c r="E93" s="6" t="s">
        <v>688</v>
      </c>
      <c r="F93" s="19">
        <v>16000</v>
      </c>
      <c r="G93" s="24">
        <v>76547.199999999997</v>
      </c>
      <c r="H93" s="24">
        <v>2.61</v>
      </c>
      <c r="I93" s="31">
        <v>7.4499000000000004</v>
      </c>
      <c r="J93" s="31"/>
      <c r="K93" s="35" t="s">
        <v>565</v>
      </c>
    </row>
    <row r="94" spans="2:11" x14ac:dyDescent="0.25">
      <c r="B94" s="8" t="s">
        <v>1495</v>
      </c>
      <c r="C94" s="57" t="s">
        <v>49</v>
      </c>
      <c r="D94" s="54" t="s">
        <v>1496</v>
      </c>
      <c r="E94" s="6" t="s">
        <v>1171</v>
      </c>
      <c r="F94" s="19">
        <v>15000</v>
      </c>
      <c r="G94" s="24">
        <v>70237.429999999993</v>
      </c>
      <c r="H94" s="24">
        <v>2.39</v>
      </c>
      <c r="I94" s="31">
        <v>7.4999000000000002</v>
      </c>
      <c r="J94" s="31"/>
      <c r="K94" s="35" t="s">
        <v>565</v>
      </c>
    </row>
    <row r="95" spans="2:11" x14ac:dyDescent="0.25">
      <c r="B95" s="8" t="s">
        <v>1497</v>
      </c>
      <c r="C95" s="57" t="s">
        <v>56</v>
      </c>
      <c r="D95" s="54" t="s">
        <v>1498</v>
      </c>
      <c r="E95" s="6" t="s">
        <v>688</v>
      </c>
      <c r="F95" s="19">
        <v>12500</v>
      </c>
      <c r="G95" s="24">
        <v>61039.31</v>
      </c>
      <c r="H95" s="24">
        <v>2.08</v>
      </c>
      <c r="I95" s="31">
        <v>7.34</v>
      </c>
      <c r="J95" s="31"/>
      <c r="K95" s="35" t="s">
        <v>565</v>
      </c>
    </row>
    <row r="96" spans="2:11" x14ac:dyDescent="0.25">
      <c r="B96" s="8" t="s">
        <v>1499</v>
      </c>
      <c r="C96" s="57" t="s">
        <v>570</v>
      </c>
      <c r="D96" s="54" t="s">
        <v>1500</v>
      </c>
      <c r="E96" s="6" t="s">
        <v>688</v>
      </c>
      <c r="F96" s="19">
        <v>12000</v>
      </c>
      <c r="G96" s="24">
        <v>57992.88</v>
      </c>
      <c r="H96" s="24">
        <v>1.98</v>
      </c>
      <c r="I96" s="31">
        <v>7.4749999999999996</v>
      </c>
      <c r="J96" s="31"/>
      <c r="K96" s="35" t="s">
        <v>565</v>
      </c>
    </row>
    <row r="97" spans="2:11" x14ac:dyDescent="0.25">
      <c r="B97" s="8" t="s">
        <v>1501</v>
      </c>
      <c r="C97" s="57" t="s">
        <v>1243</v>
      </c>
      <c r="D97" s="54" t="s">
        <v>1502</v>
      </c>
      <c r="E97" s="6" t="s">
        <v>1171</v>
      </c>
      <c r="F97" s="19">
        <v>11500</v>
      </c>
      <c r="G97" s="24">
        <v>55136.69</v>
      </c>
      <c r="H97" s="24">
        <v>1.88</v>
      </c>
      <c r="I97" s="31">
        <v>7.4499000000000004</v>
      </c>
      <c r="J97" s="31"/>
      <c r="K97" s="35" t="s">
        <v>565</v>
      </c>
    </row>
    <row r="98" spans="2:11" x14ac:dyDescent="0.25">
      <c r="B98" s="8" t="s">
        <v>1503</v>
      </c>
      <c r="C98" s="57" t="s">
        <v>1504</v>
      </c>
      <c r="D98" s="54" t="s">
        <v>1505</v>
      </c>
      <c r="E98" s="6" t="s">
        <v>1171</v>
      </c>
      <c r="F98" s="19">
        <v>10000</v>
      </c>
      <c r="G98" s="24">
        <v>48678.05</v>
      </c>
      <c r="H98" s="24">
        <v>1.66</v>
      </c>
      <c r="I98" s="31">
        <v>7.8049999999999997</v>
      </c>
      <c r="J98" s="31"/>
      <c r="K98" s="35" t="s">
        <v>565</v>
      </c>
    </row>
    <row r="99" spans="2:11" x14ac:dyDescent="0.25">
      <c r="B99" s="8" t="s">
        <v>1506</v>
      </c>
      <c r="C99" s="57" t="s">
        <v>570</v>
      </c>
      <c r="D99" s="54" t="s">
        <v>1507</v>
      </c>
      <c r="E99" s="6" t="s">
        <v>688</v>
      </c>
      <c r="F99" s="19">
        <v>10000</v>
      </c>
      <c r="G99" s="24">
        <v>47947.75</v>
      </c>
      <c r="H99" s="24">
        <v>1.63</v>
      </c>
      <c r="I99" s="31">
        <v>7.4751000000000003</v>
      </c>
      <c r="J99" s="31"/>
      <c r="K99" s="35" t="s">
        <v>565</v>
      </c>
    </row>
    <row r="100" spans="2:11" x14ac:dyDescent="0.25">
      <c r="B100" s="8" t="s">
        <v>1508</v>
      </c>
      <c r="C100" s="57" t="s">
        <v>1257</v>
      </c>
      <c r="D100" s="54" t="s">
        <v>1509</v>
      </c>
      <c r="E100" s="6" t="s">
        <v>1171</v>
      </c>
      <c r="F100" s="19">
        <v>10000</v>
      </c>
      <c r="G100" s="24">
        <v>47808.3</v>
      </c>
      <c r="H100" s="24">
        <v>1.63</v>
      </c>
      <c r="I100" s="31">
        <v>7.47</v>
      </c>
      <c r="J100" s="31"/>
      <c r="K100" s="35" t="s">
        <v>565</v>
      </c>
    </row>
    <row r="101" spans="2:11" x14ac:dyDescent="0.25">
      <c r="B101" s="8" t="s">
        <v>1510</v>
      </c>
      <c r="C101" s="57" t="s">
        <v>1511</v>
      </c>
      <c r="D101" s="54" t="s">
        <v>1512</v>
      </c>
      <c r="E101" s="6" t="s">
        <v>688</v>
      </c>
      <c r="F101" s="19">
        <v>10000</v>
      </c>
      <c r="G101" s="24">
        <v>47733</v>
      </c>
      <c r="H101" s="24">
        <v>1.63</v>
      </c>
      <c r="I101" s="31">
        <v>7.57</v>
      </c>
      <c r="J101" s="31"/>
      <c r="K101" s="35" t="s">
        <v>565</v>
      </c>
    </row>
    <row r="102" spans="2:11" x14ac:dyDescent="0.25">
      <c r="B102" s="8" t="s">
        <v>1513</v>
      </c>
      <c r="C102" s="57" t="s">
        <v>1254</v>
      </c>
      <c r="D102" s="54" t="s">
        <v>1514</v>
      </c>
      <c r="E102" s="6" t="s">
        <v>688</v>
      </c>
      <c r="F102" s="19">
        <v>8000</v>
      </c>
      <c r="G102" s="24">
        <v>38678.160000000003</v>
      </c>
      <c r="H102" s="24">
        <v>1.32</v>
      </c>
      <c r="I102" s="31">
        <v>7.4249999999999998</v>
      </c>
      <c r="J102" s="31"/>
      <c r="K102" s="35" t="s">
        <v>565</v>
      </c>
    </row>
    <row r="103" spans="2:11" x14ac:dyDescent="0.25">
      <c r="B103" s="8" t="s">
        <v>1515</v>
      </c>
      <c r="C103" s="57" t="s">
        <v>45</v>
      </c>
      <c r="D103" s="54" t="s">
        <v>1516</v>
      </c>
      <c r="E103" s="6" t="s">
        <v>688</v>
      </c>
      <c r="F103" s="19">
        <v>8000</v>
      </c>
      <c r="G103" s="24">
        <v>38301.279999999999</v>
      </c>
      <c r="H103" s="24">
        <v>1.3</v>
      </c>
      <c r="I103" s="31">
        <v>7.46</v>
      </c>
      <c r="J103" s="31"/>
      <c r="K103" s="35" t="s">
        <v>565</v>
      </c>
    </row>
    <row r="104" spans="2:11" x14ac:dyDescent="0.25">
      <c r="B104" s="8" t="s">
        <v>1517</v>
      </c>
      <c r="C104" s="57" t="s">
        <v>899</v>
      </c>
      <c r="D104" s="54" t="s">
        <v>1518</v>
      </c>
      <c r="E104" s="6" t="s">
        <v>688</v>
      </c>
      <c r="F104" s="19">
        <v>7500</v>
      </c>
      <c r="G104" s="24">
        <v>36111.53</v>
      </c>
      <c r="H104" s="24">
        <v>1.23</v>
      </c>
      <c r="I104" s="31">
        <v>7.5049999999999999</v>
      </c>
      <c r="J104" s="31"/>
      <c r="K104" s="35" t="s">
        <v>565</v>
      </c>
    </row>
    <row r="105" spans="2:11" x14ac:dyDescent="0.25">
      <c r="B105" s="8" t="s">
        <v>1519</v>
      </c>
      <c r="C105" s="57" t="s">
        <v>1243</v>
      </c>
      <c r="D105" s="54" t="s">
        <v>1520</v>
      </c>
      <c r="E105" s="6" t="s">
        <v>1171</v>
      </c>
      <c r="F105" s="19">
        <v>7500</v>
      </c>
      <c r="G105" s="24">
        <v>35769.68</v>
      </c>
      <c r="H105" s="24">
        <v>1.22</v>
      </c>
      <c r="I105" s="31">
        <v>7.45</v>
      </c>
      <c r="J105" s="31"/>
      <c r="K105" s="35" t="s">
        <v>565</v>
      </c>
    </row>
    <row r="106" spans="2:11" x14ac:dyDescent="0.25">
      <c r="B106" s="8" t="s">
        <v>1521</v>
      </c>
      <c r="C106" s="57" t="s">
        <v>640</v>
      </c>
      <c r="D106" s="54" t="s">
        <v>1522</v>
      </c>
      <c r="E106" s="6" t="s">
        <v>688</v>
      </c>
      <c r="F106" s="19">
        <v>7000</v>
      </c>
      <c r="G106" s="24">
        <v>34088.949999999997</v>
      </c>
      <c r="H106" s="24">
        <v>1.1599999999999999</v>
      </c>
      <c r="I106" s="31">
        <v>7.3901000000000003</v>
      </c>
      <c r="J106" s="31"/>
      <c r="K106" s="35"/>
    </row>
    <row r="107" spans="2:11" x14ac:dyDescent="0.25">
      <c r="B107" s="8" t="s">
        <v>1523</v>
      </c>
      <c r="C107" s="57" t="s">
        <v>1493</v>
      </c>
      <c r="D107" s="54" t="s">
        <v>1524</v>
      </c>
      <c r="E107" s="6" t="s">
        <v>688</v>
      </c>
      <c r="F107" s="19">
        <v>7000</v>
      </c>
      <c r="G107" s="24">
        <v>33469.800000000003</v>
      </c>
      <c r="H107" s="24">
        <v>1.1399999999999999</v>
      </c>
      <c r="I107" s="31">
        <v>7.4497999999999998</v>
      </c>
      <c r="J107" s="31"/>
      <c r="K107" s="35" t="s">
        <v>565</v>
      </c>
    </row>
    <row r="108" spans="2:11" x14ac:dyDescent="0.25">
      <c r="B108" s="8" t="s">
        <v>1525</v>
      </c>
      <c r="C108" s="57" t="s">
        <v>440</v>
      </c>
      <c r="D108" s="54" t="s">
        <v>1526</v>
      </c>
      <c r="E108" s="6" t="s">
        <v>688</v>
      </c>
      <c r="F108" s="19">
        <v>6000</v>
      </c>
      <c r="G108" s="24">
        <v>28725.9</v>
      </c>
      <c r="H108" s="24">
        <v>0.98</v>
      </c>
      <c r="I108" s="31">
        <v>7.9749999999999996</v>
      </c>
      <c r="J108" s="31"/>
      <c r="K108" s="35" t="s">
        <v>565</v>
      </c>
    </row>
    <row r="109" spans="2:11" x14ac:dyDescent="0.25">
      <c r="B109" s="8" t="s">
        <v>1527</v>
      </c>
      <c r="C109" s="57" t="s">
        <v>1493</v>
      </c>
      <c r="D109" s="54" t="s">
        <v>1528</v>
      </c>
      <c r="E109" s="6" t="s">
        <v>688</v>
      </c>
      <c r="F109" s="19">
        <v>5500</v>
      </c>
      <c r="G109" s="24">
        <v>27216.94</v>
      </c>
      <c r="H109" s="24">
        <v>0.93</v>
      </c>
      <c r="I109" s="31">
        <v>7.0297000000000001</v>
      </c>
      <c r="J109" s="31"/>
      <c r="K109" s="35"/>
    </row>
    <row r="110" spans="2:11" x14ac:dyDescent="0.25">
      <c r="B110" s="8" t="s">
        <v>1529</v>
      </c>
      <c r="C110" s="57" t="s">
        <v>1257</v>
      </c>
      <c r="D110" s="54" t="s">
        <v>1530</v>
      </c>
      <c r="E110" s="6" t="s">
        <v>1171</v>
      </c>
      <c r="F110" s="19">
        <v>5000</v>
      </c>
      <c r="G110" s="24">
        <v>24356.33</v>
      </c>
      <c r="H110" s="24">
        <v>0.83</v>
      </c>
      <c r="I110" s="31">
        <v>7.42</v>
      </c>
      <c r="J110" s="31"/>
      <c r="K110" s="35" t="s">
        <v>565</v>
      </c>
    </row>
    <row r="111" spans="2:11" x14ac:dyDescent="0.25">
      <c r="B111" s="8" t="s">
        <v>1531</v>
      </c>
      <c r="C111" s="57" t="s">
        <v>440</v>
      </c>
      <c r="D111" s="54" t="s">
        <v>1532</v>
      </c>
      <c r="E111" s="6" t="s">
        <v>688</v>
      </c>
      <c r="F111" s="19">
        <v>5000</v>
      </c>
      <c r="G111" s="24">
        <v>24281.53</v>
      </c>
      <c r="H111" s="24">
        <v>0.83</v>
      </c>
      <c r="I111" s="31">
        <v>7.77</v>
      </c>
      <c r="J111" s="31"/>
      <c r="K111" s="35" t="s">
        <v>565</v>
      </c>
    </row>
    <row r="112" spans="2:11" x14ac:dyDescent="0.25">
      <c r="B112" s="8" t="s">
        <v>1533</v>
      </c>
      <c r="C112" s="57" t="s">
        <v>1534</v>
      </c>
      <c r="D112" s="54" t="s">
        <v>1535</v>
      </c>
      <c r="E112" s="6" t="s">
        <v>688</v>
      </c>
      <c r="F112" s="19">
        <v>5000</v>
      </c>
      <c r="G112" s="24">
        <v>24277.63</v>
      </c>
      <c r="H112" s="24">
        <v>0.83</v>
      </c>
      <c r="I112" s="31">
        <v>7.49</v>
      </c>
      <c r="J112" s="31"/>
      <c r="K112" s="35" t="s">
        <v>565</v>
      </c>
    </row>
    <row r="113" spans="2:11" x14ac:dyDescent="0.25">
      <c r="B113" s="8" t="s">
        <v>1536</v>
      </c>
      <c r="C113" s="57" t="s">
        <v>640</v>
      </c>
      <c r="D113" s="54" t="s">
        <v>1537</v>
      </c>
      <c r="E113" s="6" t="s">
        <v>688</v>
      </c>
      <c r="F113" s="19">
        <v>5000</v>
      </c>
      <c r="G113" s="24">
        <v>24168.48</v>
      </c>
      <c r="H113" s="24">
        <v>0.82</v>
      </c>
      <c r="I113" s="31">
        <v>7.4749999999999996</v>
      </c>
      <c r="J113" s="31"/>
      <c r="K113" s="35" t="s">
        <v>565</v>
      </c>
    </row>
    <row r="114" spans="2:11" x14ac:dyDescent="0.25">
      <c r="B114" s="8" t="s">
        <v>1538</v>
      </c>
      <c r="C114" s="57" t="s">
        <v>56</v>
      </c>
      <c r="D114" s="54" t="s">
        <v>1539</v>
      </c>
      <c r="E114" s="6" t="s">
        <v>688</v>
      </c>
      <c r="F114" s="19">
        <v>5000</v>
      </c>
      <c r="G114" s="24">
        <v>24104.58</v>
      </c>
      <c r="H114" s="24">
        <v>0.82</v>
      </c>
      <c r="I114" s="31">
        <v>7.45</v>
      </c>
      <c r="J114" s="31"/>
      <c r="K114" s="35" t="s">
        <v>565</v>
      </c>
    </row>
    <row r="115" spans="2:11" x14ac:dyDescent="0.25">
      <c r="B115" s="8" t="s">
        <v>1540</v>
      </c>
      <c r="C115" s="57" t="s">
        <v>45</v>
      </c>
      <c r="D115" s="54" t="s">
        <v>1541</v>
      </c>
      <c r="E115" s="6" t="s">
        <v>688</v>
      </c>
      <c r="F115" s="19">
        <v>5000</v>
      </c>
      <c r="G115" s="24">
        <v>24004.080000000002</v>
      </c>
      <c r="H115" s="24">
        <v>0.82</v>
      </c>
      <c r="I115" s="31">
        <v>7.46</v>
      </c>
      <c r="J115" s="31"/>
      <c r="K115" s="35" t="s">
        <v>565</v>
      </c>
    </row>
    <row r="116" spans="2:11" x14ac:dyDescent="0.25">
      <c r="B116" s="8" t="s">
        <v>686</v>
      </c>
      <c r="C116" s="57" t="s">
        <v>640</v>
      </c>
      <c r="D116" s="54" t="s">
        <v>687</v>
      </c>
      <c r="E116" s="6" t="s">
        <v>688</v>
      </c>
      <c r="F116" s="19">
        <v>5000</v>
      </c>
      <c r="G116" s="24">
        <v>23969.15</v>
      </c>
      <c r="H116" s="24">
        <v>0.82</v>
      </c>
      <c r="I116" s="31">
        <v>7.4751000000000003</v>
      </c>
      <c r="J116" s="31"/>
      <c r="K116" s="35" t="s">
        <v>565</v>
      </c>
    </row>
    <row r="117" spans="2:11" x14ac:dyDescent="0.25">
      <c r="B117" s="8" t="s">
        <v>1542</v>
      </c>
      <c r="C117" s="57" t="s">
        <v>1254</v>
      </c>
      <c r="D117" s="54" t="s">
        <v>1543</v>
      </c>
      <c r="E117" s="6" t="s">
        <v>688</v>
      </c>
      <c r="F117" s="19">
        <v>5000</v>
      </c>
      <c r="G117" s="24">
        <v>23919.33</v>
      </c>
      <c r="H117" s="24">
        <v>0.81</v>
      </c>
      <c r="I117" s="31">
        <v>7.4283000000000001</v>
      </c>
      <c r="J117" s="31"/>
      <c r="K117" s="35" t="s">
        <v>565</v>
      </c>
    </row>
    <row r="118" spans="2:11" x14ac:dyDescent="0.25">
      <c r="B118" s="8" t="s">
        <v>1544</v>
      </c>
      <c r="C118" s="57" t="s">
        <v>1243</v>
      </c>
      <c r="D118" s="54" t="s">
        <v>1545</v>
      </c>
      <c r="E118" s="6" t="s">
        <v>1171</v>
      </c>
      <c r="F118" s="19">
        <v>4500</v>
      </c>
      <c r="G118" s="24">
        <v>21720.51</v>
      </c>
      <c r="H118" s="24">
        <v>0.74</v>
      </c>
      <c r="I118" s="31">
        <v>7.4424999999999999</v>
      </c>
      <c r="J118" s="31"/>
      <c r="K118" s="35" t="s">
        <v>565</v>
      </c>
    </row>
    <row r="119" spans="2:11" x14ac:dyDescent="0.25">
      <c r="B119" s="8" t="s">
        <v>1546</v>
      </c>
      <c r="C119" s="57" t="s">
        <v>1254</v>
      </c>
      <c r="D119" s="54" t="s">
        <v>1547</v>
      </c>
      <c r="E119" s="6" t="s">
        <v>688</v>
      </c>
      <c r="F119" s="19">
        <v>4000</v>
      </c>
      <c r="G119" s="24">
        <v>19464.48</v>
      </c>
      <c r="H119" s="24">
        <v>0.66</v>
      </c>
      <c r="I119" s="31">
        <v>7.33</v>
      </c>
      <c r="J119" s="31"/>
      <c r="K119" s="35" t="s">
        <v>565</v>
      </c>
    </row>
    <row r="120" spans="2:11" x14ac:dyDescent="0.25">
      <c r="B120" s="8" t="s">
        <v>1548</v>
      </c>
      <c r="C120" s="57" t="s">
        <v>899</v>
      </c>
      <c r="D120" s="54" t="s">
        <v>1549</v>
      </c>
      <c r="E120" s="6" t="s">
        <v>688</v>
      </c>
      <c r="F120" s="19">
        <v>4000</v>
      </c>
      <c r="G120" s="24">
        <v>19126.919999999998</v>
      </c>
      <c r="H120" s="24">
        <v>0.65</v>
      </c>
      <c r="I120" s="31">
        <v>7.5049999999999999</v>
      </c>
      <c r="J120" s="31"/>
      <c r="K120" s="35" t="s">
        <v>565</v>
      </c>
    </row>
    <row r="121" spans="2:11" x14ac:dyDescent="0.25">
      <c r="B121" s="8" t="s">
        <v>1550</v>
      </c>
      <c r="C121" s="57" t="s">
        <v>1001</v>
      </c>
      <c r="D121" s="54" t="s">
        <v>1551</v>
      </c>
      <c r="E121" s="6" t="s">
        <v>688</v>
      </c>
      <c r="F121" s="19">
        <v>4000</v>
      </c>
      <c r="G121" s="24">
        <v>19118.28</v>
      </c>
      <c r="H121" s="24">
        <v>0.65</v>
      </c>
      <c r="I121" s="31">
        <v>7.5149999999999997</v>
      </c>
      <c r="J121" s="31"/>
      <c r="K121" s="35" t="s">
        <v>565</v>
      </c>
    </row>
    <row r="122" spans="2:11" x14ac:dyDescent="0.25">
      <c r="B122" s="8" t="s">
        <v>1552</v>
      </c>
      <c r="C122" s="57" t="s">
        <v>66</v>
      </c>
      <c r="D122" s="54" t="s">
        <v>1553</v>
      </c>
      <c r="E122" s="6" t="s">
        <v>688</v>
      </c>
      <c r="F122" s="19">
        <v>3500</v>
      </c>
      <c r="G122" s="24">
        <v>16763.900000000001</v>
      </c>
      <c r="H122" s="24">
        <v>0.56999999999999995</v>
      </c>
      <c r="I122" s="31">
        <v>7.42</v>
      </c>
      <c r="J122" s="31"/>
      <c r="K122" s="35" t="s">
        <v>565</v>
      </c>
    </row>
    <row r="123" spans="2:11" x14ac:dyDescent="0.25">
      <c r="B123" s="8" t="s">
        <v>1554</v>
      </c>
      <c r="C123" s="57" t="s">
        <v>49</v>
      </c>
      <c r="D123" s="54" t="s">
        <v>1555</v>
      </c>
      <c r="E123" s="6" t="s">
        <v>1171</v>
      </c>
      <c r="F123" s="19">
        <v>3500</v>
      </c>
      <c r="G123" s="24">
        <v>16726.82</v>
      </c>
      <c r="H123" s="24">
        <v>0.56999999999999995</v>
      </c>
      <c r="I123" s="31">
        <v>7.3998999999999997</v>
      </c>
      <c r="J123" s="31"/>
      <c r="K123" s="35"/>
    </row>
    <row r="124" spans="2:11" x14ac:dyDescent="0.25">
      <c r="B124" s="8" t="s">
        <v>1556</v>
      </c>
      <c r="C124" s="57" t="s">
        <v>1001</v>
      </c>
      <c r="D124" s="54" t="s">
        <v>1557</v>
      </c>
      <c r="E124" s="6" t="s">
        <v>688</v>
      </c>
      <c r="F124" s="19">
        <v>3000</v>
      </c>
      <c r="G124" s="24">
        <v>14478.35</v>
      </c>
      <c r="H124" s="24">
        <v>0.49</v>
      </c>
      <c r="I124" s="31">
        <v>7.5148999999999999</v>
      </c>
      <c r="J124" s="31"/>
      <c r="K124" s="35" t="s">
        <v>565</v>
      </c>
    </row>
    <row r="125" spans="2:11" x14ac:dyDescent="0.25">
      <c r="B125" s="8" t="s">
        <v>1558</v>
      </c>
      <c r="C125" s="57" t="s">
        <v>49</v>
      </c>
      <c r="D125" s="54" t="s">
        <v>1559</v>
      </c>
      <c r="E125" s="6" t="s">
        <v>1171</v>
      </c>
      <c r="F125" s="19">
        <v>3000</v>
      </c>
      <c r="G125" s="24">
        <v>14463.39</v>
      </c>
      <c r="H125" s="24">
        <v>0.49</v>
      </c>
      <c r="I125" s="31">
        <v>7.4</v>
      </c>
      <c r="J125" s="31"/>
      <c r="K125" s="35" t="s">
        <v>565</v>
      </c>
    </row>
    <row r="126" spans="2:11" x14ac:dyDescent="0.25">
      <c r="B126" s="8" t="s">
        <v>1560</v>
      </c>
      <c r="C126" s="57" t="s">
        <v>1264</v>
      </c>
      <c r="D126" s="54" t="s">
        <v>1561</v>
      </c>
      <c r="E126" s="6" t="s">
        <v>1266</v>
      </c>
      <c r="F126" s="19">
        <v>3000</v>
      </c>
      <c r="G126" s="24">
        <v>14406.29</v>
      </c>
      <c r="H126" s="24">
        <v>0.49</v>
      </c>
      <c r="I126" s="31">
        <v>7.4100999999999999</v>
      </c>
      <c r="J126" s="31"/>
      <c r="K126" s="35" t="s">
        <v>565</v>
      </c>
    </row>
    <row r="127" spans="2:11" x14ac:dyDescent="0.25">
      <c r="B127" s="8" t="s">
        <v>1562</v>
      </c>
      <c r="C127" s="57" t="s">
        <v>456</v>
      </c>
      <c r="D127" s="54" t="s">
        <v>1563</v>
      </c>
      <c r="E127" s="6" t="s">
        <v>688</v>
      </c>
      <c r="F127" s="19">
        <v>3000</v>
      </c>
      <c r="G127" s="24">
        <v>14162.04</v>
      </c>
      <c r="H127" s="24">
        <v>0.48</v>
      </c>
      <c r="I127" s="31">
        <v>7.5250000000000004</v>
      </c>
      <c r="J127" s="31"/>
      <c r="K127" s="35" t="s">
        <v>565</v>
      </c>
    </row>
    <row r="128" spans="2:11" x14ac:dyDescent="0.25">
      <c r="B128" s="8" t="s">
        <v>1564</v>
      </c>
      <c r="C128" s="57" t="s">
        <v>440</v>
      </c>
      <c r="D128" s="54" t="s">
        <v>1565</v>
      </c>
      <c r="E128" s="6" t="s">
        <v>688</v>
      </c>
      <c r="F128" s="19">
        <v>2500</v>
      </c>
      <c r="G128" s="24">
        <v>11966.63</v>
      </c>
      <c r="H128" s="24">
        <v>0.41</v>
      </c>
      <c r="I128" s="31">
        <v>7.9749999999999996</v>
      </c>
      <c r="J128" s="31"/>
      <c r="K128" s="35" t="s">
        <v>565</v>
      </c>
    </row>
    <row r="129" spans="2:11" x14ac:dyDescent="0.25">
      <c r="B129" s="8" t="s">
        <v>1566</v>
      </c>
      <c r="C129" s="57" t="s">
        <v>456</v>
      </c>
      <c r="D129" s="54" t="s">
        <v>1567</v>
      </c>
      <c r="E129" s="6" t="s">
        <v>688</v>
      </c>
      <c r="F129" s="19">
        <v>2000</v>
      </c>
      <c r="G129" s="24">
        <v>9567.08</v>
      </c>
      <c r="H129" s="24">
        <v>0.33</v>
      </c>
      <c r="I129" s="31">
        <v>7.4398999999999997</v>
      </c>
      <c r="J129" s="31"/>
      <c r="K129" s="35"/>
    </row>
    <row r="130" spans="2:11" x14ac:dyDescent="0.25">
      <c r="B130" s="8" t="s">
        <v>1568</v>
      </c>
      <c r="C130" s="57" t="s">
        <v>66</v>
      </c>
      <c r="D130" s="54" t="s">
        <v>1569</v>
      </c>
      <c r="E130" s="6" t="s">
        <v>688</v>
      </c>
      <c r="F130" s="19">
        <v>2000</v>
      </c>
      <c r="G130" s="24">
        <v>9549.61</v>
      </c>
      <c r="H130" s="24">
        <v>0.33</v>
      </c>
      <c r="I130" s="31">
        <v>7.4200999999999997</v>
      </c>
      <c r="J130" s="31"/>
      <c r="K130" s="35" t="s">
        <v>565</v>
      </c>
    </row>
    <row r="131" spans="2:11" x14ac:dyDescent="0.25">
      <c r="B131" s="8" t="s">
        <v>1570</v>
      </c>
      <c r="C131" s="57" t="s">
        <v>49</v>
      </c>
      <c r="D131" s="54" t="s">
        <v>1571</v>
      </c>
      <c r="E131" s="6" t="s">
        <v>1171</v>
      </c>
      <c r="F131" s="19">
        <v>1500</v>
      </c>
      <c r="G131" s="24">
        <v>7196.53</v>
      </c>
      <c r="H131" s="24">
        <v>0.25</v>
      </c>
      <c r="I131" s="31">
        <v>7.4</v>
      </c>
      <c r="J131" s="31"/>
      <c r="K131" s="35" t="s">
        <v>565</v>
      </c>
    </row>
    <row r="132" spans="2:11" x14ac:dyDescent="0.25">
      <c r="B132" s="8" t="s">
        <v>1572</v>
      </c>
      <c r="C132" s="57" t="s">
        <v>1264</v>
      </c>
      <c r="D132" s="54" t="s">
        <v>1573</v>
      </c>
      <c r="E132" s="6" t="s">
        <v>1266</v>
      </c>
      <c r="F132" s="19">
        <v>1000</v>
      </c>
      <c r="G132" s="24">
        <v>4914.09</v>
      </c>
      <c r="H132" s="24">
        <v>0.17</v>
      </c>
      <c r="I132" s="31">
        <v>7.1696999999999997</v>
      </c>
      <c r="J132" s="31"/>
      <c r="K132" s="35"/>
    </row>
    <row r="133" spans="2:11" x14ac:dyDescent="0.25">
      <c r="B133" s="8" t="s">
        <v>1574</v>
      </c>
      <c r="C133" s="57" t="s">
        <v>456</v>
      </c>
      <c r="D133" s="54" t="s">
        <v>1575</v>
      </c>
      <c r="E133" s="6" t="s">
        <v>688</v>
      </c>
      <c r="F133" s="19">
        <v>1000</v>
      </c>
      <c r="G133" s="24">
        <v>4820.43</v>
      </c>
      <c r="H133" s="24">
        <v>0.16</v>
      </c>
      <c r="I133" s="31">
        <v>7.43</v>
      </c>
      <c r="J133" s="31"/>
      <c r="K133" s="35"/>
    </row>
    <row r="134" spans="2:11" x14ac:dyDescent="0.25">
      <c r="B134" s="8" t="s">
        <v>1576</v>
      </c>
      <c r="C134" s="57" t="s">
        <v>1264</v>
      </c>
      <c r="D134" s="54" t="s">
        <v>1577</v>
      </c>
      <c r="E134" s="6" t="s">
        <v>1266</v>
      </c>
      <c r="F134" s="19">
        <v>1000</v>
      </c>
      <c r="G134" s="24">
        <v>4814.3</v>
      </c>
      <c r="H134" s="24">
        <v>0.16</v>
      </c>
      <c r="I134" s="31">
        <v>7.41</v>
      </c>
      <c r="J134" s="31"/>
      <c r="K134" s="35" t="s">
        <v>565</v>
      </c>
    </row>
    <row r="135" spans="2:11" x14ac:dyDescent="0.25">
      <c r="B135" s="8" t="s">
        <v>1578</v>
      </c>
      <c r="C135" s="57" t="s">
        <v>1254</v>
      </c>
      <c r="D135" s="54" t="s">
        <v>1579</v>
      </c>
      <c r="E135" s="6" t="s">
        <v>688</v>
      </c>
      <c r="F135" s="19">
        <v>1000</v>
      </c>
      <c r="G135" s="24">
        <v>4775.5</v>
      </c>
      <c r="H135" s="24">
        <v>0.16</v>
      </c>
      <c r="I135" s="31">
        <v>7.4283999999999999</v>
      </c>
      <c r="J135" s="31"/>
      <c r="K135" s="35" t="s">
        <v>565</v>
      </c>
    </row>
    <row r="136" spans="2:11" x14ac:dyDescent="0.25">
      <c r="B136" s="8" t="s">
        <v>1580</v>
      </c>
      <c r="C136" s="57" t="s">
        <v>45</v>
      </c>
      <c r="D136" s="54" t="s">
        <v>1581</v>
      </c>
      <c r="E136" s="6" t="s">
        <v>688</v>
      </c>
      <c r="F136" s="19">
        <v>700</v>
      </c>
      <c r="G136" s="24">
        <v>3412.38</v>
      </c>
      <c r="H136" s="24">
        <v>0.12</v>
      </c>
      <c r="I136" s="31">
        <v>7.3799000000000001</v>
      </c>
      <c r="J136" s="31"/>
      <c r="K136" s="35"/>
    </row>
    <row r="137" spans="2:11" x14ac:dyDescent="0.25">
      <c r="C137" s="58" t="s">
        <v>175</v>
      </c>
      <c r="D137" s="54"/>
      <c r="E137" s="6"/>
      <c r="F137" s="19"/>
      <c r="G137" s="25">
        <v>1843219.24</v>
      </c>
      <c r="H137" s="25">
        <v>62.8</v>
      </c>
      <c r="I137" s="31"/>
      <c r="J137" s="31"/>
      <c r="K137" s="35"/>
    </row>
    <row r="138" spans="2:11" x14ac:dyDescent="0.25">
      <c r="C138" s="57"/>
      <c r="D138" s="54"/>
      <c r="E138" s="6"/>
      <c r="F138" s="19"/>
      <c r="G138" s="24"/>
      <c r="H138" s="24"/>
      <c r="I138" s="31"/>
      <c r="J138" s="31"/>
      <c r="K138" s="35"/>
    </row>
    <row r="139" spans="2:11" x14ac:dyDescent="0.25">
      <c r="C139" s="59" t="s">
        <v>15</v>
      </c>
      <c r="D139" s="54"/>
      <c r="E139" s="6"/>
      <c r="F139" s="19"/>
      <c r="G139" s="24"/>
      <c r="H139" s="24"/>
      <c r="I139" s="31"/>
      <c r="J139" s="31"/>
      <c r="K139" s="35"/>
    </row>
    <row r="140" spans="2:11" x14ac:dyDescent="0.25">
      <c r="B140" s="8" t="s">
        <v>1582</v>
      </c>
      <c r="C140" s="57" t="s">
        <v>1583</v>
      </c>
      <c r="D140" s="54" t="s">
        <v>1584</v>
      </c>
      <c r="E140" s="6" t="s">
        <v>658</v>
      </c>
      <c r="F140" s="19">
        <v>72500000</v>
      </c>
      <c r="G140" s="24">
        <v>71765.94</v>
      </c>
      <c r="H140" s="24">
        <v>2.44</v>
      </c>
      <c r="I140" s="31">
        <v>6.5502000000000002</v>
      </c>
      <c r="J140" s="31"/>
      <c r="K140" s="35"/>
    </row>
    <row r="141" spans="2:11" x14ac:dyDescent="0.25">
      <c r="B141" s="8" t="s">
        <v>1585</v>
      </c>
      <c r="C141" s="57" t="s">
        <v>1586</v>
      </c>
      <c r="D141" s="54" t="s">
        <v>1587</v>
      </c>
      <c r="E141" s="6" t="s">
        <v>658</v>
      </c>
      <c r="F141" s="19">
        <v>40000000</v>
      </c>
      <c r="G141" s="24">
        <v>39549.160000000003</v>
      </c>
      <c r="H141" s="24">
        <v>1.35</v>
      </c>
      <c r="I141" s="31">
        <v>6.6048</v>
      </c>
      <c r="J141" s="31"/>
      <c r="K141" s="35"/>
    </row>
    <row r="142" spans="2:11" x14ac:dyDescent="0.25">
      <c r="B142" s="8" t="s">
        <v>1588</v>
      </c>
      <c r="C142" s="57" t="s">
        <v>1589</v>
      </c>
      <c r="D142" s="54" t="s">
        <v>1590</v>
      </c>
      <c r="E142" s="6" t="s">
        <v>658</v>
      </c>
      <c r="F142" s="19">
        <v>10000000</v>
      </c>
      <c r="G142" s="24">
        <v>9998.18</v>
      </c>
      <c r="H142" s="24">
        <v>0.34</v>
      </c>
      <c r="I142" s="31">
        <v>6.6441999999999997</v>
      </c>
      <c r="J142" s="31"/>
      <c r="K142" s="35"/>
    </row>
    <row r="143" spans="2:11" x14ac:dyDescent="0.25">
      <c r="B143" s="8" t="s">
        <v>976</v>
      </c>
      <c r="C143" s="57" t="s">
        <v>977</v>
      </c>
      <c r="D143" s="54" t="s">
        <v>978</v>
      </c>
      <c r="E143" s="6" t="s">
        <v>658</v>
      </c>
      <c r="F143" s="19">
        <v>10000000</v>
      </c>
      <c r="G143" s="24">
        <v>9900.36</v>
      </c>
      <c r="H143" s="24">
        <v>0.34</v>
      </c>
      <c r="I143" s="31">
        <v>6.5598000000000001</v>
      </c>
      <c r="J143" s="31"/>
      <c r="K143" s="35"/>
    </row>
    <row r="144" spans="2:11" x14ac:dyDescent="0.25">
      <c r="B144" s="8" t="s">
        <v>1591</v>
      </c>
      <c r="C144" s="57" t="s">
        <v>1592</v>
      </c>
      <c r="D144" s="54" t="s">
        <v>1593</v>
      </c>
      <c r="E144" s="6" t="s">
        <v>658</v>
      </c>
      <c r="F144" s="19">
        <v>3000000</v>
      </c>
      <c r="G144" s="24">
        <v>2973.85</v>
      </c>
      <c r="H144" s="24">
        <v>0.1</v>
      </c>
      <c r="I144" s="31">
        <v>6.55</v>
      </c>
      <c r="J144" s="31"/>
      <c r="K144" s="35"/>
    </row>
    <row r="145" spans="1:11" x14ac:dyDescent="0.25">
      <c r="C145" s="58" t="s">
        <v>175</v>
      </c>
      <c r="D145" s="54"/>
      <c r="E145" s="6"/>
      <c r="F145" s="19"/>
      <c r="G145" s="25">
        <v>134187.49</v>
      </c>
      <c r="H145" s="25">
        <v>4.57</v>
      </c>
      <c r="I145" s="31"/>
      <c r="J145" s="31"/>
      <c r="K145" s="35"/>
    </row>
    <row r="146" spans="1:11" x14ac:dyDescent="0.25">
      <c r="C146" s="57"/>
      <c r="D146" s="54"/>
      <c r="E146" s="6"/>
      <c r="F146" s="19"/>
      <c r="G146" s="24"/>
      <c r="H146" s="24"/>
      <c r="I146" s="31"/>
      <c r="J146" s="31"/>
      <c r="K146" s="35"/>
    </row>
    <row r="147" spans="1:11" x14ac:dyDescent="0.25">
      <c r="C147" s="58" t="s">
        <v>16</v>
      </c>
      <c r="D147" s="54"/>
      <c r="E147" s="6"/>
      <c r="F147" s="19"/>
      <c r="G147" s="24" t="s">
        <v>2</v>
      </c>
      <c r="H147" s="24" t="s">
        <v>2</v>
      </c>
      <c r="I147" s="31"/>
      <c r="J147" s="31"/>
      <c r="K147" s="35"/>
    </row>
    <row r="148" spans="1:11" x14ac:dyDescent="0.25">
      <c r="C148" s="57"/>
      <c r="D148" s="54"/>
      <c r="E148" s="6"/>
      <c r="F148" s="19"/>
      <c r="G148" s="24"/>
      <c r="H148" s="24"/>
      <c r="I148" s="31"/>
      <c r="J148" s="31"/>
      <c r="K148" s="35"/>
    </row>
    <row r="149" spans="1:11" x14ac:dyDescent="0.25">
      <c r="C149" s="58" t="s">
        <v>17</v>
      </c>
      <c r="D149" s="54"/>
      <c r="E149" s="6"/>
      <c r="F149" s="19"/>
      <c r="G149" s="24" t="s">
        <v>2</v>
      </c>
      <c r="H149" s="24" t="s">
        <v>2</v>
      </c>
      <c r="I149" s="31"/>
      <c r="J149" s="31"/>
      <c r="K149" s="35"/>
    </row>
    <row r="150" spans="1:11" x14ac:dyDescent="0.25">
      <c r="C150" s="57"/>
      <c r="D150" s="54"/>
      <c r="E150" s="6"/>
      <c r="F150" s="19"/>
      <c r="G150" s="24"/>
      <c r="H150" s="24"/>
      <c r="I150" s="31"/>
      <c r="J150" s="31"/>
      <c r="K150" s="35"/>
    </row>
    <row r="151" spans="1:11" x14ac:dyDescent="0.25">
      <c r="A151" s="10"/>
      <c r="B151" s="28"/>
      <c r="C151" s="58" t="s">
        <v>18</v>
      </c>
      <c r="D151" s="54"/>
      <c r="E151" s="6"/>
      <c r="F151" s="19"/>
      <c r="G151" s="24"/>
      <c r="H151" s="24"/>
      <c r="I151" s="31"/>
      <c r="J151" s="31"/>
      <c r="K151" s="35"/>
    </row>
    <row r="152" spans="1:11" x14ac:dyDescent="0.25">
      <c r="A152" s="28"/>
      <c r="B152" s="28"/>
      <c r="C152" s="58" t="s">
        <v>19</v>
      </c>
      <c r="D152" s="54"/>
      <c r="E152" s="6"/>
      <c r="F152" s="19"/>
      <c r="G152" s="24" t="s">
        <v>2</v>
      </c>
      <c r="H152" s="24" t="s">
        <v>2</v>
      </c>
      <c r="I152" s="31"/>
      <c r="J152" s="31"/>
      <c r="K152" s="35"/>
    </row>
    <row r="153" spans="1:11" x14ac:dyDescent="0.25">
      <c r="A153" s="28"/>
      <c r="B153" s="28"/>
      <c r="C153" s="58"/>
      <c r="D153" s="54"/>
      <c r="E153" s="6"/>
      <c r="F153" s="19"/>
      <c r="G153" s="24"/>
      <c r="H153" s="24"/>
      <c r="I153" s="31"/>
      <c r="J153" s="31"/>
      <c r="K153" s="35"/>
    </row>
    <row r="154" spans="1:11" x14ac:dyDescent="0.25">
      <c r="C154" s="59" t="s">
        <v>20</v>
      </c>
      <c r="D154" s="54"/>
      <c r="E154" s="6"/>
      <c r="F154" s="19"/>
      <c r="G154" s="24"/>
      <c r="H154" s="24"/>
      <c r="I154" s="31"/>
      <c r="J154" s="31"/>
      <c r="K154" s="35"/>
    </row>
    <row r="155" spans="1:11" x14ac:dyDescent="0.25">
      <c r="B155" s="8" t="s">
        <v>729</v>
      </c>
      <c r="C155" s="57" t="s">
        <v>4802</v>
      </c>
      <c r="D155" s="54" t="s">
        <v>730</v>
      </c>
      <c r="E155" s="6" t="s">
        <v>731</v>
      </c>
      <c r="F155" s="19">
        <v>70200.721999999994</v>
      </c>
      <c r="G155" s="24">
        <v>7252.26</v>
      </c>
      <c r="H155" s="24">
        <v>0.25</v>
      </c>
      <c r="I155" s="31">
        <v>6.85</v>
      </c>
      <c r="J155" s="31"/>
      <c r="K155" s="35"/>
    </row>
    <row r="156" spans="1:11" x14ac:dyDescent="0.25">
      <c r="C156" s="58" t="s">
        <v>175</v>
      </c>
      <c r="D156" s="54"/>
      <c r="E156" s="6"/>
      <c r="F156" s="19"/>
      <c r="G156" s="25">
        <v>7252.26</v>
      </c>
      <c r="H156" s="25">
        <v>0.25</v>
      </c>
      <c r="I156" s="31"/>
      <c r="J156" s="31"/>
      <c r="K156" s="35"/>
    </row>
    <row r="157" spans="1:11" x14ac:dyDescent="0.25">
      <c r="C157" s="57"/>
      <c r="D157" s="54"/>
      <c r="E157" s="6"/>
      <c r="F157" s="19"/>
      <c r="G157" s="24"/>
      <c r="H157" s="24"/>
      <c r="I157" s="31"/>
      <c r="J157" s="31"/>
      <c r="K157" s="35"/>
    </row>
    <row r="158" spans="1:11" x14ac:dyDescent="0.25">
      <c r="C158" s="58" t="s">
        <v>21</v>
      </c>
      <c r="D158" s="54"/>
      <c r="E158" s="6"/>
      <c r="F158" s="19"/>
      <c r="G158" s="24" t="s">
        <v>2</v>
      </c>
      <c r="H158" s="24" t="s">
        <v>2</v>
      </c>
      <c r="I158" s="31"/>
      <c r="J158" s="31"/>
      <c r="K158" s="35"/>
    </row>
    <row r="159" spans="1:11" x14ac:dyDescent="0.25">
      <c r="C159" s="57"/>
      <c r="D159" s="54"/>
      <c r="E159" s="6"/>
      <c r="F159" s="19"/>
      <c r="G159" s="24"/>
      <c r="H159" s="24"/>
      <c r="I159" s="31"/>
      <c r="J159" s="31"/>
      <c r="K159" s="35"/>
    </row>
    <row r="160" spans="1:11" x14ac:dyDescent="0.25">
      <c r="C160" s="58" t="s">
        <v>22</v>
      </c>
      <c r="D160" s="54"/>
      <c r="E160" s="6"/>
      <c r="F160" s="19"/>
      <c r="G160" s="24" t="s">
        <v>2</v>
      </c>
      <c r="H160" s="24" t="s">
        <v>2</v>
      </c>
      <c r="I160" s="31"/>
      <c r="J160" s="31"/>
      <c r="K160" s="35"/>
    </row>
    <row r="161" spans="1:54" x14ac:dyDescent="0.25">
      <c r="C161" s="57"/>
      <c r="D161" s="54"/>
      <c r="E161" s="6"/>
      <c r="F161" s="19"/>
      <c r="G161" s="24"/>
      <c r="H161" s="24"/>
      <c r="I161" s="31"/>
      <c r="J161" s="31"/>
      <c r="K161" s="35"/>
    </row>
    <row r="162" spans="1:54" x14ac:dyDescent="0.25">
      <c r="C162" s="58" t="s">
        <v>23</v>
      </c>
      <c r="D162" s="54"/>
      <c r="E162" s="6"/>
      <c r="F162" s="19"/>
      <c r="G162" s="24" t="s">
        <v>2</v>
      </c>
      <c r="H162" s="24" t="s">
        <v>2</v>
      </c>
      <c r="I162" s="31"/>
      <c r="J162" s="31"/>
      <c r="K162" s="35"/>
    </row>
    <row r="163" spans="1:54" x14ac:dyDescent="0.25">
      <c r="C163" s="57"/>
      <c r="D163" s="54"/>
      <c r="E163" s="6"/>
      <c r="F163" s="19"/>
      <c r="G163" s="24"/>
      <c r="H163" s="24"/>
      <c r="I163" s="31"/>
      <c r="J163" s="31"/>
      <c r="K163" s="35"/>
    </row>
    <row r="164" spans="1:54" x14ac:dyDescent="0.25">
      <c r="C164" s="58" t="s">
        <v>24</v>
      </c>
      <c r="D164" s="54"/>
      <c r="E164" s="6"/>
      <c r="F164" s="19"/>
      <c r="G164" s="24" t="s">
        <v>2</v>
      </c>
      <c r="H164" s="24" t="s">
        <v>2</v>
      </c>
      <c r="I164" s="31"/>
      <c r="J164" s="31"/>
      <c r="K164" s="35"/>
    </row>
    <row r="165" spans="1:54" x14ac:dyDescent="0.25">
      <c r="C165" s="57"/>
      <c r="D165" s="54"/>
      <c r="E165" s="6"/>
      <c r="F165" s="19"/>
      <c r="G165" s="24"/>
      <c r="H165" s="24"/>
      <c r="I165" s="31"/>
      <c r="J165" s="31"/>
      <c r="K165" s="35"/>
    </row>
    <row r="166" spans="1:54" x14ac:dyDescent="0.25">
      <c r="A166" s="10"/>
      <c r="B166" s="28"/>
      <c r="C166" s="58" t="s">
        <v>25</v>
      </c>
      <c r="D166" s="54"/>
      <c r="E166" s="6"/>
      <c r="F166" s="19"/>
      <c r="G166" s="24"/>
      <c r="H166" s="24"/>
      <c r="I166" s="31"/>
      <c r="J166" s="31"/>
      <c r="K166" s="35"/>
    </row>
    <row r="167" spans="1:54" s="2" customFormat="1" ht="13.5" x14ac:dyDescent="0.25">
      <c r="A167" s="28"/>
      <c r="B167" s="28"/>
      <c r="C167" s="57" t="s">
        <v>4792</v>
      </c>
      <c r="D167" s="54"/>
      <c r="E167" s="6"/>
      <c r="F167" s="19"/>
      <c r="G167" s="24" t="s">
        <v>2</v>
      </c>
      <c r="H167" s="24" t="s">
        <v>2</v>
      </c>
      <c r="I167" s="31"/>
      <c r="J167" s="31"/>
      <c r="K167" s="35"/>
      <c r="L167" s="3"/>
      <c r="AI167" s="3"/>
      <c r="AV167" s="3"/>
      <c r="AX167" s="3"/>
      <c r="BB167" s="3"/>
    </row>
    <row r="168" spans="1:54" x14ac:dyDescent="0.25">
      <c r="B168" s="8"/>
      <c r="C168" s="57" t="s">
        <v>188</v>
      </c>
      <c r="D168" s="54"/>
      <c r="E168" s="6"/>
      <c r="F168" s="19"/>
      <c r="G168" s="24">
        <v>-134631.35</v>
      </c>
      <c r="H168" s="24">
        <v>-4.63</v>
      </c>
      <c r="I168" s="31"/>
      <c r="J168" s="31"/>
      <c r="K168" s="35"/>
    </row>
    <row r="169" spans="1:54" x14ac:dyDescent="0.25">
      <c r="C169" s="58" t="s">
        <v>175</v>
      </c>
      <c r="D169" s="54"/>
      <c r="E169" s="6"/>
      <c r="F169" s="19"/>
      <c r="G169" s="25">
        <v>-134631.35</v>
      </c>
      <c r="H169" s="25">
        <v>-4.63</v>
      </c>
      <c r="I169" s="31"/>
      <c r="J169" s="31"/>
      <c r="K169" s="35"/>
    </row>
    <row r="170" spans="1:54" x14ac:dyDescent="0.25">
      <c r="C170" s="57"/>
      <c r="D170" s="54"/>
      <c r="E170" s="6"/>
      <c r="F170" s="19"/>
      <c r="G170" s="24"/>
      <c r="H170" s="24"/>
      <c r="I170" s="31"/>
      <c r="J170" s="31"/>
      <c r="K170" s="35"/>
    </row>
    <row r="171" spans="1:54" x14ac:dyDescent="0.25">
      <c r="C171" s="60" t="s">
        <v>189</v>
      </c>
      <c r="D171" s="55"/>
      <c r="E171" s="5"/>
      <c r="F171" s="20"/>
      <c r="G171" s="26">
        <v>2935776.46</v>
      </c>
      <c r="H171" s="26">
        <v>100</v>
      </c>
      <c r="I171" s="32"/>
      <c r="J171" s="32"/>
      <c r="K171" s="36"/>
    </row>
    <row r="174" spans="1:54" x14ac:dyDescent="0.25">
      <c r="C174" s="1" t="s">
        <v>190</v>
      </c>
    </row>
    <row r="175" spans="1:54" x14ac:dyDescent="0.25">
      <c r="C175" s="37" t="s">
        <v>191</v>
      </c>
      <c r="D175" s="37"/>
      <c r="E175" s="37"/>
      <c r="F175" s="37"/>
      <c r="G175" s="37"/>
      <c r="H175" s="37"/>
      <c r="I175" s="37"/>
      <c r="J175" s="37"/>
      <c r="K175" s="37"/>
    </row>
    <row r="176" spans="1:54" x14ac:dyDescent="0.25">
      <c r="C176" s="2" t="s">
        <v>192</v>
      </c>
    </row>
    <row r="177" spans="3:6" x14ac:dyDescent="0.25">
      <c r="C177" s="2" t="s">
        <v>193</v>
      </c>
    </row>
    <row r="178" spans="3:6" x14ac:dyDescent="0.25">
      <c r="C178" s="2" t="s">
        <v>194</v>
      </c>
    </row>
    <row r="179" spans="3:6" x14ac:dyDescent="0.25">
      <c r="C179" s="2" t="s">
        <v>195</v>
      </c>
    </row>
    <row r="180" spans="3:6" x14ac:dyDescent="0.25">
      <c r="C180" s="2" t="s">
        <v>4798</v>
      </c>
    </row>
    <row r="182" spans="3:6" x14ac:dyDescent="0.25">
      <c r="C182" s="76" t="s">
        <v>4869</v>
      </c>
      <c r="E182" s="76" t="s">
        <v>4870</v>
      </c>
      <c r="F182" s="77"/>
    </row>
    <row r="183" spans="3:6" x14ac:dyDescent="0.25">
      <c r="E183" s="2" t="s">
        <v>4886</v>
      </c>
    </row>
  </sheetData>
  <hyperlinks>
    <hyperlink ref="J2" location="'Index'!A1" display="'Index'!A1" xr:uid="{6FEB2C15-FD42-4140-A75F-1C752215E00F}"/>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5A16A-D025-484A-B085-9FCFAB99ED0B}">
  <sheetPr codeName="Sheet1"/>
  <dimension ref="A1:IV116"/>
  <sheetViews>
    <sheetView showGridLines="0" zoomScale="90" zoomScaleNormal="90" workbookViewId="0">
      <pane ySplit="6" topLeftCell="A96"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1594</v>
      </c>
      <c r="J2" s="38" t="s">
        <v>4604</v>
      </c>
    </row>
    <row r="3" spans="1:54" ht="16.5" x14ac:dyDescent="0.3">
      <c r="C3" s="1" t="s">
        <v>28</v>
      </c>
      <c r="D3" s="21" t="s">
        <v>1595</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8" t="s">
        <v>1</v>
      </c>
      <c r="D9" s="54"/>
      <c r="E9" s="6"/>
      <c r="F9" s="19"/>
      <c r="G9" s="24" t="s">
        <v>2</v>
      </c>
      <c r="H9" s="24" t="s">
        <v>2</v>
      </c>
      <c r="I9" s="31"/>
      <c r="J9" s="31"/>
      <c r="K9" s="35"/>
    </row>
    <row r="10" spans="1:54" x14ac:dyDescent="0.25">
      <c r="C10" s="57"/>
      <c r="D10" s="54"/>
      <c r="E10" s="6"/>
      <c r="F10" s="19"/>
      <c r="G10" s="24"/>
      <c r="H10" s="24"/>
      <c r="I10" s="31"/>
      <c r="J10" s="31"/>
      <c r="K10" s="35"/>
    </row>
    <row r="11" spans="1:54" x14ac:dyDescent="0.25">
      <c r="C11" s="58" t="s">
        <v>3</v>
      </c>
      <c r="D11" s="54"/>
      <c r="E11" s="6"/>
      <c r="F11" s="19"/>
      <c r="G11" s="24" t="s">
        <v>2</v>
      </c>
      <c r="H11" s="24" t="s">
        <v>2</v>
      </c>
      <c r="I11" s="31"/>
      <c r="J11" s="31"/>
      <c r="K11" s="35"/>
    </row>
    <row r="12" spans="1:54" x14ac:dyDescent="0.25">
      <c r="C12" s="57"/>
      <c r="D12" s="54"/>
      <c r="E12" s="6"/>
      <c r="F12" s="19"/>
      <c r="G12" s="24"/>
      <c r="H12" s="24"/>
      <c r="I12" s="31"/>
      <c r="J12" s="31"/>
      <c r="K12" s="35"/>
    </row>
    <row r="13" spans="1:54" x14ac:dyDescent="0.25">
      <c r="C13" s="58" t="s">
        <v>4</v>
      </c>
      <c r="D13" s="54"/>
      <c r="E13" s="6"/>
      <c r="F13" s="19"/>
      <c r="G13" s="24" t="s">
        <v>2</v>
      </c>
      <c r="H13" s="24" t="s">
        <v>2</v>
      </c>
      <c r="I13" s="31"/>
      <c r="J13" s="31"/>
      <c r="K13" s="35"/>
    </row>
    <row r="14" spans="1:54" x14ac:dyDescent="0.25">
      <c r="C14" s="57"/>
      <c r="D14" s="54"/>
      <c r="E14" s="6"/>
      <c r="F14" s="19"/>
      <c r="G14" s="24"/>
      <c r="H14" s="24"/>
      <c r="I14" s="31"/>
      <c r="J14" s="31"/>
      <c r="K14" s="35"/>
    </row>
    <row r="15" spans="1:54" x14ac:dyDescent="0.25">
      <c r="C15" s="59" t="s">
        <v>553</v>
      </c>
      <c r="D15" s="54"/>
      <c r="E15" s="6"/>
      <c r="F15" s="19"/>
      <c r="G15" s="24"/>
      <c r="H15" s="24"/>
      <c r="I15" s="31"/>
      <c r="J15" s="31"/>
      <c r="K15" s="35"/>
    </row>
    <row r="16" spans="1:54" x14ac:dyDescent="0.25">
      <c r="B16" s="8" t="s">
        <v>554</v>
      </c>
      <c r="C16" s="57" t="s">
        <v>555</v>
      </c>
      <c r="D16" s="54" t="s">
        <v>556</v>
      </c>
      <c r="E16" s="6" t="s">
        <v>557</v>
      </c>
      <c r="F16" s="19">
        <v>5000000</v>
      </c>
      <c r="G16" s="24">
        <v>6135</v>
      </c>
      <c r="H16" s="24">
        <v>2.5499999999999998</v>
      </c>
      <c r="I16" s="31"/>
      <c r="J16" s="31"/>
      <c r="K16" s="35" t="s">
        <v>4824</v>
      </c>
    </row>
    <row r="17" spans="1:11" x14ac:dyDescent="0.25">
      <c r="C17" s="58" t="s">
        <v>175</v>
      </c>
      <c r="D17" s="54"/>
      <c r="E17" s="6"/>
      <c r="F17" s="19"/>
      <c r="G17" s="25">
        <v>6135</v>
      </c>
      <c r="H17" s="25">
        <v>2.5499999999999998</v>
      </c>
      <c r="I17" s="31"/>
      <c r="J17" s="31"/>
      <c r="K17" s="35"/>
    </row>
    <row r="18" spans="1:11" x14ac:dyDescent="0.25">
      <c r="C18" s="57"/>
      <c r="D18" s="54"/>
      <c r="E18" s="6"/>
      <c r="F18" s="19"/>
      <c r="G18" s="24"/>
      <c r="H18" s="24"/>
      <c r="I18" s="31"/>
      <c r="J18" s="31"/>
      <c r="K18" s="35"/>
    </row>
    <row r="19" spans="1:11" x14ac:dyDescent="0.25">
      <c r="A19" s="10"/>
      <c r="B19" s="28"/>
      <c r="C19" s="58" t="s">
        <v>5</v>
      </c>
      <c r="D19" s="54"/>
      <c r="E19" s="6"/>
      <c r="F19" s="19"/>
      <c r="G19" s="24"/>
      <c r="H19" s="24"/>
      <c r="I19" s="31"/>
      <c r="J19" s="31"/>
      <c r="K19" s="35"/>
    </row>
    <row r="20" spans="1:11" x14ac:dyDescent="0.25">
      <c r="C20" s="59" t="s">
        <v>6</v>
      </c>
      <c r="D20" s="54"/>
      <c r="E20" s="6"/>
      <c r="F20" s="19"/>
      <c r="G20" s="24"/>
      <c r="H20" s="24"/>
      <c r="I20" s="31"/>
      <c r="J20" s="31"/>
      <c r="K20" s="35"/>
    </row>
    <row r="21" spans="1:11" x14ac:dyDescent="0.25">
      <c r="B21" s="8" t="s">
        <v>1596</v>
      </c>
      <c r="C21" s="57" t="s">
        <v>716</v>
      </c>
      <c r="D21" s="54" t="s">
        <v>1597</v>
      </c>
      <c r="E21" s="6" t="s">
        <v>612</v>
      </c>
      <c r="F21" s="19">
        <v>11200</v>
      </c>
      <c r="G21" s="24">
        <v>11244.67</v>
      </c>
      <c r="H21" s="24">
        <v>4.68</v>
      </c>
      <c r="I21" s="31">
        <v>8.2215000000000007</v>
      </c>
      <c r="J21" s="31"/>
      <c r="K21" s="35" t="s">
        <v>565</v>
      </c>
    </row>
    <row r="22" spans="1:11" x14ac:dyDescent="0.25">
      <c r="B22" s="8" t="s">
        <v>1118</v>
      </c>
      <c r="C22" s="57" t="s">
        <v>1119</v>
      </c>
      <c r="D22" s="54" t="s">
        <v>1120</v>
      </c>
      <c r="E22" s="6" t="s">
        <v>568</v>
      </c>
      <c r="F22" s="19">
        <v>11000</v>
      </c>
      <c r="G22" s="24">
        <v>11039.07</v>
      </c>
      <c r="H22" s="24">
        <v>4.5999999999999996</v>
      </c>
      <c r="I22" s="31">
        <v>8.3027999999999995</v>
      </c>
      <c r="J22" s="31"/>
      <c r="K22" s="35" t="s">
        <v>565</v>
      </c>
    </row>
    <row r="23" spans="1:11" x14ac:dyDescent="0.25">
      <c r="B23" s="8" t="s">
        <v>1598</v>
      </c>
      <c r="C23" s="57" t="s">
        <v>1599</v>
      </c>
      <c r="D23" s="54" t="s">
        <v>1600</v>
      </c>
      <c r="E23" s="6" t="s">
        <v>647</v>
      </c>
      <c r="F23" s="19">
        <v>10500</v>
      </c>
      <c r="G23" s="24">
        <v>10512.19</v>
      </c>
      <c r="H23" s="24">
        <v>4.38</v>
      </c>
      <c r="I23" s="31">
        <v>8.5091000000000001</v>
      </c>
      <c r="J23" s="31"/>
      <c r="K23" s="35" t="s">
        <v>565</v>
      </c>
    </row>
    <row r="24" spans="1:11" x14ac:dyDescent="0.25">
      <c r="B24" s="8" t="s">
        <v>707</v>
      </c>
      <c r="C24" s="57" t="s">
        <v>356</v>
      </c>
      <c r="D24" s="54" t="s">
        <v>708</v>
      </c>
      <c r="E24" s="6" t="s">
        <v>568</v>
      </c>
      <c r="F24" s="19">
        <v>900</v>
      </c>
      <c r="G24" s="24">
        <v>8762.5300000000007</v>
      </c>
      <c r="H24" s="24">
        <v>3.65</v>
      </c>
      <c r="I24" s="31">
        <v>9.2487499999999994</v>
      </c>
      <c r="J24" s="31"/>
      <c r="K24" s="35" t="s">
        <v>565</v>
      </c>
    </row>
    <row r="25" spans="1:11" x14ac:dyDescent="0.25">
      <c r="B25" s="8" t="s">
        <v>644</v>
      </c>
      <c r="C25" s="57" t="s">
        <v>645</v>
      </c>
      <c r="D25" s="54" t="s">
        <v>646</v>
      </c>
      <c r="E25" s="6" t="s">
        <v>647</v>
      </c>
      <c r="F25" s="19">
        <v>8000</v>
      </c>
      <c r="G25" s="24">
        <v>8023.62</v>
      </c>
      <c r="H25" s="24">
        <v>3.34</v>
      </c>
      <c r="I25" s="31">
        <v>9.1625999999999994</v>
      </c>
      <c r="J25" s="31"/>
      <c r="K25" s="35" t="s">
        <v>565</v>
      </c>
    </row>
    <row r="26" spans="1:11" x14ac:dyDescent="0.25">
      <c r="B26" s="8" t="s">
        <v>623</v>
      </c>
      <c r="C26" s="57" t="s">
        <v>624</v>
      </c>
      <c r="D26" s="54" t="s">
        <v>625</v>
      </c>
      <c r="E26" s="6" t="s">
        <v>626</v>
      </c>
      <c r="F26" s="19">
        <v>8000</v>
      </c>
      <c r="G26" s="24">
        <v>7993.82</v>
      </c>
      <c r="H26" s="24">
        <v>3.33</v>
      </c>
      <c r="I26" s="31">
        <v>9.9411000000000005</v>
      </c>
      <c r="J26" s="31"/>
      <c r="K26" s="35" t="s">
        <v>565</v>
      </c>
    </row>
    <row r="27" spans="1:11" x14ac:dyDescent="0.25">
      <c r="B27" s="8" t="s">
        <v>1601</v>
      </c>
      <c r="C27" s="57" t="s">
        <v>1007</v>
      </c>
      <c r="D27" s="54" t="s">
        <v>1602</v>
      </c>
      <c r="E27" s="6" t="s">
        <v>706</v>
      </c>
      <c r="F27" s="19">
        <v>750</v>
      </c>
      <c r="G27" s="24">
        <v>7504.2</v>
      </c>
      <c r="H27" s="24">
        <v>3.12</v>
      </c>
      <c r="I27" s="31">
        <v>8.1449999999999996</v>
      </c>
      <c r="J27" s="31"/>
      <c r="K27" s="35" t="s">
        <v>565</v>
      </c>
    </row>
    <row r="28" spans="1:11" x14ac:dyDescent="0.25">
      <c r="B28" s="8" t="s">
        <v>1603</v>
      </c>
      <c r="C28" s="57" t="s">
        <v>1417</v>
      </c>
      <c r="D28" s="54" t="s">
        <v>1604</v>
      </c>
      <c r="E28" s="6" t="s">
        <v>568</v>
      </c>
      <c r="F28" s="19">
        <v>7500</v>
      </c>
      <c r="G28" s="24">
        <v>7500.39</v>
      </c>
      <c r="H28" s="24">
        <v>3.12</v>
      </c>
      <c r="I28" s="31">
        <v>7.9837999999999996</v>
      </c>
      <c r="J28" s="31"/>
      <c r="K28" s="35" t="s">
        <v>565</v>
      </c>
    </row>
    <row r="29" spans="1:11" x14ac:dyDescent="0.25">
      <c r="B29" s="8" t="s">
        <v>1605</v>
      </c>
      <c r="C29" s="57" t="s">
        <v>312</v>
      </c>
      <c r="D29" s="54" t="s">
        <v>1606</v>
      </c>
      <c r="E29" s="6" t="s">
        <v>568</v>
      </c>
      <c r="F29" s="19">
        <v>750</v>
      </c>
      <c r="G29" s="24">
        <v>7458.36</v>
      </c>
      <c r="H29" s="24">
        <v>3.11</v>
      </c>
      <c r="I29" s="31">
        <v>8.2899999999999991</v>
      </c>
      <c r="J29" s="31"/>
      <c r="K29" s="35" t="s">
        <v>565</v>
      </c>
    </row>
    <row r="30" spans="1:11" x14ac:dyDescent="0.25">
      <c r="B30" s="8" t="s">
        <v>1114</v>
      </c>
      <c r="C30" s="57" t="s">
        <v>1115</v>
      </c>
      <c r="D30" s="54" t="s">
        <v>1116</v>
      </c>
      <c r="E30" s="6" t="s">
        <v>1117</v>
      </c>
      <c r="F30" s="19">
        <v>7500</v>
      </c>
      <c r="G30" s="24">
        <v>7449.71</v>
      </c>
      <c r="H30" s="24">
        <v>3.1</v>
      </c>
      <c r="I30" s="31">
        <v>10.42</v>
      </c>
      <c r="J30" s="31"/>
      <c r="K30" s="35" t="s">
        <v>565</v>
      </c>
    </row>
    <row r="31" spans="1:11" x14ac:dyDescent="0.25">
      <c r="B31" s="8" t="s">
        <v>1607</v>
      </c>
      <c r="C31" s="57" t="s">
        <v>1608</v>
      </c>
      <c r="D31" s="54" t="s">
        <v>1609</v>
      </c>
      <c r="E31" s="6" t="s">
        <v>568</v>
      </c>
      <c r="F31" s="19">
        <v>750</v>
      </c>
      <c r="G31" s="24">
        <v>7437.65</v>
      </c>
      <c r="H31" s="24">
        <v>3.1</v>
      </c>
      <c r="I31" s="31">
        <v>8.1750000000000007</v>
      </c>
      <c r="J31" s="31"/>
      <c r="K31" s="35" t="s">
        <v>565</v>
      </c>
    </row>
    <row r="32" spans="1:11" x14ac:dyDescent="0.25">
      <c r="B32" s="8" t="s">
        <v>699</v>
      </c>
      <c r="C32" s="57" t="s">
        <v>700</v>
      </c>
      <c r="D32" s="54" t="s">
        <v>701</v>
      </c>
      <c r="E32" s="6" t="s">
        <v>702</v>
      </c>
      <c r="F32" s="19">
        <v>7000</v>
      </c>
      <c r="G32" s="24">
        <v>6975.1</v>
      </c>
      <c r="H32" s="24">
        <v>2.9</v>
      </c>
      <c r="I32" s="31">
        <v>10.69</v>
      </c>
      <c r="J32" s="31"/>
      <c r="K32" s="35" t="s">
        <v>565</v>
      </c>
    </row>
    <row r="33" spans="2:11" x14ac:dyDescent="0.25">
      <c r="B33" s="8" t="s">
        <v>1610</v>
      </c>
      <c r="C33" s="57" t="s">
        <v>1611</v>
      </c>
      <c r="D33" s="54" t="s">
        <v>1612</v>
      </c>
      <c r="E33" s="6" t="s">
        <v>1085</v>
      </c>
      <c r="F33" s="19">
        <v>650</v>
      </c>
      <c r="G33" s="24">
        <v>6204.72</v>
      </c>
      <c r="H33" s="24">
        <v>2.58</v>
      </c>
      <c r="I33" s="31">
        <v>12.1</v>
      </c>
      <c r="J33" s="31"/>
      <c r="K33" s="35" t="s">
        <v>565</v>
      </c>
    </row>
    <row r="34" spans="2:11" x14ac:dyDescent="0.25">
      <c r="B34" s="8" t="s">
        <v>582</v>
      </c>
      <c r="C34" s="57" t="s">
        <v>583</v>
      </c>
      <c r="D34" s="54" t="s">
        <v>584</v>
      </c>
      <c r="E34" s="6" t="s">
        <v>585</v>
      </c>
      <c r="F34" s="19">
        <v>6000</v>
      </c>
      <c r="G34" s="24">
        <v>6005.56</v>
      </c>
      <c r="H34" s="24">
        <v>2.5</v>
      </c>
      <c r="I34" s="31">
        <v>7.7</v>
      </c>
      <c r="J34" s="31"/>
      <c r="K34" s="35" t="s">
        <v>565</v>
      </c>
    </row>
    <row r="35" spans="2:11" x14ac:dyDescent="0.25">
      <c r="B35" s="8" t="s">
        <v>1614</v>
      </c>
      <c r="C35" s="57" t="s">
        <v>1615</v>
      </c>
      <c r="D35" s="54" t="s">
        <v>1616</v>
      </c>
      <c r="E35" s="6" t="s">
        <v>568</v>
      </c>
      <c r="F35" s="19">
        <v>6000</v>
      </c>
      <c r="G35" s="24">
        <v>5996.44</v>
      </c>
      <c r="H35" s="24">
        <v>2.5</v>
      </c>
      <c r="I35" s="31">
        <v>9.3549000000000007</v>
      </c>
      <c r="J35" s="31"/>
      <c r="K35" s="35" t="s">
        <v>565</v>
      </c>
    </row>
    <row r="36" spans="2:11" x14ac:dyDescent="0.25">
      <c r="B36" s="8" t="s">
        <v>1617</v>
      </c>
      <c r="C36" s="57" t="s">
        <v>1618</v>
      </c>
      <c r="D36" s="54" t="s">
        <v>1619</v>
      </c>
      <c r="E36" s="6" t="s">
        <v>1620</v>
      </c>
      <c r="F36" s="19">
        <v>5850</v>
      </c>
      <c r="G36" s="24">
        <v>5847.56</v>
      </c>
      <c r="H36" s="24">
        <v>2.4300000000000002</v>
      </c>
      <c r="I36" s="31">
        <v>10.6197</v>
      </c>
      <c r="J36" s="31"/>
      <c r="K36" s="35" t="s">
        <v>565</v>
      </c>
    </row>
    <row r="37" spans="2:11" x14ac:dyDescent="0.25">
      <c r="B37" s="8" t="s">
        <v>1621</v>
      </c>
      <c r="C37" s="57" t="s">
        <v>1622</v>
      </c>
      <c r="D37" s="54" t="s">
        <v>1623</v>
      </c>
      <c r="E37" s="6" t="s">
        <v>568</v>
      </c>
      <c r="F37" s="19">
        <v>550</v>
      </c>
      <c r="G37" s="24">
        <v>5495.9</v>
      </c>
      <c r="H37" s="24">
        <v>2.29</v>
      </c>
      <c r="I37" s="31">
        <v>7.6947999999999999</v>
      </c>
      <c r="J37" s="31"/>
      <c r="K37" s="35" t="s">
        <v>565</v>
      </c>
    </row>
    <row r="38" spans="2:11" x14ac:dyDescent="0.25">
      <c r="B38" s="8" t="s">
        <v>609</v>
      </c>
      <c r="C38" s="57" t="s">
        <v>610</v>
      </c>
      <c r="D38" s="54" t="s">
        <v>611</v>
      </c>
      <c r="E38" s="6" t="s">
        <v>612</v>
      </c>
      <c r="F38" s="19">
        <v>5000</v>
      </c>
      <c r="G38" s="24">
        <v>5010.3100000000004</v>
      </c>
      <c r="H38" s="24">
        <v>2.09</v>
      </c>
      <c r="I38" s="31">
        <v>8.2348999999999997</v>
      </c>
      <c r="J38" s="31"/>
      <c r="K38" s="35" t="s">
        <v>565</v>
      </c>
    </row>
    <row r="39" spans="2:11" x14ac:dyDescent="0.25">
      <c r="B39" s="8" t="s">
        <v>1624</v>
      </c>
      <c r="C39" s="57" t="s">
        <v>1625</v>
      </c>
      <c r="D39" s="54" t="s">
        <v>1626</v>
      </c>
      <c r="E39" s="6" t="s">
        <v>1627</v>
      </c>
      <c r="F39" s="19">
        <v>4500</v>
      </c>
      <c r="G39" s="24">
        <v>4499.62</v>
      </c>
      <c r="H39" s="24">
        <v>1.87</v>
      </c>
      <c r="I39" s="31">
        <v>8.7144999999999992</v>
      </c>
      <c r="J39" s="31"/>
      <c r="K39" s="35" t="s">
        <v>565</v>
      </c>
    </row>
    <row r="40" spans="2:11" x14ac:dyDescent="0.25">
      <c r="B40" s="8" t="s">
        <v>1628</v>
      </c>
      <c r="C40" s="57" t="s">
        <v>1417</v>
      </c>
      <c r="D40" s="54" t="s">
        <v>1629</v>
      </c>
      <c r="E40" s="6" t="s">
        <v>568</v>
      </c>
      <c r="F40" s="19">
        <v>4000</v>
      </c>
      <c r="G40" s="24">
        <v>4003.04</v>
      </c>
      <c r="H40" s="24">
        <v>1.67</v>
      </c>
      <c r="I40" s="31">
        <v>7.6340000000000003</v>
      </c>
      <c r="J40" s="31"/>
      <c r="K40" s="35" t="s">
        <v>565</v>
      </c>
    </row>
    <row r="41" spans="2:11" x14ac:dyDescent="0.25">
      <c r="B41" s="8" t="s">
        <v>1630</v>
      </c>
      <c r="C41" s="57" t="s">
        <v>1625</v>
      </c>
      <c r="D41" s="54" t="s">
        <v>1631</v>
      </c>
      <c r="E41" s="6" t="s">
        <v>1627</v>
      </c>
      <c r="F41" s="19">
        <v>4000</v>
      </c>
      <c r="G41" s="24">
        <v>3998.74</v>
      </c>
      <c r="H41" s="24">
        <v>1.67</v>
      </c>
      <c r="I41" s="31">
        <v>8.7593999999999994</v>
      </c>
      <c r="J41" s="31"/>
      <c r="K41" s="35" t="s">
        <v>565</v>
      </c>
    </row>
    <row r="42" spans="2:11" x14ac:dyDescent="0.25">
      <c r="B42" s="8" t="s">
        <v>709</v>
      </c>
      <c r="C42" s="57" t="s">
        <v>710</v>
      </c>
      <c r="D42" s="54" t="s">
        <v>711</v>
      </c>
      <c r="E42" s="6" t="s">
        <v>647</v>
      </c>
      <c r="F42" s="19">
        <v>3500</v>
      </c>
      <c r="G42" s="24">
        <v>3503.44</v>
      </c>
      <c r="H42" s="24">
        <v>1.46</v>
      </c>
      <c r="I42" s="31">
        <v>9.0465999999999998</v>
      </c>
      <c r="J42" s="31"/>
      <c r="K42" s="35" t="s">
        <v>565</v>
      </c>
    </row>
    <row r="43" spans="2:11" x14ac:dyDescent="0.25">
      <c r="B43" s="8" t="s">
        <v>1632</v>
      </c>
      <c r="C43" s="57" t="s">
        <v>610</v>
      </c>
      <c r="D43" s="54" t="s">
        <v>1633</v>
      </c>
      <c r="E43" s="6" t="s">
        <v>612</v>
      </c>
      <c r="F43" s="19">
        <v>350</v>
      </c>
      <c r="G43" s="24">
        <v>3498.82</v>
      </c>
      <c r="H43" s="24">
        <v>1.46</v>
      </c>
      <c r="I43" s="31">
        <v>8.6575000000000006</v>
      </c>
      <c r="J43" s="31"/>
      <c r="K43" s="35" t="s">
        <v>565</v>
      </c>
    </row>
    <row r="44" spans="2:11" x14ac:dyDescent="0.25">
      <c r="B44" s="8" t="s">
        <v>1103</v>
      </c>
      <c r="C44" s="57" t="s">
        <v>1104</v>
      </c>
      <c r="D44" s="54" t="s">
        <v>1105</v>
      </c>
      <c r="E44" s="6" t="s">
        <v>568</v>
      </c>
      <c r="F44" s="19">
        <v>3500</v>
      </c>
      <c r="G44" s="24">
        <v>3497.88</v>
      </c>
      <c r="H44" s="24">
        <v>1.46</v>
      </c>
      <c r="I44" s="31">
        <v>9.4596999999999998</v>
      </c>
      <c r="J44" s="31"/>
      <c r="K44" s="35" t="s">
        <v>565</v>
      </c>
    </row>
    <row r="45" spans="2:11" x14ac:dyDescent="0.25">
      <c r="B45" s="8" t="s">
        <v>1082</v>
      </c>
      <c r="C45" s="57" t="s">
        <v>1083</v>
      </c>
      <c r="D45" s="54" t="s">
        <v>1084</v>
      </c>
      <c r="E45" s="6" t="s">
        <v>1085</v>
      </c>
      <c r="F45" s="19">
        <v>200</v>
      </c>
      <c r="G45" s="24">
        <v>1945.89</v>
      </c>
      <c r="H45" s="24">
        <v>0.81</v>
      </c>
      <c r="I45" s="31">
        <v>9.4131999999999998</v>
      </c>
      <c r="J45" s="31"/>
      <c r="K45" s="35" t="s">
        <v>565</v>
      </c>
    </row>
    <row r="46" spans="2:11" x14ac:dyDescent="0.25">
      <c r="B46" s="8" t="s">
        <v>1634</v>
      </c>
      <c r="C46" s="57" t="s">
        <v>329</v>
      </c>
      <c r="D46" s="54" t="s">
        <v>1635</v>
      </c>
      <c r="E46" s="6" t="s">
        <v>612</v>
      </c>
      <c r="F46" s="19">
        <v>1875</v>
      </c>
      <c r="G46" s="24">
        <v>1876</v>
      </c>
      <c r="H46" s="24">
        <v>0.78</v>
      </c>
      <c r="I46" s="31">
        <v>8.4303000000000008</v>
      </c>
      <c r="J46" s="31"/>
      <c r="K46" s="35" t="s">
        <v>565</v>
      </c>
    </row>
    <row r="47" spans="2:11" x14ac:dyDescent="0.25">
      <c r="B47" s="8" t="s">
        <v>1636</v>
      </c>
      <c r="C47" s="57" t="s">
        <v>329</v>
      </c>
      <c r="D47" s="54" t="s">
        <v>1637</v>
      </c>
      <c r="E47" s="6" t="s">
        <v>612</v>
      </c>
      <c r="F47" s="19">
        <v>1875</v>
      </c>
      <c r="G47" s="24">
        <v>1875.96</v>
      </c>
      <c r="H47" s="24">
        <v>0.78</v>
      </c>
      <c r="I47" s="31">
        <v>8.4161000000000001</v>
      </c>
      <c r="J47" s="31"/>
      <c r="K47" s="35" t="s">
        <v>565</v>
      </c>
    </row>
    <row r="48" spans="2:11" x14ac:dyDescent="0.25">
      <c r="B48" s="8" t="s">
        <v>1638</v>
      </c>
      <c r="C48" s="57" t="s">
        <v>329</v>
      </c>
      <c r="D48" s="54" t="s">
        <v>1639</v>
      </c>
      <c r="E48" s="6" t="s">
        <v>612</v>
      </c>
      <c r="F48" s="19">
        <v>1875</v>
      </c>
      <c r="G48" s="24">
        <v>1875.29</v>
      </c>
      <c r="H48" s="24">
        <v>0.78</v>
      </c>
      <c r="I48" s="31">
        <v>8.4153000000000002</v>
      </c>
      <c r="J48" s="31"/>
      <c r="K48" s="35" t="s">
        <v>565</v>
      </c>
    </row>
    <row r="49" spans="2:11" x14ac:dyDescent="0.25">
      <c r="B49" s="8" t="s">
        <v>1640</v>
      </c>
      <c r="C49" s="57" t="s">
        <v>329</v>
      </c>
      <c r="D49" s="54" t="s">
        <v>1641</v>
      </c>
      <c r="E49" s="6" t="s">
        <v>612</v>
      </c>
      <c r="F49" s="19">
        <v>1875</v>
      </c>
      <c r="G49" s="24">
        <v>1875.15</v>
      </c>
      <c r="H49" s="24">
        <v>0.78</v>
      </c>
      <c r="I49" s="31">
        <v>8.3957999999999995</v>
      </c>
      <c r="J49" s="31"/>
      <c r="K49" s="35" t="s">
        <v>565</v>
      </c>
    </row>
    <row r="50" spans="2:11" x14ac:dyDescent="0.25">
      <c r="B50" s="8" t="s">
        <v>1090</v>
      </c>
      <c r="C50" s="57" t="s">
        <v>1091</v>
      </c>
      <c r="D50" s="54" t="s">
        <v>1092</v>
      </c>
      <c r="E50" s="6" t="s">
        <v>1093</v>
      </c>
      <c r="F50" s="19">
        <v>170</v>
      </c>
      <c r="G50" s="24">
        <v>1689.28</v>
      </c>
      <c r="H50" s="24">
        <v>0.7</v>
      </c>
      <c r="I50" s="31">
        <v>8.4649999999999999</v>
      </c>
      <c r="J50" s="31"/>
      <c r="K50" s="35" t="s">
        <v>565</v>
      </c>
    </row>
    <row r="51" spans="2:11" x14ac:dyDescent="0.25">
      <c r="B51" s="8" t="s">
        <v>1094</v>
      </c>
      <c r="C51" s="57" t="s">
        <v>1091</v>
      </c>
      <c r="D51" s="54" t="s">
        <v>1095</v>
      </c>
      <c r="E51" s="6" t="s">
        <v>1093</v>
      </c>
      <c r="F51" s="19">
        <v>170</v>
      </c>
      <c r="G51" s="24">
        <v>1660.13</v>
      </c>
      <c r="H51" s="24">
        <v>0.69</v>
      </c>
      <c r="I51" s="31">
        <v>8.6750000000000007</v>
      </c>
      <c r="J51" s="31"/>
      <c r="K51" s="35" t="s">
        <v>565</v>
      </c>
    </row>
    <row r="52" spans="2:11" x14ac:dyDescent="0.25">
      <c r="B52" s="8" t="s">
        <v>1642</v>
      </c>
      <c r="C52" s="57" t="s">
        <v>1050</v>
      </c>
      <c r="D52" s="54" t="s">
        <v>1643</v>
      </c>
      <c r="E52" s="6" t="s">
        <v>1052</v>
      </c>
      <c r="F52" s="19">
        <v>150</v>
      </c>
      <c r="G52" s="24">
        <v>1528.81</v>
      </c>
      <c r="H52" s="24">
        <v>0.64</v>
      </c>
      <c r="I52" s="31">
        <v>7.6951999999999998</v>
      </c>
      <c r="J52" s="31"/>
      <c r="K52" s="35" t="s">
        <v>565</v>
      </c>
    </row>
    <row r="53" spans="2:11" x14ac:dyDescent="0.25">
      <c r="B53" s="8" t="s">
        <v>1644</v>
      </c>
      <c r="C53" s="57" t="s">
        <v>1608</v>
      </c>
      <c r="D53" s="54" t="s">
        <v>1645</v>
      </c>
      <c r="E53" s="6" t="s">
        <v>568</v>
      </c>
      <c r="F53" s="19">
        <v>1500</v>
      </c>
      <c r="G53" s="24">
        <v>1495.38</v>
      </c>
      <c r="H53" s="24">
        <v>0.62</v>
      </c>
      <c r="I53" s="31">
        <v>8.3915000000000006</v>
      </c>
      <c r="J53" s="31"/>
      <c r="K53" s="35" t="s">
        <v>565</v>
      </c>
    </row>
    <row r="54" spans="2:11" x14ac:dyDescent="0.25">
      <c r="C54" s="58" t="s">
        <v>175</v>
      </c>
      <c r="D54" s="54"/>
      <c r="E54" s="6"/>
      <c r="F54" s="19"/>
      <c r="G54" s="25">
        <v>175285.23</v>
      </c>
      <c r="H54" s="25">
        <v>72.989999999999995</v>
      </c>
      <c r="I54" s="31"/>
      <c r="J54" s="31"/>
      <c r="K54" s="35"/>
    </row>
    <row r="55" spans="2:11" x14ac:dyDescent="0.25">
      <c r="C55" s="57"/>
      <c r="D55" s="54"/>
      <c r="E55" s="6"/>
      <c r="F55" s="19"/>
      <c r="G55" s="24"/>
      <c r="H55" s="24"/>
      <c r="I55" s="31"/>
      <c r="J55" s="31"/>
      <c r="K55" s="35"/>
    </row>
    <row r="56" spans="2:11" x14ac:dyDescent="0.25">
      <c r="C56" s="58" t="s">
        <v>7</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8</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9" t="s">
        <v>9</v>
      </c>
      <c r="D60" s="54"/>
      <c r="E60" s="6"/>
      <c r="F60" s="19"/>
      <c r="G60" s="24"/>
      <c r="H60" s="24"/>
      <c r="I60" s="31"/>
      <c r="J60" s="31"/>
      <c r="K60" s="35"/>
    </row>
    <row r="61" spans="2:11" x14ac:dyDescent="0.25">
      <c r="B61" s="8" t="s">
        <v>665</v>
      </c>
      <c r="C61" s="57" t="s">
        <v>666</v>
      </c>
      <c r="D61" s="54" t="s">
        <v>667</v>
      </c>
      <c r="E61" s="6" t="s">
        <v>658</v>
      </c>
      <c r="F61" s="19">
        <v>22500000</v>
      </c>
      <c r="G61" s="24">
        <v>22772.880000000001</v>
      </c>
      <c r="H61" s="24">
        <v>9.48</v>
      </c>
      <c r="I61" s="31">
        <v>7.0439271999999997</v>
      </c>
      <c r="J61" s="31"/>
      <c r="K61" s="35"/>
    </row>
    <row r="62" spans="2:11" x14ac:dyDescent="0.25">
      <c r="B62" s="8" t="s">
        <v>659</v>
      </c>
      <c r="C62" s="57" t="s">
        <v>660</v>
      </c>
      <c r="D62" s="54" t="s">
        <v>661</v>
      </c>
      <c r="E62" s="6" t="s">
        <v>658</v>
      </c>
      <c r="F62" s="19">
        <v>6000000</v>
      </c>
      <c r="G62" s="24">
        <v>6179.86</v>
      </c>
      <c r="H62" s="24">
        <v>2.57</v>
      </c>
      <c r="I62" s="31">
        <v>7.1790092000000003</v>
      </c>
      <c r="J62" s="31"/>
      <c r="K62" s="35"/>
    </row>
    <row r="63" spans="2:11" x14ac:dyDescent="0.25">
      <c r="B63" s="8" t="s">
        <v>671</v>
      </c>
      <c r="C63" s="57" t="s">
        <v>672</v>
      </c>
      <c r="D63" s="54" t="s">
        <v>673</v>
      </c>
      <c r="E63" s="6" t="s">
        <v>658</v>
      </c>
      <c r="F63" s="19">
        <v>5000000</v>
      </c>
      <c r="G63" s="24">
        <v>5104.59</v>
      </c>
      <c r="H63" s="24">
        <v>2.13</v>
      </c>
      <c r="I63" s="31">
        <v>7.1207203000000003</v>
      </c>
      <c r="J63" s="31"/>
      <c r="K63" s="35"/>
    </row>
    <row r="64" spans="2:11" x14ac:dyDescent="0.25">
      <c r="B64" s="8" t="s">
        <v>655</v>
      </c>
      <c r="C64" s="57" t="s">
        <v>656</v>
      </c>
      <c r="D64" s="54" t="s">
        <v>657</v>
      </c>
      <c r="E64" s="6" t="s">
        <v>658</v>
      </c>
      <c r="F64" s="19">
        <v>5000000</v>
      </c>
      <c r="G64" s="24">
        <v>5072</v>
      </c>
      <c r="H64" s="24">
        <v>2.11</v>
      </c>
      <c r="I64" s="31">
        <v>7.0831868</v>
      </c>
      <c r="J64" s="31"/>
      <c r="K64" s="35"/>
    </row>
    <row r="65" spans="1:11" x14ac:dyDescent="0.25">
      <c r="B65" s="8" t="s">
        <v>674</v>
      </c>
      <c r="C65" s="57" t="s">
        <v>675</v>
      </c>
      <c r="D65" s="54" t="s">
        <v>676</v>
      </c>
      <c r="E65" s="6" t="s">
        <v>658</v>
      </c>
      <c r="F65" s="19">
        <v>4000000</v>
      </c>
      <c r="G65" s="24">
        <v>4076.07</v>
      </c>
      <c r="H65" s="24">
        <v>1.7</v>
      </c>
      <c r="I65" s="31">
        <v>7.0674225000000002</v>
      </c>
      <c r="J65" s="31"/>
      <c r="K65" s="35"/>
    </row>
    <row r="66" spans="1:11" x14ac:dyDescent="0.25">
      <c r="C66" s="58" t="s">
        <v>175</v>
      </c>
      <c r="D66" s="54"/>
      <c r="E66" s="6"/>
      <c r="F66" s="19"/>
      <c r="G66" s="25">
        <v>43205.4</v>
      </c>
      <c r="H66" s="25">
        <v>17.989999999999998</v>
      </c>
      <c r="I66" s="31"/>
      <c r="J66" s="31"/>
      <c r="K66" s="35"/>
    </row>
    <row r="67" spans="1:11" x14ac:dyDescent="0.25">
      <c r="C67" s="57"/>
      <c r="D67" s="54"/>
      <c r="E67" s="6"/>
      <c r="F67" s="19"/>
      <c r="G67" s="24"/>
      <c r="H67" s="24"/>
      <c r="I67" s="31"/>
      <c r="J67" s="31"/>
      <c r="K67" s="35"/>
    </row>
    <row r="68" spans="1:11" x14ac:dyDescent="0.25">
      <c r="C68" s="58" t="s">
        <v>10</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11</v>
      </c>
      <c r="D70" s="54"/>
      <c r="E70" s="6"/>
      <c r="F70" s="19"/>
      <c r="G70" s="24"/>
      <c r="H70" s="24"/>
      <c r="I70" s="31"/>
      <c r="J70" s="31"/>
      <c r="K70" s="35"/>
    </row>
    <row r="71" spans="1:11" x14ac:dyDescent="0.25">
      <c r="A71" s="28"/>
      <c r="B71" s="28"/>
      <c r="C71" s="58" t="s">
        <v>13</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C73" s="59" t="s">
        <v>14</v>
      </c>
      <c r="D73" s="54"/>
      <c r="E73" s="6"/>
      <c r="F73" s="19"/>
      <c r="G73" s="24"/>
      <c r="H73" s="24"/>
      <c r="I73" s="31"/>
      <c r="J73" s="31"/>
      <c r="K73" s="35"/>
    </row>
    <row r="74" spans="1:11" x14ac:dyDescent="0.25">
      <c r="B74" s="8" t="s">
        <v>1646</v>
      </c>
      <c r="C74" s="57" t="s">
        <v>1647</v>
      </c>
      <c r="D74" s="54" t="s">
        <v>1648</v>
      </c>
      <c r="E74" s="6" t="s">
        <v>1171</v>
      </c>
      <c r="F74" s="19">
        <v>1500</v>
      </c>
      <c r="G74" s="24">
        <v>7478.45</v>
      </c>
      <c r="H74" s="24">
        <v>3.11</v>
      </c>
      <c r="I74" s="31">
        <v>7.0110999999999999</v>
      </c>
      <c r="J74" s="31"/>
      <c r="K74" s="35" t="s">
        <v>565</v>
      </c>
    </row>
    <row r="75" spans="1:11" x14ac:dyDescent="0.25">
      <c r="C75" s="58" t="s">
        <v>175</v>
      </c>
      <c r="D75" s="54"/>
      <c r="E75" s="6"/>
      <c r="F75" s="19"/>
      <c r="G75" s="25">
        <v>7478.45</v>
      </c>
      <c r="H75" s="25">
        <v>3.11</v>
      </c>
      <c r="I75" s="31"/>
      <c r="J75" s="31"/>
      <c r="K75" s="35"/>
    </row>
    <row r="76" spans="1:11" x14ac:dyDescent="0.25">
      <c r="C76" s="57"/>
      <c r="D76" s="54"/>
      <c r="E76" s="6"/>
      <c r="F76" s="19"/>
      <c r="G76" s="24"/>
      <c r="H76" s="24"/>
      <c r="I76" s="31"/>
      <c r="J76" s="31"/>
      <c r="K76" s="35"/>
    </row>
    <row r="77" spans="1:11" x14ac:dyDescent="0.25">
      <c r="C77" s="58" t="s">
        <v>15</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C79" s="58" t="s">
        <v>16</v>
      </c>
      <c r="D79" s="54"/>
      <c r="E79" s="6"/>
      <c r="F79" s="19"/>
      <c r="G79" s="24" t="s">
        <v>2</v>
      </c>
      <c r="H79" s="24" t="s">
        <v>2</v>
      </c>
      <c r="I79" s="31"/>
      <c r="J79" s="31"/>
      <c r="K79" s="35"/>
    </row>
    <row r="80" spans="1:11" x14ac:dyDescent="0.25">
      <c r="C80" s="57"/>
      <c r="D80" s="54"/>
      <c r="E80" s="6"/>
      <c r="F80" s="19"/>
      <c r="G80" s="24"/>
      <c r="H80" s="24"/>
      <c r="I80" s="31"/>
      <c r="J80" s="31"/>
      <c r="K80" s="35"/>
    </row>
    <row r="81" spans="1:11" x14ac:dyDescent="0.25">
      <c r="C81" s="58" t="s">
        <v>17</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A83" s="10"/>
      <c r="B83" s="28"/>
      <c r="C83" s="58" t="s">
        <v>18</v>
      </c>
      <c r="D83" s="54"/>
      <c r="E83" s="6"/>
      <c r="F83" s="19"/>
      <c r="G83" s="24"/>
      <c r="H83" s="24"/>
      <c r="I83" s="31"/>
      <c r="J83" s="31"/>
      <c r="K83" s="35"/>
    </row>
    <row r="84" spans="1:11" x14ac:dyDescent="0.25">
      <c r="A84" s="28"/>
      <c r="B84" s="28"/>
      <c r="C84" s="58" t="s">
        <v>19</v>
      </c>
      <c r="D84" s="54"/>
      <c r="E84" s="6"/>
      <c r="F84" s="19"/>
      <c r="G84" s="24" t="s">
        <v>2</v>
      </c>
      <c r="H84" s="24" t="s">
        <v>2</v>
      </c>
      <c r="I84" s="31"/>
      <c r="J84" s="31"/>
      <c r="K84" s="35"/>
    </row>
    <row r="85" spans="1:11" x14ac:dyDescent="0.25">
      <c r="A85" s="28"/>
      <c r="B85" s="28"/>
      <c r="C85" s="58"/>
      <c r="D85" s="54"/>
      <c r="E85" s="6"/>
      <c r="F85" s="19"/>
      <c r="G85" s="24"/>
      <c r="H85" s="24"/>
      <c r="I85" s="31"/>
      <c r="J85" s="31"/>
      <c r="K85" s="35"/>
    </row>
    <row r="86" spans="1:11" x14ac:dyDescent="0.25">
      <c r="C86" s="59" t="s">
        <v>20</v>
      </c>
      <c r="D86" s="54"/>
      <c r="E86" s="6"/>
      <c r="F86" s="19"/>
      <c r="G86" s="24"/>
      <c r="H86" s="24"/>
      <c r="I86" s="31"/>
      <c r="J86" s="31"/>
      <c r="K86" s="35"/>
    </row>
    <row r="87" spans="1:11" x14ac:dyDescent="0.25">
      <c r="B87" s="8" t="s">
        <v>729</v>
      </c>
      <c r="C87" s="57" t="s">
        <v>4802</v>
      </c>
      <c r="D87" s="54" t="s">
        <v>730</v>
      </c>
      <c r="E87" s="6" t="s">
        <v>731</v>
      </c>
      <c r="F87" s="19">
        <v>7082.6459999999997</v>
      </c>
      <c r="G87" s="24">
        <v>731.69</v>
      </c>
      <c r="H87" s="24">
        <v>0.3</v>
      </c>
      <c r="I87" s="31">
        <v>6.85</v>
      </c>
      <c r="J87" s="31"/>
      <c r="K87" s="35"/>
    </row>
    <row r="88" spans="1:11" x14ac:dyDescent="0.25">
      <c r="C88" s="58" t="s">
        <v>175</v>
      </c>
      <c r="D88" s="54"/>
      <c r="E88" s="6"/>
      <c r="F88" s="19"/>
      <c r="G88" s="25">
        <v>731.69</v>
      </c>
      <c r="H88" s="25">
        <v>0.3</v>
      </c>
      <c r="I88" s="31"/>
      <c r="J88" s="31"/>
      <c r="K88" s="35"/>
    </row>
    <row r="89" spans="1:11" x14ac:dyDescent="0.25">
      <c r="C89" s="57"/>
      <c r="D89" s="54"/>
      <c r="E89" s="6"/>
      <c r="F89" s="19"/>
      <c r="G89" s="24"/>
      <c r="H89" s="24"/>
      <c r="I89" s="31"/>
      <c r="J89" s="31"/>
      <c r="K89" s="35"/>
    </row>
    <row r="90" spans="1:11" x14ac:dyDescent="0.25">
      <c r="C90" s="58" t="s">
        <v>21</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22</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C94" s="58" t="s">
        <v>23</v>
      </c>
      <c r="D94" s="54"/>
      <c r="E94" s="6"/>
      <c r="F94" s="19"/>
      <c r="G94" s="24" t="s">
        <v>2</v>
      </c>
      <c r="H94" s="24" t="s">
        <v>2</v>
      </c>
      <c r="I94" s="31"/>
      <c r="J94" s="31"/>
      <c r="K94" s="35"/>
    </row>
    <row r="95" spans="1:11" x14ac:dyDescent="0.25">
      <c r="C95" s="57"/>
      <c r="D95" s="54"/>
      <c r="E95" s="6"/>
      <c r="F95" s="19"/>
      <c r="G95" s="24"/>
      <c r="H95" s="24"/>
      <c r="I95" s="31"/>
      <c r="J95" s="31"/>
      <c r="K95" s="35"/>
    </row>
    <row r="96" spans="1:11" x14ac:dyDescent="0.25">
      <c r="C96" s="59" t="s">
        <v>24</v>
      </c>
      <c r="D96" s="54"/>
      <c r="E96" s="6"/>
      <c r="F96" s="19"/>
      <c r="G96" s="24"/>
      <c r="H96" s="24"/>
      <c r="I96" s="31"/>
      <c r="J96" s="31"/>
      <c r="K96" s="35"/>
    </row>
    <row r="97" spans="1:54" x14ac:dyDescent="0.25">
      <c r="B97" s="8" t="s">
        <v>186</v>
      </c>
      <c r="C97" s="57" t="s">
        <v>187</v>
      </c>
      <c r="D97" s="54"/>
      <c r="E97" s="6"/>
      <c r="F97" s="19"/>
      <c r="G97" s="24">
        <v>671.44</v>
      </c>
      <c r="H97" s="24">
        <v>0.28000000000000003</v>
      </c>
      <c r="I97" s="31"/>
      <c r="J97" s="31"/>
      <c r="K97" s="35"/>
    </row>
    <row r="98" spans="1:54" x14ac:dyDescent="0.25">
      <c r="C98" s="58" t="s">
        <v>175</v>
      </c>
      <c r="D98" s="54"/>
      <c r="E98" s="6"/>
      <c r="F98" s="19"/>
      <c r="G98" s="25">
        <v>671.44</v>
      </c>
      <c r="H98" s="25">
        <v>0.28000000000000003</v>
      </c>
      <c r="I98" s="31"/>
      <c r="J98" s="31"/>
      <c r="K98" s="35"/>
    </row>
    <row r="99" spans="1:54" x14ac:dyDescent="0.25">
      <c r="C99" s="57"/>
      <c r="D99" s="54"/>
      <c r="E99" s="6"/>
      <c r="F99" s="19"/>
      <c r="G99" s="24"/>
      <c r="H99" s="24"/>
      <c r="I99" s="31"/>
      <c r="J99" s="31"/>
      <c r="K99" s="35"/>
    </row>
    <row r="100" spans="1:54" x14ac:dyDescent="0.25">
      <c r="A100" s="10"/>
      <c r="B100" s="28"/>
      <c r="C100" s="58" t="s">
        <v>25</v>
      </c>
      <c r="D100" s="54"/>
      <c r="E100" s="6"/>
      <c r="F100" s="19"/>
      <c r="G100" s="24"/>
      <c r="H100" s="24"/>
      <c r="I100" s="31"/>
      <c r="J100" s="31"/>
      <c r="K100" s="35"/>
    </row>
    <row r="101" spans="1:54" s="2" customFormat="1" ht="13.5" x14ac:dyDescent="0.25">
      <c r="A101" s="28"/>
      <c r="B101" s="28"/>
      <c r="C101" s="57" t="s">
        <v>4792</v>
      </c>
      <c r="D101" s="54"/>
      <c r="E101" s="6"/>
      <c r="F101" s="19"/>
      <c r="G101" s="24" t="s">
        <v>2</v>
      </c>
      <c r="H101" s="24" t="s">
        <v>2</v>
      </c>
      <c r="I101" s="31"/>
      <c r="J101" s="31"/>
      <c r="K101" s="35"/>
      <c r="L101" s="3"/>
      <c r="AI101" s="3"/>
      <c r="AV101" s="3"/>
      <c r="AX101" s="3"/>
      <c r="BB101" s="3"/>
    </row>
    <row r="102" spans="1:54" x14ac:dyDescent="0.25">
      <c r="B102" s="8"/>
      <c r="C102" s="57" t="s">
        <v>188</v>
      </c>
      <c r="D102" s="54"/>
      <c r="E102" s="6"/>
      <c r="F102" s="19"/>
      <c r="G102" s="24">
        <v>6647.93</v>
      </c>
      <c r="H102" s="24">
        <v>2.78</v>
      </c>
      <c r="I102" s="31"/>
      <c r="J102" s="31"/>
      <c r="K102" s="35"/>
    </row>
    <row r="103" spans="1:54" x14ac:dyDescent="0.25">
      <c r="C103" s="58" t="s">
        <v>175</v>
      </c>
      <c r="D103" s="54"/>
      <c r="E103" s="6"/>
      <c r="F103" s="19"/>
      <c r="G103" s="25">
        <v>6647.93</v>
      </c>
      <c r="H103" s="25">
        <v>2.78</v>
      </c>
      <c r="I103" s="31"/>
      <c r="J103" s="31"/>
      <c r="K103" s="35"/>
    </row>
    <row r="104" spans="1:54" x14ac:dyDescent="0.25">
      <c r="C104" s="57"/>
      <c r="D104" s="54"/>
      <c r="E104" s="6"/>
      <c r="F104" s="19"/>
      <c r="G104" s="24"/>
      <c r="H104" s="24"/>
      <c r="I104" s="31"/>
      <c r="J104" s="31"/>
      <c r="K104" s="35"/>
    </row>
    <row r="105" spans="1:54" x14ac:dyDescent="0.25">
      <c r="C105" s="60" t="s">
        <v>189</v>
      </c>
      <c r="D105" s="55"/>
      <c r="E105" s="5"/>
      <c r="F105" s="20"/>
      <c r="G105" s="26">
        <v>240155.14</v>
      </c>
      <c r="H105" s="26">
        <v>99.999999999999986</v>
      </c>
      <c r="I105" s="32"/>
      <c r="J105" s="32"/>
      <c r="K105" s="36"/>
    </row>
    <row r="108" spans="1:54" x14ac:dyDescent="0.25">
      <c r="C108" s="1" t="s">
        <v>190</v>
      </c>
    </row>
    <row r="109" spans="1:54" x14ac:dyDescent="0.25">
      <c r="C109" s="37" t="s">
        <v>191</v>
      </c>
      <c r="D109" s="37"/>
      <c r="E109" s="37"/>
      <c r="F109" s="37"/>
      <c r="G109" s="37"/>
      <c r="H109" s="37"/>
      <c r="I109" s="37"/>
      <c r="J109" s="37"/>
      <c r="K109" s="37"/>
    </row>
    <row r="110" spans="1:54" x14ac:dyDescent="0.25">
      <c r="C110" s="2" t="s">
        <v>192</v>
      </c>
    </row>
    <row r="111" spans="1:54" x14ac:dyDescent="0.25">
      <c r="C111" s="2" t="s">
        <v>193</v>
      </c>
    </row>
    <row r="112" spans="1:54" x14ac:dyDescent="0.25">
      <c r="C112" s="2" t="s">
        <v>194</v>
      </c>
    </row>
    <row r="113" spans="3:6" x14ac:dyDescent="0.25">
      <c r="C113" s="2" t="s">
        <v>195</v>
      </c>
    </row>
    <row r="115" spans="3:6" x14ac:dyDescent="0.25">
      <c r="C115" s="76" t="s">
        <v>4869</v>
      </c>
      <c r="E115" s="76" t="s">
        <v>4870</v>
      </c>
      <c r="F115" s="77"/>
    </row>
    <row r="116" spans="3:6" x14ac:dyDescent="0.25">
      <c r="E116" s="2" t="s">
        <v>4887</v>
      </c>
    </row>
  </sheetData>
  <hyperlinks>
    <hyperlink ref="J2" location="'Index'!A1" display="'Index'!A1" xr:uid="{AA6D8595-F1D5-446C-BB2D-0D609849AE26}"/>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783DE-79F2-486C-B85A-F5D2A70FADB1}">
  <sheetPr codeName="Sheet1"/>
  <dimension ref="A1:IY114"/>
  <sheetViews>
    <sheetView showGridLines="0" zoomScale="90" zoomScaleNormal="90" workbookViewId="0">
      <pane ySplit="6" topLeftCell="A67" activePane="bottomLeft" state="frozen"/>
      <selection activeCell="C2" sqref="C2"/>
      <selection pane="bottomLeft" activeCell="C111" sqref="C111:N111"/>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3" width="19.5703125" style="13" customWidth="1"/>
    <col min="14" max="14" width="19.5703125" style="3" customWidth="1"/>
    <col min="15" max="15" width="9.140625" style="3" bestFit="1" customWidth="1"/>
    <col min="16" max="16" width="7.42578125" style="2" bestFit="1" customWidth="1"/>
    <col min="17" max="17" width="6.7109375" style="2" bestFit="1" customWidth="1"/>
    <col min="18" max="18" width="9.85546875" style="2" bestFit="1" customWidth="1"/>
    <col min="19" max="19" width="21.140625" style="2" bestFit="1" customWidth="1"/>
    <col min="20" max="20" width="16.42578125" style="2" bestFit="1" customWidth="1"/>
    <col min="21" max="21" width="7.28515625" style="2" bestFit="1" customWidth="1"/>
    <col min="22" max="22" width="9.28515625" style="2" bestFit="1" customWidth="1"/>
    <col min="23" max="23" width="17.85546875" style="2" bestFit="1" customWidth="1"/>
    <col min="24" max="24" width="6.7109375" style="2" bestFit="1" customWidth="1"/>
    <col min="25" max="25" width="19.140625" style="2" bestFit="1" customWidth="1"/>
    <col min="26" max="26" width="25.140625" style="2" bestFit="1" customWidth="1"/>
    <col min="27" max="27" width="21.42578125" style="2" bestFit="1" customWidth="1"/>
    <col min="28" max="28" width="19.7109375" style="2" bestFit="1" customWidth="1"/>
    <col min="29" max="29" width="14" style="2" bestFit="1" customWidth="1"/>
    <col min="30" max="30" width="13.140625" style="2" bestFit="1" customWidth="1"/>
    <col min="31" max="31" width="9.28515625" style="2" bestFit="1" customWidth="1"/>
    <col min="32" max="32" width="13.140625" style="2" bestFit="1" customWidth="1"/>
    <col min="33" max="33" width="7.42578125" style="2" bestFit="1" customWidth="1"/>
    <col min="34" max="34" width="19.42578125" style="2" bestFit="1" customWidth="1"/>
    <col min="35" max="35" width="20.85546875" style="2" bestFit="1" customWidth="1"/>
    <col min="36" max="36" width="19" style="2" bestFit="1" customWidth="1"/>
    <col min="37" max="37" width="25.85546875" style="2" bestFit="1" customWidth="1"/>
    <col min="38" max="38" width="14.5703125" style="3" bestFit="1" customWidth="1"/>
    <col min="39" max="39" width="14.42578125" style="2" bestFit="1" customWidth="1"/>
    <col min="40" max="40" width="27.28515625" style="2" bestFit="1" customWidth="1"/>
    <col min="41" max="41" width="11.5703125" style="2" bestFit="1" customWidth="1"/>
    <col min="42" max="42" width="6.28515625" style="2" bestFit="1" customWidth="1"/>
    <col min="43" max="43" width="7" style="2" bestFit="1" customWidth="1"/>
    <col min="44" max="44" width="23.85546875" style="2" bestFit="1" customWidth="1"/>
    <col min="45" max="45" width="12.85546875" style="2" bestFit="1" customWidth="1"/>
    <col min="46" max="46" width="11.28515625" style="2" bestFit="1" customWidth="1"/>
    <col min="47" max="47" width="15.28515625" style="2" bestFit="1" customWidth="1"/>
    <col min="48" max="48" width="21.140625" style="2" bestFit="1" customWidth="1"/>
    <col min="49" max="49" width="23.85546875" style="2" bestFit="1" customWidth="1"/>
    <col min="50" max="50" width="14.42578125" style="2" bestFit="1" customWidth="1"/>
    <col min="51" max="51" width="11.140625" style="3" bestFit="1" customWidth="1"/>
    <col min="52" max="52" width="15" style="2" bestFit="1" customWidth="1"/>
    <col min="53" max="53" width="11.7109375" style="3" bestFit="1" customWidth="1"/>
    <col min="54" max="54" width="23.5703125" style="2" bestFit="1" customWidth="1"/>
    <col min="55" max="55" width="22.140625" style="2" bestFit="1" customWidth="1"/>
    <col min="56" max="56" width="21" style="2" bestFit="1" customWidth="1"/>
    <col min="57" max="57" width="15.7109375" style="3" bestFit="1" customWidth="1"/>
    <col min="58" max="58" width="10.42578125" style="2" bestFit="1" customWidth="1"/>
    <col min="59" max="59" width="13.7109375" style="2" bestFit="1" customWidth="1"/>
    <col min="60" max="60" width="18" style="2" bestFit="1" customWidth="1"/>
    <col min="61" max="61" width="19.7109375" style="2" bestFit="1" customWidth="1"/>
    <col min="62" max="62" width="13.85546875" style="2" bestFit="1" customWidth="1"/>
    <col min="63" max="63" width="15.7109375" style="2" bestFit="1" customWidth="1"/>
    <col min="64" max="64" width="28.5703125" style="2" bestFit="1" customWidth="1"/>
    <col min="65" max="65" width="20.28515625" style="2" bestFit="1" customWidth="1"/>
    <col min="66" max="66" width="16" style="2" bestFit="1" customWidth="1"/>
    <col min="67" max="67" width="13.7109375" style="2" bestFit="1" customWidth="1"/>
    <col min="68" max="68" width="28.140625" style="2" bestFit="1" customWidth="1"/>
    <col min="69" max="69" width="15.85546875" style="2" bestFit="1" customWidth="1"/>
    <col min="70" max="70" width="26.28515625" style="2" bestFit="1" customWidth="1"/>
    <col min="71" max="71" width="13.140625" style="2" bestFit="1" customWidth="1"/>
    <col min="72" max="72" width="15" style="2" bestFit="1" customWidth="1"/>
    <col min="73" max="73" width="9" style="2" bestFit="1" customWidth="1"/>
    <col min="74" max="74" width="18" style="2" bestFit="1" customWidth="1"/>
    <col min="75" max="75" width="14.28515625" style="2" bestFit="1" customWidth="1"/>
    <col min="76" max="76" width="15.7109375" style="2" bestFit="1" customWidth="1"/>
    <col min="77" max="77" width="18.7109375" style="2" bestFit="1" customWidth="1"/>
    <col min="78" max="78" width="16.140625" style="2" bestFit="1" customWidth="1"/>
    <col min="79" max="79" width="23.5703125" style="2" bestFit="1" customWidth="1"/>
    <col min="80" max="80" width="23.85546875" style="2" bestFit="1" customWidth="1"/>
    <col min="81" max="81" width="22.85546875" style="2" bestFit="1" customWidth="1"/>
    <col min="82" max="82" width="11.7109375" style="2" bestFit="1" customWidth="1"/>
    <col min="83" max="83" width="11.85546875" style="2" bestFit="1" customWidth="1"/>
    <col min="84" max="84" width="15.140625" style="2" bestFit="1" customWidth="1"/>
    <col min="85" max="85" width="15.28515625" style="2" bestFit="1" customWidth="1"/>
    <col min="86" max="86" width="19.5703125" style="2" bestFit="1" customWidth="1"/>
    <col min="87" max="87" width="21.5703125" style="2" bestFit="1" customWidth="1"/>
    <col min="88" max="88" width="18.85546875" style="2" bestFit="1" customWidth="1"/>
    <col min="89" max="89" width="8.7109375" style="2" bestFit="1" customWidth="1"/>
    <col min="90" max="90" width="8.85546875" style="2" bestFit="1" customWidth="1"/>
    <col min="91" max="91" width="13.140625" style="2" bestFit="1" customWidth="1"/>
    <col min="92" max="92" width="9.5703125" style="2" bestFit="1" customWidth="1"/>
    <col min="93" max="93" width="9.7109375" style="2" bestFit="1" customWidth="1"/>
    <col min="94" max="94" width="14" style="2" bestFit="1" customWidth="1"/>
    <col min="95" max="95" width="17" style="2" bestFit="1" customWidth="1"/>
    <col min="96" max="96" width="17.28515625" style="2" bestFit="1" customWidth="1"/>
    <col min="97" max="97" width="21.5703125" style="2" bestFit="1" customWidth="1"/>
    <col min="98" max="98" width="17.7109375" style="2" bestFit="1" customWidth="1"/>
    <col min="99" max="99" width="14.5703125" style="2" bestFit="1" customWidth="1"/>
    <col min="100" max="100" width="15.7109375" style="2" bestFit="1" customWidth="1"/>
    <col min="101" max="101" width="19.140625" style="2" bestFit="1" customWidth="1"/>
    <col min="102" max="102" width="12.42578125" style="2" bestFit="1" customWidth="1"/>
    <col min="103" max="104" width="14.85546875" style="2" bestFit="1" customWidth="1"/>
    <col min="105" max="105" width="14.42578125" style="2" bestFit="1" customWidth="1"/>
    <col min="106" max="106" width="23.140625" style="2" bestFit="1" customWidth="1"/>
    <col min="107" max="107" width="26" style="2" bestFit="1" customWidth="1"/>
    <col min="108" max="108" width="19.42578125" style="2" bestFit="1" customWidth="1"/>
    <col min="109" max="109" width="21.5703125" style="2" bestFit="1" customWidth="1"/>
    <col min="110" max="110" width="25.85546875" style="2" bestFit="1" customWidth="1"/>
    <col min="111" max="111" width="18.5703125" style="2" bestFit="1" customWidth="1"/>
    <col min="112" max="112" width="16.28515625" style="2" bestFit="1" customWidth="1"/>
    <col min="113" max="113" width="15.42578125" style="2" bestFit="1" customWidth="1"/>
    <col min="114" max="114" width="17.28515625" style="2" bestFit="1" customWidth="1"/>
    <col min="115" max="115" width="17.42578125" style="2" bestFit="1" customWidth="1"/>
    <col min="116" max="116" width="21.7109375" style="2" bestFit="1" customWidth="1"/>
    <col min="117" max="117" width="17.28515625" style="2" bestFit="1" customWidth="1"/>
    <col min="118" max="118" width="17.42578125" style="2" bestFit="1" customWidth="1"/>
    <col min="119" max="119" width="21.7109375" style="2" bestFit="1" customWidth="1"/>
    <col min="120" max="120" width="13.42578125" style="2" bestFit="1" customWidth="1"/>
    <col min="121" max="218" width="12" style="2" customWidth="1"/>
    <col min="219" max="219" width="17.140625" style="2" customWidth="1"/>
    <col min="220" max="259" width="13.85546875" style="2"/>
  </cols>
  <sheetData>
    <row r="1" spans="1:57" x14ac:dyDescent="0.25">
      <c r="A1" s="8"/>
      <c r="C1" s="8"/>
      <c r="D1" s="8"/>
      <c r="E1" s="8"/>
      <c r="F1" s="15"/>
      <c r="G1" s="12"/>
      <c r="H1" s="12"/>
      <c r="I1" s="12"/>
      <c r="J1" s="12"/>
      <c r="K1" s="12"/>
      <c r="L1" s="12"/>
      <c r="M1" s="12"/>
      <c r="N1" s="11"/>
      <c r="O1" s="11"/>
      <c r="AL1" s="11"/>
      <c r="AY1" s="11"/>
      <c r="BA1" s="11"/>
      <c r="BE1" s="11"/>
    </row>
    <row r="2" spans="1:57" ht="19.5" x14ac:dyDescent="0.35">
      <c r="C2" s="7" t="s">
        <v>26</v>
      </c>
      <c r="D2" s="8" t="s">
        <v>27</v>
      </c>
      <c r="J2" s="38" t="s">
        <v>4604</v>
      </c>
      <c r="K2" s="38"/>
      <c r="L2" s="38"/>
      <c r="M2" s="38"/>
    </row>
    <row r="3" spans="1:57" ht="16.5" x14ac:dyDescent="0.3">
      <c r="C3" s="1" t="s">
        <v>28</v>
      </c>
      <c r="D3" s="21" t="s">
        <v>29</v>
      </c>
    </row>
    <row r="4" spans="1:57" ht="15.75" x14ac:dyDescent="0.3">
      <c r="C4" s="1" t="s">
        <v>30</v>
      </c>
      <c r="D4" s="22">
        <v>45504</v>
      </c>
    </row>
    <row r="5" spans="1:57" x14ac:dyDescent="0.25">
      <c r="C5" s="1"/>
    </row>
    <row r="6" spans="1:57" ht="81" x14ac:dyDescent="0.25">
      <c r="C6" s="56" t="s">
        <v>31</v>
      </c>
      <c r="D6" s="52" t="s">
        <v>32</v>
      </c>
      <c r="E6" s="9" t="s">
        <v>33</v>
      </c>
      <c r="F6" s="17" t="s">
        <v>34</v>
      </c>
      <c r="G6" s="14" t="s">
        <v>35</v>
      </c>
      <c r="H6" s="14" t="s">
        <v>36</v>
      </c>
      <c r="I6" s="29" t="s">
        <v>37</v>
      </c>
      <c r="J6" s="29" t="s">
        <v>38</v>
      </c>
      <c r="K6" s="72" t="s">
        <v>4819</v>
      </c>
      <c r="L6" s="72" t="s">
        <v>4820</v>
      </c>
      <c r="M6" s="72" t="s">
        <v>4868</v>
      </c>
      <c r="N6" s="33" t="s">
        <v>39</v>
      </c>
    </row>
    <row r="7" spans="1:57" x14ac:dyDescent="0.25">
      <c r="C7" s="57"/>
      <c r="D7" s="53"/>
      <c r="E7" s="4"/>
      <c r="F7" s="18"/>
      <c r="G7" s="23"/>
      <c r="H7" s="23"/>
      <c r="I7" s="30"/>
      <c r="J7" s="30"/>
      <c r="K7" s="30"/>
      <c r="L7" s="30"/>
      <c r="M7" s="30"/>
      <c r="N7" s="34"/>
    </row>
    <row r="8" spans="1:57" x14ac:dyDescent="0.25">
      <c r="A8" s="10"/>
      <c r="B8" s="28"/>
      <c r="C8" s="58" t="s">
        <v>0</v>
      </c>
      <c r="D8" s="54"/>
      <c r="E8" s="6"/>
      <c r="F8" s="19"/>
      <c r="G8" s="24"/>
      <c r="H8" s="24"/>
      <c r="I8" s="31"/>
      <c r="J8" s="31"/>
      <c r="K8" s="31"/>
      <c r="L8" s="31"/>
      <c r="M8" s="31"/>
      <c r="N8" s="35"/>
    </row>
    <row r="9" spans="1:57" x14ac:dyDescent="0.25">
      <c r="C9" s="59" t="s">
        <v>1</v>
      </c>
      <c r="D9" s="54"/>
      <c r="E9" s="6"/>
      <c r="F9" s="19"/>
      <c r="G9" s="24"/>
      <c r="H9" s="24"/>
      <c r="I9" s="31"/>
      <c r="J9" s="31"/>
      <c r="K9" s="31"/>
      <c r="L9" s="31"/>
      <c r="M9" s="31"/>
      <c r="N9" s="35"/>
    </row>
    <row r="10" spans="1:57" x14ac:dyDescent="0.25">
      <c r="B10" s="8" t="s">
        <v>40</v>
      </c>
      <c r="C10" s="57" t="s">
        <v>41</v>
      </c>
      <c r="D10" s="54" t="s">
        <v>42</v>
      </c>
      <c r="E10" s="6" t="s">
        <v>43</v>
      </c>
      <c r="F10" s="19">
        <v>2701000</v>
      </c>
      <c r="G10" s="24">
        <v>50461.43</v>
      </c>
      <c r="H10" s="24">
        <v>8.35</v>
      </c>
      <c r="I10" s="31"/>
      <c r="J10" s="31"/>
      <c r="K10" s="31">
        <v>77.2</v>
      </c>
      <c r="L10" s="75" t="s">
        <v>4828</v>
      </c>
      <c r="M10" s="75" t="s">
        <v>4828</v>
      </c>
      <c r="N10" s="35"/>
    </row>
    <row r="11" spans="1:57" x14ac:dyDescent="0.25">
      <c r="B11" s="8" t="s">
        <v>44</v>
      </c>
      <c r="C11" s="57" t="s">
        <v>45</v>
      </c>
      <c r="D11" s="54" t="s">
        <v>46</v>
      </c>
      <c r="E11" s="6" t="s">
        <v>47</v>
      </c>
      <c r="F11" s="19">
        <v>2737400</v>
      </c>
      <c r="G11" s="24">
        <v>44229.54</v>
      </c>
      <c r="H11" s="24">
        <v>7.32</v>
      </c>
      <c r="I11" s="31"/>
      <c r="J11" s="31"/>
      <c r="K11" s="31">
        <v>79.8</v>
      </c>
      <c r="L11" s="75" t="s">
        <v>4829</v>
      </c>
      <c r="M11" s="75" t="s">
        <v>4829</v>
      </c>
      <c r="N11" s="35"/>
    </row>
    <row r="12" spans="1:57" x14ac:dyDescent="0.25">
      <c r="B12" s="8" t="s">
        <v>48</v>
      </c>
      <c r="C12" s="57" t="s">
        <v>49</v>
      </c>
      <c r="D12" s="54" t="s">
        <v>50</v>
      </c>
      <c r="E12" s="6" t="s">
        <v>47</v>
      </c>
      <c r="F12" s="19">
        <v>3485000</v>
      </c>
      <c r="G12" s="24">
        <v>42339.27</v>
      </c>
      <c r="H12" s="24">
        <v>7</v>
      </c>
      <c r="I12" s="31"/>
      <c r="J12" s="31"/>
      <c r="K12" s="31">
        <v>76.599999999999994</v>
      </c>
      <c r="L12" s="75" t="s">
        <v>4830</v>
      </c>
      <c r="M12" s="75" t="s">
        <v>4830</v>
      </c>
      <c r="N12" s="35"/>
    </row>
    <row r="13" spans="1:57" x14ac:dyDescent="0.25">
      <c r="B13" s="8" t="s">
        <v>51</v>
      </c>
      <c r="C13" s="57" t="s">
        <v>52</v>
      </c>
      <c r="D13" s="54" t="s">
        <v>53</v>
      </c>
      <c r="E13" s="6" t="s">
        <v>54</v>
      </c>
      <c r="F13" s="19">
        <v>811709</v>
      </c>
      <c r="G13" s="24">
        <v>30966.7</v>
      </c>
      <c r="H13" s="24">
        <v>5.12</v>
      </c>
      <c r="I13" s="31"/>
      <c r="J13" s="31"/>
      <c r="K13" s="31">
        <v>71</v>
      </c>
      <c r="L13" s="75" t="s">
        <v>4831</v>
      </c>
      <c r="M13" s="75" t="s">
        <v>4831</v>
      </c>
      <c r="N13" s="35"/>
    </row>
    <row r="14" spans="1:57" x14ac:dyDescent="0.25">
      <c r="B14" s="8" t="s">
        <v>55</v>
      </c>
      <c r="C14" s="57" t="s">
        <v>56</v>
      </c>
      <c r="D14" s="54" t="s">
        <v>57</v>
      </c>
      <c r="E14" s="6" t="s">
        <v>47</v>
      </c>
      <c r="F14" s="19">
        <v>2290000</v>
      </c>
      <c r="G14" s="24">
        <v>26703.69</v>
      </c>
      <c r="H14" s="24">
        <v>4.42</v>
      </c>
      <c r="I14" s="31"/>
      <c r="J14" s="31"/>
      <c r="K14" s="31">
        <v>81.599999999999994</v>
      </c>
      <c r="L14" s="75" t="s">
        <v>4832</v>
      </c>
      <c r="M14" s="75" t="s">
        <v>4832</v>
      </c>
      <c r="N14" s="35"/>
    </row>
    <row r="15" spans="1:57" x14ac:dyDescent="0.25">
      <c r="B15" s="8" t="s">
        <v>58</v>
      </c>
      <c r="C15" s="57" t="s">
        <v>59</v>
      </c>
      <c r="D15" s="54" t="s">
        <v>60</v>
      </c>
      <c r="E15" s="6" t="s">
        <v>61</v>
      </c>
      <c r="F15" s="19">
        <v>215000</v>
      </c>
      <c r="G15" s="24">
        <v>25557.48</v>
      </c>
      <c r="H15" s="24">
        <v>4.2300000000000004</v>
      </c>
      <c r="I15" s="31"/>
      <c r="J15" s="31"/>
      <c r="K15" s="31">
        <v>72.8</v>
      </c>
      <c r="L15" s="75" t="s">
        <v>4833</v>
      </c>
      <c r="M15" s="75" t="s">
        <v>4833</v>
      </c>
      <c r="N15" s="35"/>
    </row>
    <row r="16" spans="1:57" x14ac:dyDescent="0.25">
      <c r="B16" s="8" t="s">
        <v>62</v>
      </c>
      <c r="C16" s="57" t="s">
        <v>63</v>
      </c>
      <c r="D16" s="54" t="s">
        <v>64</v>
      </c>
      <c r="E16" s="6" t="s">
        <v>43</v>
      </c>
      <c r="F16" s="19">
        <v>581034</v>
      </c>
      <c r="G16" s="24">
        <v>25480.37</v>
      </c>
      <c r="H16" s="24">
        <v>4.21</v>
      </c>
      <c r="I16" s="31"/>
      <c r="J16" s="31"/>
      <c r="K16" s="31">
        <v>72.599999999999994</v>
      </c>
      <c r="L16" s="75" t="s">
        <v>4834</v>
      </c>
      <c r="M16" s="75" t="s">
        <v>4834</v>
      </c>
      <c r="N16" s="35"/>
    </row>
    <row r="17" spans="2:14" x14ac:dyDescent="0.25">
      <c r="B17" s="8" t="s">
        <v>65</v>
      </c>
      <c r="C17" s="57" t="s">
        <v>66</v>
      </c>
      <c r="D17" s="54" t="s">
        <v>67</v>
      </c>
      <c r="E17" s="6" t="s">
        <v>47</v>
      </c>
      <c r="F17" s="19">
        <v>1315000</v>
      </c>
      <c r="G17" s="24">
        <v>23773.89</v>
      </c>
      <c r="H17" s="24">
        <v>3.93</v>
      </c>
      <c r="I17" s="31"/>
      <c r="J17" s="31"/>
      <c r="K17" s="31">
        <v>80.599999999999994</v>
      </c>
      <c r="L17" s="75" t="s">
        <v>4835</v>
      </c>
      <c r="M17" s="31" t="s">
        <v>4867</v>
      </c>
      <c r="N17" s="35"/>
    </row>
    <row r="18" spans="2:14" x14ac:dyDescent="0.25">
      <c r="B18" s="8" t="s">
        <v>68</v>
      </c>
      <c r="C18" s="57" t="s">
        <v>69</v>
      </c>
      <c r="D18" s="54" t="s">
        <v>70</v>
      </c>
      <c r="E18" s="6" t="s">
        <v>71</v>
      </c>
      <c r="F18" s="19">
        <v>163000</v>
      </c>
      <c r="G18" s="24">
        <v>21378.75</v>
      </c>
      <c r="H18" s="24">
        <v>3.54</v>
      </c>
      <c r="I18" s="31"/>
      <c r="J18" s="31"/>
      <c r="K18" s="31">
        <v>68.5</v>
      </c>
      <c r="L18" s="75" t="s">
        <v>4836</v>
      </c>
      <c r="M18" s="75" t="s">
        <v>4836</v>
      </c>
      <c r="N18" s="35"/>
    </row>
    <row r="19" spans="2:14" x14ac:dyDescent="0.25">
      <c r="B19" s="8" t="s">
        <v>72</v>
      </c>
      <c r="C19" s="57" t="s">
        <v>73</v>
      </c>
      <c r="D19" s="54" t="s">
        <v>74</v>
      </c>
      <c r="E19" s="6" t="s">
        <v>47</v>
      </c>
      <c r="F19" s="19">
        <v>2430000</v>
      </c>
      <c r="G19" s="24">
        <v>21199.32</v>
      </c>
      <c r="H19" s="24">
        <v>3.51</v>
      </c>
      <c r="I19" s="31"/>
      <c r="J19" s="31"/>
      <c r="K19" s="31">
        <v>68.400000000000006</v>
      </c>
      <c r="L19" s="75" t="s">
        <v>4837</v>
      </c>
      <c r="M19" s="75" t="s">
        <v>4837</v>
      </c>
      <c r="N19" s="35"/>
    </row>
    <row r="20" spans="2:14" x14ac:dyDescent="0.25">
      <c r="B20" s="8" t="s">
        <v>75</v>
      </c>
      <c r="C20" s="57" t="s">
        <v>76</v>
      </c>
      <c r="D20" s="54" t="s">
        <v>77</v>
      </c>
      <c r="E20" s="6" t="s">
        <v>78</v>
      </c>
      <c r="F20" s="19">
        <v>2240000</v>
      </c>
      <c r="G20" s="24">
        <v>16027.2</v>
      </c>
      <c r="H20" s="24">
        <v>2.65</v>
      </c>
      <c r="I20" s="31"/>
      <c r="J20" s="31"/>
      <c r="K20" s="31">
        <v>74.8</v>
      </c>
      <c r="L20" s="75" t="s">
        <v>4838</v>
      </c>
      <c r="M20" s="75" t="s">
        <v>4838</v>
      </c>
      <c r="N20" s="35"/>
    </row>
    <row r="21" spans="2:14" x14ac:dyDescent="0.25">
      <c r="B21" s="8" t="s">
        <v>79</v>
      </c>
      <c r="C21" s="57" t="s">
        <v>80</v>
      </c>
      <c r="D21" s="54" t="s">
        <v>81</v>
      </c>
      <c r="E21" s="6" t="s">
        <v>82</v>
      </c>
      <c r="F21" s="19">
        <v>1100000</v>
      </c>
      <c r="G21" s="24">
        <v>15582.6</v>
      </c>
      <c r="H21" s="24">
        <v>2.58</v>
      </c>
      <c r="I21" s="31"/>
      <c r="J21" s="31"/>
      <c r="K21" s="31">
        <v>79.099999999999994</v>
      </c>
      <c r="L21" s="75" t="s">
        <v>4839</v>
      </c>
      <c r="M21" s="75" t="s">
        <v>4839</v>
      </c>
      <c r="N21" s="35"/>
    </row>
    <row r="22" spans="2:14" x14ac:dyDescent="0.25">
      <c r="B22" s="8" t="s">
        <v>83</v>
      </c>
      <c r="C22" s="57" t="s">
        <v>84</v>
      </c>
      <c r="D22" s="54" t="s">
        <v>85</v>
      </c>
      <c r="E22" s="6" t="s">
        <v>86</v>
      </c>
      <c r="F22" s="19">
        <v>540000</v>
      </c>
      <c r="G22" s="24">
        <v>14610.51</v>
      </c>
      <c r="H22" s="24">
        <v>2.42</v>
      </c>
      <c r="I22" s="31"/>
      <c r="J22" s="31"/>
      <c r="K22" s="31">
        <v>72.2</v>
      </c>
      <c r="L22" s="75" t="s">
        <v>4840</v>
      </c>
      <c r="M22" s="75" t="s">
        <v>4840</v>
      </c>
      <c r="N22" s="35"/>
    </row>
    <row r="23" spans="2:14" x14ac:dyDescent="0.25">
      <c r="B23" s="8" t="s">
        <v>87</v>
      </c>
      <c r="C23" s="57" t="s">
        <v>88</v>
      </c>
      <c r="D23" s="54" t="s">
        <v>89</v>
      </c>
      <c r="E23" s="6" t="s">
        <v>71</v>
      </c>
      <c r="F23" s="19">
        <v>263800</v>
      </c>
      <c r="G23" s="24">
        <v>13091.6</v>
      </c>
      <c r="H23" s="24">
        <v>2.17</v>
      </c>
      <c r="I23" s="31"/>
      <c r="J23" s="31"/>
      <c r="K23" s="31">
        <v>73.2</v>
      </c>
      <c r="L23" s="75" t="s">
        <v>4841</v>
      </c>
      <c r="M23" s="75" t="s">
        <v>4841</v>
      </c>
      <c r="N23" s="35"/>
    </row>
    <row r="24" spans="2:14" x14ac:dyDescent="0.25">
      <c r="B24" s="8" t="s">
        <v>90</v>
      </c>
      <c r="C24" s="57" t="s">
        <v>91</v>
      </c>
      <c r="D24" s="54" t="s">
        <v>92</v>
      </c>
      <c r="E24" s="6" t="s">
        <v>93</v>
      </c>
      <c r="F24" s="19">
        <v>1902000</v>
      </c>
      <c r="G24" s="24">
        <v>12735.79</v>
      </c>
      <c r="H24" s="24">
        <v>2.11</v>
      </c>
      <c r="I24" s="31"/>
      <c r="J24" s="31"/>
      <c r="K24" s="31">
        <v>62.6</v>
      </c>
      <c r="L24" s="75" t="s">
        <v>4842</v>
      </c>
      <c r="M24" s="75" t="s">
        <v>4842</v>
      </c>
      <c r="N24" s="35"/>
    </row>
    <row r="25" spans="2:14" x14ac:dyDescent="0.25">
      <c r="B25" s="8" t="s">
        <v>94</v>
      </c>
      <c r="C25" s="57" t="s">
        <v>95</v>
      </c>
      <c r="D25" s="54" t="s">
        <v>96</v>
      </c>
      <c r="E25" s="6" t="s">
        <v>71</v>
      </c>
      <c r="F25" s="19">
        <v>500000</v>
      </c>
      <c r="G25" s="24">
        <v>12655</v>
      </c>
      <c r="H25" s="24">
        <v>2.09</v>
      </c>
      <c r="I25" s="31"/>
      <c r="J25" s="31"/>
      <c r="K25" s="31">
        <v>72.599999999999994</v>
      </c>
      <c r="L25" s="75" t="s">
        <v>4843</v>
      </c>
      <c r="M25" s="75" t="s">
        <v>4843</v>
      </c>
      <c r="N25" s="35"/>
    </row>
    <row r="26" spans="2:14" x14ac:dyDescent="0.25">
      <c r="B26" s="8" t="s">
        <v>97</v>
      </c>
      <c r="C26" s="57" t="s">
        <v>98</v>
      </c>
      <c r="D26" s="54" t="s">
        <v>99</v>
      </c>
      <c r="E26" s="6" t="s">
        <v>100</v>
      </c>
      <c r="F26" s="19">
        <v>29600</v>
      </c>
      <c r="G26" s="24">
        <v>12549.44</v>
      </c>
      <c r="H26" s="24">
        <v>2.08</v>
      </c>
      <c r="I26" s="31"/>
      <c r="J26" s="31"/>
      <c r="K26" s="31">
        <v>72.900000000000006</v>
      </c>
      <c r="L26" s="75" t="s">
        <v>4844</v>
      </c>
      <c r="M26" s="75" t="s">
        <v>4844</v>
      </c>
      <c r="N26" s="35"/>
    </row>
    <row r="27" spans="2:14" x14ac:dyDescent="0.25">
      <c r="B27" s="8" t="s">
        <v>101</v>
      </c>
      <c r="C27" s="57" t="s">
        <v>102</v>
      </c>
      <c r="D27" s="54" t="s">
        <v>103</v>
      </c>
      <c r="E27" s="6" t="s">
        <v>104</v>
      </c>
      <c r="F27" s="19">
        <v>250000</v>
      </c>
      <c r="G27" s="24">
        <v>12308</v>
      </c>
      <c r="H27" s="24">
        <v>2.04</v>
      </c>
      <c r="I27" s="31"/>
      <c r="J27" s="31"/>
      <c r="K27" s="31">
        <v>73.2</v>
      </c>
      <c r="L27" s="75" t="s">
        <v>4845</v>
      </c>
      <c r="M27" s="75" t="s">
        <v>4845</v>
      </c>
      <c r="N27" s="35"/>
    </row>
    <row r="28" spans="2:14" x14ac:dyDescent="0.25">
      <c r="B28" s="8" t="s">
        <v>105</v>
      </c>
      <c r="C28" s="57" t="s">
        <v>106</v>
      </c>
      <c r="D28" s="54" t="s">
        <v>107</v>
      </c>
      <c r="E28" s="6" t="s">
        <v>108</v>
      </c>
      <c r="F28" s="19">
        <v>276000</v>
      </c>
      <c r="G28" s="24">
        <v>11779.54</v>
      </c>
      <c r="H28" s="24">
        <v>1.95</v>
      </c>
      <c r="I28" s="31"/>
      <c r="J28" s="31"/>
      <c r="K28" s="31">
        <v>66.900000000000006</v>
      </c>
      <c r="L28" s="75" t="s">
        <v>4846</v>
      </c>
      <c r="M28" s="31" t="s">
        <v>4867</v>
      </c>
      <c r="N28" s="35"/>
    </row>
    <row r="29" spans="2:14" x14ac:dyDescent="0.25">
      <c r="B29" s="8" t="s">
        <v>109</v>
      </c>
      <c r="C29" s="57" t="s">
        <v>110</v>
      </c>
      <c r="D29" s="54" t="s">
        <v>111</v>
      </c>
      <c r="E29" s="6" t="s">
        <v>112</v>
      </c>
      <c r="F29" s="19">
        <v>225435</v>
      </c>
      <c r="G29" s="24">
        <v>11433.61</v>
      </c>
      <c r="H29" s="24">
        <v>1.89</v>
      </c>
      <c r="I29" s="31"/>
      <c r="J29" s="31"/>
      <c r="K29" s="31">
        <v>67.099999999999994</v>
      </c>
      <c r="L29" s="75" t="s">
        <v>4847</v>
      </c>
      <c r="M29" s="75" t="s">
        <v>4847</v>
      </c>
      <c r="N29" s="35"/>
    </row>
    <row r="30" spans="2:14" x14ac:dyDescent="0.25">
      <c r="B30" s="8" t="s">
        <v>113</v>
      </c>
      <c r="C30" s="57" t="s">
        <v>114</v>
      </c>
      <c r="D30" s="54" t="s">
        <v>115</v>
      </c>
      <c r="E30" s="6" t="s">
        <v>116</v>
      </c>
      <c r="F30" s="19">
        <v>350000</v>
      </c>
      <c r="G30" s="24">
        <v>10537.98</v>
      </c>
      <c r="H30" s="24">
        <v>1.74</v>
      </c>
      <c r="I30" s="31"/>
      <c r="J30" s="31"/>
      <c r="K30" s="31">
        <v>69</v>
      </c>
      <c r="L30" s="75" t="s">
        <v>4848</v>
      </c>
      <c r="M30" s="31" t="s">
        <v>4867</v>
      </c>
      <c r="N30" s="35"/>
    </row>
    <row r="31" spans="2:14" x14ac:dyDescent="0.25">
      <c r="B31" s="8" t="s">
        <v>117</v>
      </c>
      <c r="C31" s="57" t="s">
        <v>118</v>
      </c>
      <c r="D31" s="54" t="s">
        <v>119</v>
      </c>
      <c r="E31" s="6" t="s">
        <v>120</v>
      </c>
      <c r="F31" s="19">
        <v>3000000</v>
      </c>
      <c r="G31" s="24">
        <v>10446</v>
      </c>
      <c r="H31" s="24">
        <v>1.73</v>
      </c>
      <c r="I31" s="31"/>
      <c r="J31" s="31"/>
      <c r="K31" s="31">
        <v>61.3</v>
      </c>
      <c r="L31" s="75" t="s">
        <v>4849</v>
      </c>
      <c r="M31" s="75" t="s">
        <v>4849</v>
      </c>
      <c r="N31" s="35"/>
    </row>
    <row r="32" spans="2:14" x14ac:dyDescent="0.25">
      <c r="B32" s="8" t="s">
        <v>121</v>
      </c>
      <c r="C32" s="57" t="s">
        <v>122</v>
      </c>
      <c r="D32" s="54" t="s">
        <v>123</v>
      </c>
      <c r="E32" s="6" t="s">
        <v>124</v>
      </c>
      <c r="F32" s="19">
        <v>200000</v>
      </c>
      <c r="G32" s="24">
        <v>10431.9</v>
      </c>
      <c r="H32" s="24">
        <v>1.73</v>
      </c>
      <c r="I32" s="31"/>
      <c r="J32" s="31"/>
      <c r="K32" s="31">
        <v>75.8</v>
      </c>
      <c r="L32" s="75" t="s">
        <v>4850</v>
      </c>
      <c r="M32" s="75" t="s">
        <v>4850</v>
      </c>
      <c r="N32" s="35"/>
    </row>
    <row r="33" spans="2:14" x14ac:dyDescent="0.25">
      <c r="B33" s="8" t="s">
        <v>125</v>
      </c>
      <c r="C33" s="57" t="s">
        <v>126</v>
      </c>
      <c r="D33" s="54" t="s">
        <v>127</v>
      </c>
      <c r="E33" s="6" t="s">
        <v>128</v>
      </c>
      <c r="F33" s="19">
        <v>675000</v>
      </c>
      <c r="G33" s="24">
        <v>10002.15</v>
      </c>
      <c r="H33" s="24">
        <v>1.65</v>
      </c>
      <c r="I33" s="31"/>
      <c r="J33" s="31"/>
      <c r="K33" s="31">
        <v>66</v>
      </c>
      <c r="L33" s="75" t="s">
        <v>4851</v>
      </c>
      <c r="M33" s="31" t="s">
        <v>4867</v>
      </c>
      <c r="N33" s="35"/>
    </row>
    <row r="34" spans="2:14" x14ac:dyDescent="0.25">
      <c r="B34" s="8" t="s">
        <v>129</v>
      </c>
      <c r="C34" s="57" t="s">
        <v>130</v>
      </c>
      <c r="D34" s="54" t="s">
        <v>131</v>
      </c>
      <c r="E34" s="6" t="s">
        <v>132</v>
      </c>
      <c r="F34" s="19">
        <v>1400000</v>
      </c>
      <c r="G34" s="24">
        <v>9509.5</v>
      </c>
      <c r="H34" s="24">
        <v>1.57</v>
      </c>
      <c r="I34" s="31"/>
      <c r="J34" s="31"/>
      <c r="K34" s="31">
        <v>71</v>
      </c>
      <c r="L34" s="75" t="s">
        <v>4852</v>
      </c>
      <c r="M34" s="31" t="s">
        <v>4867</v>
      </c>
      <c r="N34" s="35"/>
    </row>
    <row r="35" spans="2:14" x14ac:dyDescent="0.25">
      <c r="B35" s="8" t="s">
        <v>133</v>
      </c>
      <c r="C35" s="57" t="s">
        <v>134</v>
      </c>
      <c r="D35" s="54" t="s">
        <v>135</v>
      </c>
      <c r="E35" s="6" t="s">
        <v>112</v>
      </c>
      <c r="F35" s="19">
        <v>75000</v>
      </c>
      <c r="G35" s="24">
        <v>8705.33</v>
      </c>
      <c r="H35" s="24">
        <v>1.44</v>
      </c>
      <c r="I35" s="31"/>
      <c r="J35" s="31"/>
      <c r="K35" s="31">
        <v>70.7</v>
      </c>
      <c r="L35" s="75" t="s">
        <v>4853</v>
      </c>
      <c r="M35" s="31" t="s">
        <v>4867</v>
      </c>
      <c r="N35" s="35"/>
    </row>
    <row r="36" spans="2:14" x14ac:dyDescent="0.25">
      <c r="B36" s="8" t="s">
        <v>136</v>
      </c>
      <c r="C36" s="57" t="s">
        <v>137</v>
      </c>
      <c r="D36" s="54" t="s">
        <v>138</v>
      </c>
      <c r="E36" s="6" t="s">
        <v>139</v>
      </c>
      <c r="F36" s="19">
        <v>4507530</v>
      </c>
      <c r="G36" s="24">
        <v>8699.08</v>
      </c>
      <c r="H36" s="24">
        <v>1.44</v>
      </c>
      <c r="I36" s="31"/>
      <c r="J36" s="31"/>
      <c r="K36" s="31">
        <v>63.9</v>
      </c>
      <c r="L36" s="75" t="s">
        <v>4854</v>
      </c>
      <c r="M36" s="31" t="s">
        <v>4867</v>
      </c>
      <c r="N36" s="35"/>
    </row>
    <row r="37" spans="2:14" x14ac:dyDescent="0.25">
      <c r="B37" s="8" t="s">
        <v>140</v>
      </c>
      <c r="C37" s="57" t="s">
        <v>141</v>
      </c>
      <c r="D37" s="54" t="s">
        <v>142</v>
      </c>
      <c r="E37" s="6" t="s">
        <v>128</v>
      </c>
      <c r="F37" s="19">
        <v>390000</v>
      </c>
      <c r="G37" s="24">
        <v>8363.75</v>
      </c>
      <c r="H37" s="24">
        <v>1.38</v>
      </c>
      <c r="I37" s="31"/>
      <c r="J37" s="31"/>
      <c r="K37" s="31">
        <v>69.3</v>
      </c>
      <c r="L37" s="75" t="s">
        <v>4855</v>
      </c>
      <c r="M37" s="31" t="s">
        <v>4867</v>
      </c>
      <c r="N37" s="35"/>
    </row>
    <row r="38" spans="2:14" x14ac:dyDescent="0.25">
      <c r="B38" s="8" t="s">
        <v>143</v>
      </c>
      <c r="C38" s="57" t="s">
        <v>144</v>
      </c>
      <c r="D38" s="54" t="s">
        <v>145</v>
      </c>
      <c r="E38" s="6" t="s">
        <v>146</v>
      </c>
      <c r="F38" s="19">
        <v>1356255</v>
      </c>
      <c r="G38" s="24">
        <v>8121.25</v>
      </c>
      <c r="H38" s="24">
        <v>1.34</v>
      </c>
      <c r="I38" s="31"/>
      <c r="J38" s="31"/>
      <c r="K38" s="31">
        <v>63.4</v>
      </c>
      <c r="L38" s="75" t="s">
        <v>4856</v>
      </c>
      <c r="M38" s="31" t="s">
        <v>4867</v>
      </c>
      <c r="N38" s="35"/>
    </row>
    <row r="39" spans="2:14" x14ac:dyDescent="0.25">
      <c r="B39" s="8" t="s">
        <v>147</v>
      </c>
      <c r="C39" s="57" t="s">
        <v>148</v>
      </c>
      <c r="D39" s="54" t="s">
        <v>149</v>
      </c>
      <c r="E39" s="6" t="s">
        <v>112</v>
      </c>
      <c r="F39" s="19">
        <v>102000</v>
      </c>
      <c r="G39" s="24">
        <v>8054.79</v>
      </c>
      <c r="H39" s="24">
        <v>1.33</v>
      </c>
      <c r="I39" s="31"/>
      <c r="J39" s="31"/>
      <c r="K39" s="31">
        <v>70.599999999999994</v>
      </c>
      <c r="L39" s="75" t="s">
        <v>4857</v>
      </c>
      <c r="M39" s="31" t="s">
        <v>4867</v>
      </c>
      <c r="N39" s="35"/>
    </row>
    <row r="40" spans="2:14" x14ac:dyDescent="0.25">
      <c r="B40" s="8" t="s">
        <v>150</v>
      </c>
      <c r="C40" s="57" t="s">
        <v>151</v>
      </c>
      <c r="D40" s="54" t="s">
        <v>152</v>
      </c>
      <c r="E40" s="6" t="s">
        <v>153</v>
      </c>
      <c r="F40" s="19">
        <v>3100000</v>
      </c>
      <c r="G40" s="24">
        <v>7969.79</v>
      </c>
      <c r="H40" s="24">
        <v>1.32</v>
      </c>
      <c r="I40" s="31"/>
      <c r="J40" s="31"/>
      <c r="K40" s="31">
        <v>68.7</v>
      </c>
      <c r="L40" s="75" t="s">
        <v>4858</v>
      </c>
      <c r="M40" s="31" t="s">
        <v>4867</v>
      </c>
      <c r="N40" s="35"/>
    </row>
    <row r="41" spans="2:14" x14ac:dyDescent="0.25">
      <c r="B41" s="8" t="s">
        <v>154</v>
      </c>
      <c r="C41" s="57" t="s">
        <v>155</v>
      </c>
      <c r="D41" s="54" t="s">
        <v>156</v>
      </c>
      <c r="E41" s="6" t="s">
        <v>132</v>
      </c>
      <c r="F41" s="19">
        <v>185000</v>
      </c>
      <c r="G41" s="24">
        <v>7894.6</v>
      </c>
      <c r="H41" s="24">
        <v>1.31</v>
      </c>
      <c r="I41" s="31"/>
      <c r="J41" s="31"/>
      <c r="K41" s="31">
        <v>69.099999999999994</v>
      </c>
      <c r="L41" s="75" t="s">
        <v>4859</v>
      </c>
      <c r="M41" s="31" t="s">
        <v>4867</v>
      </c>
      <c r="N41" s="35"/>
    </row>
    <row r="42" spans="2:14" x14ac:dyDescent="0.25">
      <c r="B42" s="8" t="s">
        <v>157</v>
      </c>
      <c r="C42" s="57" t="s">
        <v>158</v>
      </c>
      <c r="D42" s="54" t="s">
        <v>159</v>
      </c>
      <c r="E42" s="6" t="s">
        <v>160</v>
      </c>
      <c r="F42" s="19">
        <v>250000</v>
      </c>
      <c r="G42" s="24">
        <v>7726.5</v>
      </c>
      <c r="H42" s="24">
        <v>1.28</v>
      </c>
      <c r="I42" s="31"/>
      <c r="J42" s="31"/>
      <c r="K42" s="31">
        <v>71.3</v>
      </c>
      <c r="L42" s="75" t="s">
        <v>4860</v>
      </c>
      <c r="M42" s="31" t="s">
        <v>4867</v>
      </c>
      <c r="N42" s="35"/>
    </row>
    <row r="43" spans="2:14" x14ac:dyDescent="0.25">
      <c r="B43" s="8" t="s">
        <v>161</v>
      </c>
      <c r="C43" s="57" t="s">
        <v>162</v>
      </c>
      <c r="D43" s="54" t="s">
        <v>163</v>
      </c>
      <c r="E43" s="6" t="s">
        <v>108</v>
      </c>
      <c r="F43" s="19">
        <v>195000</v>
      </c>
      <c r="G43" s="24">
        <v>7512.08</v>
      </c>
      <c r="H43" s="24">
        <v>1.24</v>
      </c>
      <c r="I43" s="31"/>
      <c r="J43" s="31"/>
      <c r="K43" s="31">
        <v>69.8</v>
      </c>
      <c r="L43" s="75" t="s">
        <v>4861</v>
      </c>
      <c r="M43" s="31" t="s">
        <v>4867</v>
      </c>
      <c r="N43" s="35"/>
    </row>
    <row r="44" spans="2:14" x14ac:dyDescent="0.25">
      <c r="B44" s="8" t="s">
        <v>164</v>
      </c>
      <c r="C44" s="57" t="s">
        <v>165</v>
      </c>
      <c r="D44" s="54" t="s">
        <v>166</v>
      </c>
      <c r="E44" s="6" t="s">
        <v>47</v>
      </c>
      <c r="F44" s="19">
        <v>4700000</v>
      </c>
      <c r="G44" s="24">
        <v>5912.6</v>
      </c>
      <c r="H44" s="24">
        <v>0.98</v>
      </c>
      <c r="I44" s="31"/>
      <c r="J44" s="31"/>
      <c r="K44" s="31">
        <v>71.8</v>
      </c>
      <c r="L44" s="75" t="s">
        <v>4862</v>
      </c>
      <c r="M44" s="75" t="s">
        <v>4862</v>
      </c>
      <c r="N44" s="35"/>
    </row>
    <row r="45" spans="2:14" x14ac:dyDescent="0.25">
      <c r="B45" s="8" t="s">
        <v>167</v>
      </c>
      <c r="C45" s="57" t="s">
        <v>168</v>
      </c>
      <c r="D45" s="54" t="s">
        <v>169</v>
      </c>
      <c r="E45" s="6" t="s">
        <v>170</v>
      </c>
      <c r="F45" s="19">
        <v>142000</v>
      </c>
      <c r="G45" s="24">
        <v>5842.24</v>
      </c>
      <c r="H45" s="24">
        <v>0.97</v>
      </c>
      <c r="I45" s="31"/>
      <c r="J45" s="31"/>
      <c r="K45" s="31">
        <v>79.400000000000006</v>
      </c>
      <c r="L45" s="75" t="s">
        <v>4863</v>
      </c>
      <c r="M45" s="75" t="s">
        <v>4863</v>
      </c>
      <c r="N45" s="35"/>
    </row>
    <row r="46" spans="2:14" x14ac:dyDescent="0.25">
      <c r="B46" s="8" t="s">
        <v>171</v>
      </c>
      <c r="C46" s="57" t="s">
        <v>172</v>
      </c>
      <c r="D46" s="54" t="s">
        <v>173</v>
      </c>
      <c r="E46" s="6" t="s">
        <v>174</v>
      </c>
      <c r="F46" s="19">
        <v>25000</v>
      </c>
      <c r="G46" s="24">
        <v>1446.11</v>
      </c>
      <c r="H46" s="24">
        <v>0.24</v>
      </c>
      <c r="I46" s="31"/>
      <c r="J46" s="31"/>
      <c r="K46" s="31">
        <v>63.8</v>
      </c>
      <c r="L46" s="75" t="s">
        <v>4864</v>
      </c>
      <c r="M46" s="75" t="s">
        <v>4864</v>
      </c>
      <c r="N46" s="35"/>
    </row>
    <row r="47" spans="2:14" x14ac:dyDescent="0.25">
      <c r="C47" s="58" t="s">
        <v>175</v>
      </c>
      <c r="D47" s="54"/>
      <c r="E47" s="6"/>
      <c r="F47" s="19"/>
      <c r="G47" s="25">
        <v>582039.38</v>
      </c>
      <c r="H47" s="25">
        <v>96.3</v>
      </c>
      <c r="I47" s="31"/>
      <c r="J47" s="31"/>
      <c r="K47" s="31"/>
      <c r="L47" s="31"/>
      <c r="M47" s="31"/>
      <c r="N47" s="35"/>
    </row>
    <row r="48" spans="2:14" x14ac:dyDescent="0.25">
      <c r="C48" s="57"/>
      <c r="D48" s="54"/>
      <c r="E48" s="6"/>
      <c r="F48" s="19"/>
      <c r="G48" s="24"/>
      <c r="H48" s="24"/>
      <c r="I48" s="31"/>
      <c r="J48" s="31"/>
      <c r="K48" s="31"/>
      <c r="L48" s="31"/>
      <c r="M48" s="31"/>
      <c r="N48" s="35"/>
    </row>
    <row r="49" spans="2:14" x14ac:dyDescent="0.25">
      <c r="C49" s="59" t="s">
        <v>3</v>
      </c>
      <c r="D49" s="54"/>
      <c r="E49" s="6"/>
      <c r="F49" s="19"/>
      <c r="G49" s="24"/>
      <c r="H49" s="24"/>
      <c r="I49" s="31"/>
      <c r="J49" s="31"/>
      <c r="K49" s="31"/>
      <c r="L49" s="31"/>
      <c r="M49" s="31"/>
      <c r="N49" s="35"/>
    </row>
    <row r="50" spans="2:14" x14ac:dyDescent="0.25">
      <c r="B50" s="8" t="s">
        <v>176</v>
      </c>
      <c r="C50" s="57" t="s">
        <v>177</v>
      </c>
      <c r="D50" s="54" t="s">
        <v>178</v>
      </c>
      <c r="E50" s="6" t="s">
        <v>179</v>
      </c>
      <c r="F50" s="19">
        <v>27000</v>
      </c>
      <c r="G50" s="61">
        <v>0</v>
      </c>
      <c r="H50" s="24" t="s">
        <v>4793</v>
      </c>
      <c r="I50" s="31"/>
      <c r="J50" s="31"/>
      <c r="K50" s="31">
        <v>0</v>
      </c>
      <c r="L50" s="31" t="s">
        <v>4867</v>
      </c>
      <c r="M50" s="31" t="s">
        <v>4867</v>
      </c>
      <c r="N50" s="35" t="s">
        <v>4824</v>
      </c>
    </row>
    <row r="51" spans="2:14" x14ac:dyDescent="0.25">
      <c r="B51" s="8" t="s">
        <v>180</v>
      </c>
      <c r="C51" s="57" t="s">
        <v>181</v>
      </c>
      <c r="D51" s="54" t="s">
        <v>182</v>
      </c>
      <c r="E51" s="6" t="s">
        <v>124</v>
      </c>
      <c r="F51" s="19">
        <v>80000</v>
      </c>
      <c r="G51" s="61">
        <v>0</v>
      </c>
      <c r="H51" s="24" t="s">
        <v>4793</v>
      </c>
      <c r="I51" s="31"/>
      <c r="J51" s="31"/>
      <c r="K51" s="31">
        <v>0</v>
      </c>
      <c r="L51" s="31" t="s">
        <v>4867</v>
      </c>
      <c r="M51" s="31" t="s">
        <v>4867</v>
      </c>
      <c r="N51" s="35" t="s">
        <v>4824</v>
      </c>
    </row>
    <row r="52" spans="2:14" x14ac:dyDescent="0.25">
      <c r="C52" s="58" t="s">
        <v>175</v>
      </c>
      <c r="D52" s="54"/>
      <c r="E52" s="6"/>
      <c r="F52" s="19"/>
      <c r="G52" s="62">
        <v>0</v>
      </c>
      <c r="H52" s="25" t="s">
        <v>4793</v>
      </c>
      <c r="I52" s="31"/>
      <c r="J52" s="31"/>
      <c r="K52" s="31"/>
      <c r="L52" s="31"/>
      <c r="M52" s="31"/>
      <c r="N52" s="35"/>
    </row>
    <row r="53" spans="2:14" x14ac:dyDescent="0.25">
      <c r="C53" s="57"/>
      <c r="D53" s="54"/>
      <c r="E53" s="6"/>
      <c r="F53" s="19"/>
      <c r="G53" s="24"/>
      <c r="H53" s="24"/>
      <c r="I53" s="31"/>
      <c r="J53" s="31"/>
      <c r="K53" s="31"/>
      <c r="L53" s="31"/>
      <c r="M53" s="31"/>
      <c r="N53" s="35"/>
    </row>
    <row r="54" spans="2:14" x14ac:dyDescent="0.25">
      <c r="C54" s="59" t="s">
        <v>4</v>
      </c>
      <c r="D54" s="54"/>
      <c r="E54" s="6"/>
      <c r="F54" s="19"/>
      <c r="G54" s="24"/>
      <c r="H54" s="24"/>
      <c r="I54" s="31"/>
      <c r="J54" s="31"/>
      <c r="K54" s="31"/>
      <c r="L54" s="31"/>
      <c r="M54" s="31"/>
      <c r="N54" s="35"/>
    </row>
    <row r="55" spans="2:14" x14ac:dyDescent="0.25">
      <c r="B55" s="8" t="s">
        <v>183</v>
      </c>
      <c r="C55" s="57" t="s">
        <v>184</v>
      </c>
      <c r="D55" s="54" t="s">
        <v>185</v>
      </c>
      <c r="E55" s="6" t="s">
        <v>43</v>
      </c>
      <c r="F55" s="19">
        <v>34000</v>
      </c>
      <c r="G55" s="24">
        <v>11911.66</v>
      </c>
      <c r="H55" s="24">
        <v>1.97</v>
      </c>
      <c r="I55" s="31"/>
      <c r="J55" s="31"/>
      <c r="K55" s="31">
        <v>0</v>
      </c>
      <c r="L55" s="75" t="s">
        <v>4866</v>
      </c>
      <c r="M55" s="31" t="s">
        <v>4867</v>
      </c>
      <c r="N55" s="35"/>
    </row>
    <row r="56" spans="2:14" x14ac:dyDescent="0.25">
      <c r="C56" s="58" t="s">
        <v>175</v>
      </c>
      <c r="D56" s="54"/>
      <c r="E56" s="6"/>
      <c r="F56" s="19"/>
      <c r="G56" s="25">
        <v>11911.66</v>
      </c>
      <c r="H56" s="25">
        <v>1.97</v>
      </c>
      <c r="I56" s="31"/>
      <c r="J56" s="31"/>
      <c r="K56" s="31"/>
      <c r="L56" s="31"/>
      <c r="M56" s="31"/>
      <c r="N56" s="35"/>
    </row>
    <row r="57" spans="2:14" x14ac:dyDescent="0.25">
      <c r="C57" s="57"/>
      <c r="D57" s="54"/>
      <c r="E57" s="6"/>
      <c r="F57" s="19"/>
      <c r="G57" s="24"/>
      <c r="H57" s="24"/>
      <c r="I57" s="31"/>
      <c r="J57" s="31"/>
      <c r="K57" s="31"/>
      <c r="L57" s="31"/>
      <c r="M57" s="31"/>
      <c r="N57" s="35"/>
    </row>
    <row r="58" spans="2:14" x14ac:dyDescent="0.25">
      <c r="C58" s="58" t="s">
        <v>5</v>
      </c>
      <c r="D58" s="54"/>
      <c r="E58" s="6"/>
      <c r="F58" s="19"/>
      <c r="G58" s="24"/>
      <c r="H58" s="24"/>
      <c r="I58" s="31"/>
      <c r="J58" s="31"/>
      <c r="K58" s="31"/>
      <c r="L58" s="31"/>
      <c r="M58" s="31"/>
      <c r="N58" s="35"/>
    </row>
    <row r="59" spans="2:14" x14ac:dyDescent="0.25">
      <c r="C59" s="57"/>
      <c r="D59" s="54"/>
      <c r="E59" s="6"/>
      <c r="F59" s="19"/>
      <c r="G59" s="24"/>
      <c r="H59" s="24"/>
      <c r="I59" s="31"/>
      <c r="J59" s="31"/>
      <c r="K59" s="31"/>
      <c r="L59" s="31"/>
      <c r="M59" s="31"/>
      <c r="N59" s="35"/>
    </row>
    <row r="60" spans="2:14" x14ac:dyDescent="0.25">
      <c r="C60" s="58" t="s">
        <v>6</v>
      </c>
      <c r="D60" s="54"/>
      <c r="E60" s="6"/>
      <c r="F60" s="19"/>
      <c r="G60" s="24" t="s">
        <v>2</v>
      </c>
      <c r="H60" s="24" t="s">
        <v>2</v>
      </c>
      <c r="I60" s="31"/>
      <c r="J60" s="31"/>
      <c r="K60" s="31"/>
      <c r="L60" s="31"/>
      <c r="M60" s="31"/>
      <c r="N60" s="35"/>
    </row>
    <row r="61" spans="2:14" x14ac:dyDescent="0.25">
      <c r="C61" s="57"/>
      <c r="D61" s="54"/>
      <c r="E61" s="6"/>
      <c r="F61" s="19"/>
      <c r="G61" s="24"/>
      <c r="H61" s="24"/>
      <c r="I61" s="31"/>
      <c r="J61" s="31"/>
      <c r="K61" s="31"/>
      <c r="L61" s="31"/>
      <c r="M61" s="31"/>
      <c r="N61" s="35"/>
    </row>
    <row r="62" spans="2:14" x14ac:dyDescent="0.25">
      <c r="C62" s="58" t="s">
        <v>7</v>
      </c>
      <c r="D62" s="54"/>
      <c r="E62" s="6"/>
      <c r="F62" s="19"/>
      <c r="G62" s="24" t="s">
        <v>2</v>
      </c>
      <c r="H62" s="24" t="s">
        <v>2</v>
      </c>
      <c r="I62" s="31"/>
      <c r="J62" s="31"/>
      <c r="K62" s="31"/>
      <c r="L62" s="31"/>
      <c r="M62" s="31"/>
      <c r="N62" s="35"/>
    </row>
    <row r="63" spans="2:14" x14ac:dyDescent="0.25">
      <c r="C63" s="57"/>
      <c r="D63" s="54"/>
      <c r="E63" s="6"/>
      <c r="F63" s="19"/>
      <c r="G63" s="24"/>
      <c r="H63" s="24"/>
      <c r="I63" s="31"/>
      <c r="J63" s="31"/>
      <c r="K63" s="31"/>
      <c r="L63" s="31"/>
      <c r="M63" s="31"/>
      <c r="N63" s="35"/>
    </row>
    <row r="64" spans="2:14" x14ac:dyDescent="0.25">
      <c r="C64" s="58" t="s">
        <v>8</v>
      </c>
      <c r="D64" s="54"/>
      <c r="E64" s="6"/>
      <c r="F64" s="19"/>
      <c r="G64" s="24" t="s">
        <v>2</v>
      </c>
      <c r="H64" s="24" t="s">
        <v>2</v>
      </c>
      <c r="I64" s="31"/>
      <c r="J64" s="31"/>
      <c r="K64" s="31"/>
      <c r="L64" s="31"/>
      <c r="M64" s="31"/>
      <c r="N64" s="35"/>
    </row>
    <row r="65" spans="3:14" x14ac:dyDescent="0.25">
      <c r="C65" s="57"/>
      <c r="D65" s="54"/>
      <c r="E65" s="6"/>
      <c r="F65" s="19"/>
      <c r="G65" s="24"/>
      <c r="H65" s="24"/>
      <c r="I65" s="31"/>
      <c r="J65" s="31"/>
      <c r="K65" s="31"/>
      <c r="L65" s="31"/>
      <c r="M65" s="31"/>
      <c r="N65" s="35"/>
    </row>
    <row r="66" spans="3:14" x14ac:dyDescent="0.25">
      <c r="C66" s="58" t="s">
        <v>9</v>
      </c>
      <c r="D66" s="54"/>
      <c r="E66" s="6"/>
      <c r="F66" s="19"/>
      <c r="G66" s="24" t="s">
        <v>2</v>
      </c>
      <c r="H66" s="24" t="s">
        <v>2</v>
      </c>
      <c r="I66" s="31"/>
      <c r="J66" s="31"/>
      <c r="K66" s="31"/>
      <c r="L66" s="31"/>
      <c r="M66" s="31"/>
      <c r="N66" s="35"/>
    </row>
    <row r="67" spans="3:14" x14ac:dyDescent="0.25">
      <c r="C67" s="57"/>
      <c r="D67" s="54"/>
      <c r="E67" s="6"/>
      <c r="F67" s="19"/>
      <c r="G67" s="24"/>
      <c r="H67" s="24"/>
      <c r="I67" s="31"/>
      <c r="J67" s="31"/>
      <c r="K67" s="31"/>
      <c r="L67" s="31"/>
      <c r="M67" s="31"/>
      <c r="N67" s="35"/>
    </row>
    <row r="68" spans="3:14" x14ac:dyDescent="0.25">
      <c r="C68" s="58" t="s">
        <v>10</v>
      </c>
      <c r="D68" s="54"/>
      <c r="E68" s="6"/>
      <c r="F68" s="19"/>
      <c r="G68" s="24" t="s">
        <v>2</v>
      </c>
      <c r="H68" s="24" t="s">
        <v>2</v>
      </c>
      <c r="I68" s="31"/>
      <c r="J68" s="31"/>
      <c r="K68" s="31"/>
      <c r="L68" s="31"/>
      <c r="M68" s="31"/>
      <c r="N68" s="35"/>
    </row>
    <row r="69" spans="3:14" x14ac:dyDescent="0.25">
      <c r="C69" s="57"/>
      <c r="D69" s="54"/>
      <c r="E69" s="6"/>
      <c r="F69" s="19"/>
      <c r="G69" s="24"/>
      <c r="H69" s="24"/>
      <c r="I69" s="31"/>
      <c r="J69" s="31"/>
      <c r="K69" s="31"/>
      <c r="L69" s="31"/>
      <c r="M69" s="31"/>
      <c r="N69" s="35"/>
    </row>
    <row r="70" spans="3:14" x14ac:dyDescent="0.25">
      <c r="C70" s="58" t="s">
        <v>11</v>
      </c>
      <c r="D70" s="54"/>
      <c r="E70" s="6"/>
      <c r="F70" s="19"/>
      <c r="G70" s="24"/>
      <c r="H70" s="24"/>
      <c r="I70" s="31"/>
      <c r="J70" s="31"/>
      <c r="K70" s="31"/>
      <c r="L70" s="31"/>
      <c r="M70" s="31"/>
      <c r="N70" s="35"/>
    </row>
    <row r="71" spans="3:14" x14ac:dyDescent="0.25">
      <c r="C71" s="57"/>
      <c r="D71" s="54"/>
      <c r="E71" s="6"/>
      <c r="F71" s="19"/>
      <c r="G71" s="24"/>
      <c r="H71" s="24"/>
      <c r="I71" s="31"/>
      <c r="J71" s="31"/>
      <c r="K71" s="31"/>
      <c r="L71" s="31"/>
      <c r="M71" s="31"/>
      <c r="N71" s="35"/>
    </row>
    <row r="72" spans="3:14" x14ac:dyDescent="0.25">
      <c r="C72" s="58" t="s">
        <v>13</v>
      </c>
      <c r="D72" s="54"/>
      <c r="E72" s="6"/>
      <c r="F72" s="19"/>
      <c r="G72" s="24" t="s">
        <v>2</v>
      </c>
      <c r="H72" s="24" t="s">
        <v>2</v>
      </c>
      <c r="I72" s="31"/>
      <c r="J72" s="31"/>
      <c r="K72" s="31"/>
      <c r="L72" s="31"/>
      <c r="M72" s="31"/>
      <c r="N72" s="35"/>
    </row>
    <row r="73" spans="3:14" x14ac:dyDescent="0.25">
      <c r="C73" s="57"/>
      <c r="D73" s="54"/>
      <c r="E73" s="6"/>
      <c r="F73" s="19"/>
      <c r="G73" s="24"/>
      <c r="H73" s="24"/>
      <c r="I73" s="31"/>
      <c r="J73" s="31"/>
      <c r="K73" s="31"/>
      <c r="L73" s="31"/>
      <c r="M73" s="31"/>
      <c r="N73" s="35"/>
    </row>
    <row r="74" spans="3:14" x14ac:dyDescent="0.25">
      <c r="C74" s="58" t="s">
        <v>14</v>
      </c>
      <c r="D74" s="54"/>
      <c r="E74" s="6"/>
      <c r="F74" s="19"/>
      <c r="G74" s="24" t="s">
        <v>2</v>
      </c>
      <c r="H74" s="24" t="s">
        <v>2</v>
      </c>
      <c r="I74" s="31"/>
      <c r="J74" s="31"/>
      <c r="K74" s="31"/>
      <c r="L74" s="31"/>
      <c r="M74" s="31"/>
      <c r="N74" s="35"/>
    </row>
    <row r="75" spans="3:14" x14ac:dyDescent="0.25">
      <c r="C75" s="57"/>
      <c r="D75" s="54"/>
      <c r="E75" s="6"/>
      <c r="F75" s="19"/>
      <c r="G75" s="24"/>
      <c r="H75" s="24"/>
      <c r="I75" s="31"/>
      <c r="J75" s="31"/>
      <c r="K75" s="31"/>
      <c r="L75" s="31"/>
      <c r="M75" s="31"/>
      <c r="N75" s="35"/>
    </row>
    <row r="76" spans="3:14" x14ac:dyDescent="0.25">
      <c r="C76" s="58" t="s">
        <v>15</v>
      </c>
      <c r="D76" s="54"/>
      <c r="E76" s="6"/>
      <c r="F76" s="19"/>
      <c r="G76" s="24" t="s">
        <v>2</v>
      </c>
      <c r="H76" s="24" t="s">
        <v>2</v>
      </c>
      <c r="I76" s="31"/>
      <c r="J76" s="31"/>
      <c r="K76" s="31"/>
      <c r="L76" s="31"/>
      <c r="M76" s="31"/>
      <c r="N76" s="35"/>
    </row>
    <row r="77" spans="3:14" x14ac:dyDescent="0.25">
      <c r="C77" s="57"/>
      <c r="D77" s="54"/>
      <c r="E77" s="6"/>
      <c r="F77" s="19"/>
      <c r="G77" s="24"/>
      <c r="H77" s="24"/>
      <c r="I77" s="31"/>
      <c r="J77" s="31"/>
      <c r="K77" s="31"/>
      <c r="L77" s="31"/>
      <c r="M77" s="31"/>
      <c r="N77" s="35"/>
    </row>
    <row r="78" spans="3:14" x14ac:dyDescent="0.25">
      <c r="C78" s="58" t="s">
        <v>16</v>
      </c>
      <c r="D78" s="54"/>
      <c r="E78" s="6"/>
      <c r="F78" s="19"/>
      <c r="G78" s="24" t="s">
        <v>2</v>
      </c>
      <c r="H78" s="24" t="s">
        <v>2</v>
      </c>
      <c r="I78" s="31"/>
      <c r="J78" s="31"/>
      <c r="K78" s="31"/>
      <c r="L78" s="31"/>
      <c r="M78" s="31"/>
      <c r="N78" s="35"/>
    </row>
    <row r="79" spans="3:14" x14ac:dyDescent="0.25">
      <c r="C79" s="57"/>
      <c r="D79" s="54"/>
      <c r="E79" s="6"/>
      <c r="F79" s="19"/>
      <c r="G79" s="24"/>
      <c r="H79" s="24"/>
      <c r="I79" s="31"/>
      <c r="J79" s="31"/>
      <c r="K79" s="31"/>
      <c r="L79" s="31"/>
      <c r="M79" s="31"/>
      <c r="N79" s="35"/>
    </row>
    <row r="80" spans="3:14" x14ac:dyDescent="0.25">
      <c r="C80" s="58" t="s">
        <v>17</v>
      </c>
      <c r="D80" s="54"/>
      <c r="E80" s="6"/>
      <c r="F80" s="19"/>
      <c r="G80" s="24" t="s">
        <v>2</v>
      </c>
      <c r="H80" s="24" t="s">
        <v>2</v>
      </c>
      <c r="I80" s="31"/>
      <c r="J80" s="31"/>
      <c r="K80" s="31"/>
      <c r="L80" s="31"/>
      <c r="M80" s="31"/>
      <c r="N80" s="35"/>
    </row>
    <row r="81" spans="1:14" x14ac:dyDescent="0.25">
      <c r="C81" s="57"/>
      <c r="D81" s="54"/>
      <c r="E81" s="6"/>
      <c r="F81" s="19"/>
      <c r="G81" s="24"/>
      <c r="H81" s="24"/>
      <c r="I81" s="31"/>
      <c r="J81" s="31"/>
      <c r="K81" s="31"/>
      <c r="L81" s="31"/>
      <c r="M81" s="31"/>
      <c r="N81" s="35"/>
    </row>
    <row r="82" spans="1:14" x14ac:dyDescent="0.25">
      <c r="A82" s="10"/>
      <c r="B82" s="28"/>
      <c r="C82" s="58" t="s">
        <v>18</v>
      </c>
      <c r="D82" s="54"/>
      <c r="E82" s="6"/>
      <c r="F82" s="19"/>
      <c r="G82" s="24"/>
      <c r="H82" s="24"/>
      <c r="I82" s="31"/>
      <c r="J82" s="31"/>
      <c r="K82" s="31"/>
      <c r="L82" s="31"/>
      <c r="M82" s="31"/>
      <c r="N82" s="35"/>
    </row>
    <row r="83" spans="1:14" x14ac:dyDescent="0.25">
      <c r="A83" s="28"/>
      <c r="B83" s="28"/>
      <c r="C83" s="58" t="s">
        <v>19</v>
      </c>
      <c r="D83" s="54"/>
      <c r="E83" s="6"/>
      <c r="F83" s="19"/>
      <c r="G83" s="24" t="s">
        <v>2</v>
      </c>
      <c r="H83" s="24" t="s">
        <v>2</v>
      </c>
      <c r="I83" s="31"/>
      <c r="J83" s="31"/>
      <c r="K83" s="31"/>
      <c r="L83" s="31"/>
      <c r="M83" s="31"/>
      <c r="N83" s="35"/>
    </row>
    <row r="84" spans="1:14" x14ac:dyDescent="0.25">
      <c r="A84" s="28"/>
      <c r="B84" s="28"/>
      <c r="C84" s="58"/>
      <c r="D84" s="54"/>
      <c r="E84" s="6"/>
      <c r="F84" s="19"/>
      <c r="G84" s="24"/>
      <c r="H84" s="24"/>
      <c r="I84" s="31"/>
      <c r="J84" s="31"/>
      <c r="K84" s="31"/>
      <c r="L84" s="31"/>
      <c r="M84" s="31"/>
      <c r="N84" s="35"/>
    </row>
    <row r="85" spans="1:14" x14ac:dyDescent="0.25">
      <c r="A85" s="28"/>
      <c r="B85" s="28"/>
      <c r="C85" s="58" t="s">
        <v>20</v>
      </c>
      <c r="D85" s="54"/>
      <c r="E85" s="6"/>
      <c r="F85" s="19"/>
      <c r="G85" s="24" t="s">
        <v>2</v>
      </c>
      <c r="H85" s="24" t="s">
        <v>2</v>
      </c>
      <c r="I85" s="31"/>
      <c r="J85" s="31"/>
      <c r="K85" s="31"/>
      <c r="L85" s="31"/>
      <c r="M85" s="31"/>
      <c r="N85" s="35"/>
    </row>
    <row r="86" spans="1:14" x14ac:dyDescent="0.25">
      <c r="A86" s="28"/>
      <c r="B86" s="28"/>
      <c r="C86" s="58"/>
      <c r="D86" s="54"/>
      <c r="E86" s="6"/>
      <c r="F86" s="19"/>
      <c r="G86" s="24"/>
      <c r="H86" s="24"/>
      <c r="I86" s="31"/>
      <c r="J86" s="31"/>
      <c r="K86" s="31"/>
      <c r="L86" s="31"/>
      <c r="M86" s="31"/>
      <c r="N86" s="35"/>
    </row>
    <row r="87" spans="1:14" x14ac:dyDescent="0.25">
      <c r="A87" s="28"/>
      <c r="B87" s="28"/>
      <c r="C87" s="58" t="s">
        <v>21</v>
      </c>
      <c r="D87" s="54"/>
      <c r="E87" s="6"/>
      <c r="F87" s="19"/>
      <c r="G87" s="24" t="s">
        <v>2</v>
      </c>
      <c r="H87" s="24" t="s">
        <v>2</v>
      </c>
      <c r="I87" s="31"/>
      <c r="J87" s="31"/>
      <c r="K87" s="31"/>
      <c r="L87" s="31"/>
      <c r="M87" s="31"/>
      <c r="N87" s="35"/>
    </row>
    <row r="88" spans="1:14" x14ac:dyDescent="0.25">
      <c r="A88" s="28"/>
      <c r="B88" s="28"/>
      <c r="C88" s="58"/>
      <c r="D88" s="54"/>
      <c r="E88" s="6"/>
      <c r="F88" s="19"/>
      <c r="G88" s="24"/>
      <c r="H88" s="24"/>
      <c r="I88" s="31"/>
      <c r="J88" s="31"/>
      <c r="K88" s="31"/>
      <c r="L88" s="31"/>
      <c r="M88" s="31"/>
      <c r="N88" s="35"/>
    </row>
    <row r="89" spans="1:14" x14ac:dyDescent="0.25">
      <c r="A89" s="28"/>
      <c r="B89" s="28"/>
      <c r="C89" s="58" t="s">
        <v>22</v>
      </c>
      <c r="D89" s="54"/>
      <c r="E89" s="6"/>
      <c r="F89" s="19"/>
      <c r="G89" s="24" t="s">
        <v>2</v>
      </c>
      <c r="H89" s="24" t="s">
        <v>2</v>
      </c>
      <c r="I89" s="31"/>
      <c r="J89" s="31"/>
      <c r="K89" s="31"/>
      <c r="L89" s="31"/>
      <c r="M89" s="31"/>
      <c r="N89" s="35"/>
    </row>
    <row r="90" spans="1:14" x14ac:dyDescent="0.25">
      <c r="A90" s="28"/>
      <c r="B90" s="28"/>
      <c r="C90" s="58"/>
      <c r="D90" s="54"/>
      <c r="E90" s="6"/>
      <c r="F90" s="19"/>
      <c r="G90" s="24"/>
      <c r="H90" s="24"/>
      <c r="I90" s="31"/>
      <c r="J90" s="31"/>
      <c r="K90" s="31"/>
      <c r="L90" s="31"/>
      <c r="M90" s="31"/>
      <c r="N90" s="35"/>
    </row>
    <row r="91" spans="1:14" x14ac:dyDescent="0.25">
      <c r="A91" s="28"/>
      <c r="B91" s="28"/>
      <c r="C91" s="58" t="s">
        <v>23</v>
      </c>
      <c r="D91" s="54"/>
      <c r="E91" s="6"/>
      <c r="F91" s="19"/>
      <c r="G91" s="24" t="s">
        <v>2</v>
      </c>
      <c r="H91" s="24" t="s">
        <v>2</v>
      </c>
      <c r="I91" s="31"/>
      <c r="J91" s="31"/>
      <c r="K91" s="31"/>
      <c r="L91" s="31"/>
      <c r="M91" s="31"/>
      <c r="N91" s="35"/>
    </row>
    <row r="92" spans="1:14" x14ac:dyDescent="0.25">
      <c r="A92" s="28"/>
      <c r="B92" s="28"/>
      <c r="C92" s="58"/>
      <c r="D92" s="54"/>
      <c r="E92" s="6"/>
      <c r="F92" s="19"/>
      <c r="G92" s="24"/>
      <c r="H92" s="24"/>
      <c r="I92" s="31"/>
      <c r="J92" s="31"/>
      <c r="K92" s="31"/>
      <c r="L92" s="31"/>
      <c r="M92" s="31"/>
      <c r="N92" s="35"/>
    </row>
    <row r="93" spans="1:14" x14ac:dyDescent="0.25">
      <c r="C93" s="59" t="s">
        <v>24</v>
      </c>
      <c r="D93" s="54"/>
      <c r="E93" s="6"/>
      <c r="F93" s="19"/>
      <c r="G93" s="24"/>
      <c r="H93" s="24"/>
      <c r="I93" s="31"/>
      <c r="J93" s="31"/>
      <c r="K93" s="31"/>
      <c r="L93" s="31"/>
      <c r="M93" s="31"/>
      <c r="N93" s="35"/>
    </row>
    <row r="94" spans="1:14" x14ac:dyDescent="0.25">
      <c r="B94" s="8" t="s">
        <v>186</v>
      </c>
      <c r="C94" s="57" t="s">
        <v>187</v>
      </c>
      <c r="D94" s="54"/>
      <c r="E94" s="6"/>
      <c r="F94" s="19"/>
      <c r="G94" s="24">
        <v>6498.17</v>
      </c>
      <c r="H94" s="24">
        <v>1.07</v>
      </c>
      <c r="I94" s="31"/>
      <c r="J94" s="31"/>
      <c r="K94" s="31" t="s">
        <v>4865</v>
      </c>
      <c r="L94" s="31"/>
      <c r="M94" s="31"/>
      <c r="N94" s="35"/>
    </row>
    <row r="95" spans="1:14" x14ac:dyDescent="0.25">
      <c r="C95" s="58" t="s">
        <v>175</v>
      </c>
      <c r="D95" s="54"/>
      <c r="E95" s="6"/>
      <c r="F95" s="19"/>
      <c r="G95" s="25">
        <v>6498.17</v>
      </c>
      <c r="H95" s="25">
        <v>1.07</v>
      </c>
      <c r="I95" s="31"/>
      <c r="J95" s="31"/>
      <c r="K95" s="31"/>
      <c r="L95" s="31"/>
      <c r="M95" s="31"/>
      <c r="N95" s="35"/>
    </row>
    <row r="96" spans="1:14" x14ac:dyDescent="0.25">
      <c r="C96" s="57"/>
      <c r="D96" s="54"/>
      <c r="E96" s="6"/>
      <c r="F96" s="19"/>
      <c r="G96" s="24"/>
      <c r="H96" s="24"/>
      <c r="I96" s="31"/>
      <c r="J96" s="31"/>
      <c r="K96" s="31"/>
      <c r="L96" s="31"/>
      <c r="M96" s="31"/>
      <c r="N96" s="35"/>
    </row>
    <row r="97" spans="1:57" x14ac:dyDescent="0.25">
      <c r="A97" s="10"/>
      <c r="B97" s="28"/>
      <c r="C97" s="58" t="s">
        <v>25</v>
      </c>
      <c r="D97" s="54"/>
      <c r="E97" s="6"/>
      <c r="F97" s="19"/>
      <c r="G97" s="24"/>
      <c r="H97" s="24"/>
      <c r="I97" s="31"/>
      <c r="J97" s="31"/>
      <c r="K97" s="31"/>
      <c r="L97" s="31"/>
      <c r="M97" s="31"/>
      <c r="N97" s="35"/>
    </row>
    <row r="98" spans="1:57" s="2" customFormat="1" ht="13.5" x14ac:dyDescent="0.25">
      <c r="A98" s="28"/>
      <c r="B98" s="28"/>
      <c r="C98" s="57" t="s">
        <v>4792</v>
      </c>
      <c r="D98" s="54"/>
      <c r="E98" s="6"/>
      <c r="F98" s="19"/>
      <c r="G98" s="24">
        <v>4000</v>
      </c>
      <c r="H98" s="24">
        <v>0.66</v>
      </c>
      <c r="I98" s="31"/>
      <c r="J98" s="31"/>
      <c r="K98" s="31" t="s">
        <v>4865</v>
      </c>
      <c r="L98" s="31"/>
      <c r="M98" s="31"/>
      <c r="N98" s="35"/>
      <c r="O98" s="3"/>
      <c r="AL98" s="3"/>
      <c r="AY98" s="3"/>
      <c r="BA98" s="3"/>
      <c r="BE98" s="3"/>
    </row>
    <row r="99" spans="1:57" x14ac:dyDescent="0.25">
      <c r="B99" s="8"/>
      <c r="C99" s="57" t="s">
        <v>188</v>
      </c>
      <c r="D99" s="54"/>
      <c r="E99" s="6"/>
      <c r="F99" s="19"/>
      <c r="G99" s="24">
        <v>174.14999999999964</v>
      </c>
      <c r="H99" s="24">
        <v>-8.3266726846886741E-17</v>
      </c>
      <c r="I99" s="31"/>
      <c r="J99" s="31"/>
      <c r="K99" s="31" t="s">
        <v>4865</v>
      </c>
      <c r="L99" s="31"/>
      <c r="M99" s="31"/>
      <c r="N99" s="35"/>
    </row>
    <row r="100" spans="1:57" x14ac:dyDescent="0.25">
      <c r="C100" s="58" t="s">
        <v>175</v>
      </c>
      <c r="D100" s="54"/>
      <c r="E100" s="6"/>
      <c r="F100" s="19"/>
      <c r="G100" s="25">
        <v>4174.1499999999996</v>
      </c>
      <c r="H100" s="25">
        <v>0.65999999999999992</v>
      </c>
      <c r="I100" s="31"/>
      <c r="J100" s="31"/>
      <c r="K100" s="31"/>
      <c r="L100" s="31"/>
      <c r="M100" s="31"/>
      <c r="N100" s="35"/>
    </row>
    <row r="101" spans="1:57" x14ac:dyDescent="0.25">
      <c r="C101" s="57"/>
      <c r="D101" s="54"/>
      <c r="E101" s="6"/>
      <c r="F101" s="19"/>
      <c r="G101" s="24"/>
      <c r="H101" s="24"/>
      <c r="I101" s="31"/>
      <c r="J101" s="31"/>
      <c r="K101" s="31"/>
      <c r="L101" s="31"/>
      <c r="M101" s="31"/>
      <c r="N101" s="35"/>
    </row>
    <row r="102" spans="1:57" x14ac:dyDescent="0.25">
      <c r="C102" s="60" t="s">
        <v>189</v>
      </c>
      <c r="D102" s="55"/>
      <c r="E102" s="5"/>
      <c r="F102" s="20"/>
      <c r="G102" s="26">
        <v>604623.35999999999</v>
      </c>
      <c r="H102" s="26">
        <v>99.999999999999986</v>
      </c>
      <c r="I102" s="32"/>
      <c r="J102" s="32"/>
      <c r="K102" s="73">
        <f>SUMPRODUCT(K6:K101,H6:H101)/100</f>
        <v>70.476299999999995</v>
      </c>
      <c r="L102" s="74"/>
      <c r="M102" s="74"/>
      <c r="N102" s="36" t="s">
        <v>4821</v>
      </c>
    </row>
    <row r="105" spans="1:57" x14ac:dyDescent="0.25">
      <c r="C105" s="1" t="s">
        <v>190</v>
      </c>
    </row>
    <row r="106" spans="1:57" x14ac:dyDescent="0.25">
      <c r="C106" s="37" t="s">
        <v>191</v>
      </c>
      <c r="D106" s="37"/>
      <c r="E106" s="37"/>
      <c r="F106" s="37"/>
      <c r="G106" s="37"/>
      <c r="H106" s="37"/>
      <c r="I106" s="37"/>
      <c r="J106" s="37"/>
      <c r="K106" s="37"/>
      <c r="L106" s="37"/>
      <c r="M106" s="37"/>
      <c r="N106" s="37"/>
    </row>
    <row r="107" spans="1:57" x14ac:dyDescent="0.25">
      <c r="C107" s="2" t="s">
        <v>192</v>
      </c>
    </row>
    <row r="108" spans="1:57" x14ac:dyDescent="0.25">
      <c r="C108" s="2" t="s">
        <v>193</v>
      </c>
    </row>
    <row r="109" spans="1:57" x14ac:dyDescent="0.25">
      <c r="C109" s="2" t="s">
        <v>194</v>
      </c>
    </row>
    <row r="110" spans="1:57" x14ac:dyDescent="0.25">
      <c r="C110" s="2" t="s">
        <v>195</v>
      </c>
    </row>
    <row r="111" spans="1:57" ht="39.75" customHeight="1" x14ac:dyDescent="0.25">
      <c r="C111" s="79" t="s">
        <v>4934</v>
      </c>
      <c r="D111" s="79"/>
      <c r="E111" s="79"/>
      <c r="F111" s="79"/>
      <c r="G111" s="79"/>
      <c r="H111" s="79"/>
      <c r="I111" s="79"/>
      <c r="J111" s="79"/>
      <c r="K111" s="79"/>
      <c r="L111" s="79"/>
      <c r="M111" s="79"/>
      <c r="N111" s="79"/>
    </row>
    <row r="112" spans="1:57" ht="18" customHeight="1" x14ac:dyDescent="0.25"/>
    <row r="113" spans="3:6" x14ac:dyDescent="0.25">
      <c r="C113" s="76" t="s">
        <v>4869</v>
      </c>
      <c r="E113" s="76" t="s">
        <v>4870</v>
      </c>
      <c r="F113" s="77"/>
    </row>
    <row r="114" spans="3:6" x14ac:dyDescent="0.25">
      <c r="E114" s="2" t="s">
        <v>4871</v>
      </c>
    </row>
  </sheetData>
  <mergeCells count="1">
    <mergeCell ref="C111:N111"/>
  </mergeCells>
  <hyperlinks>
    <hyperlink ref="J2" location="'Index'!A1" display="'Index'!A1" xr:uid="{73D080F7-A0EC-4AB0-ADF9-90C83D1772ED}"/>
    <hyperlink ref="L10" r:id="rId1" xr:uid="{7364DDE0-C579-4A73-8550-FBC8DEEA5C01}"/>
    <hyperlink ref="L11" r:id="rId2" xr:uid="{1FBD8751-22B8-4C67-B717-CB2530FC54A1}"/>
    <hyperlink ref="L12" r:id="rId3" xr:uid="{FF0D6569-FBDD-452F-9A50-4E6CC01A461F}"/>
    <hyperlink ref="L13" r:id="rId4" xr:uid="{18BFABB7-906A-4CE5-AD1B-CB62DC3EB50A}"/>
    <hyperlink ref="L14" r:id="rId5" xr:uid="{231C060E-D4C2-4C0A-82D3-1D9CDEFBCB8F}"/>
    <hyperlink ref="L15" r:id="rId6" xr:uid="{B115BF66-6E49-4BA5-81AD-BA5536C47FC9}"/>
    <hyperlink ref="L16" r:id="rId7" xr:uid="{A1FA4FEA-46F5-4656-BB42-CEBA790E6358}"/>
    <hyperlink ref="L17" r:id="rId8" xr:uid="{BED9FE0C-93A5-446F-870A-FA8B4F073F43}"/>
    <hyperlink ref="L18" r:id="rId9" xr:uid="{06EA8851-5211-4042-B3B4-686C586F9251}"/>
    <hyperlink ref="L19" r:id="rId10" xr:uid="{D272987C-11AF-412E-A973-BF0BBFC783C5}"/>
    <hyperlink ref="L20" r:id="rId11" xr:uid="{5BF2B57C-D91E-49E3-86B8-D78520CA3F90}"/>
    <hyperlink ref="L21" r:id="rId12" xr:uid="{193FFDCA-3971-4381-BF02-2DD0E8D26BEC}"/>
    <hyperlink ref="L22" r:id="rId13" xr:uid="{24C727FA-391D-4590-876D-806B75D03322}"/>
    <hyperlink ref="L23" r:id="rId14" xr:uid="{4E4E468D-6E82-42D0-B69A-C902C296579D}"/>
    <hyperlink ref="L24" r:id="rId15" xr:uid="{659C00E9-11F4-4BD7-AFA1-0C5798ED5FF5}"/>
    <hyperlink ref="L25" r:id="rId16" xr:uid="{FEB291CF-20A4-44B5-87E0-9A63EE2ECA43}"/>
    <hyperlink ref="L26" r:id="rId17" xr:uid="{58939FD8-9FF7-4919-B721-3B010BD20421}"/>
    <hyperlink ref="L27" r:id="rId18" xr:uid="{81769E6F-EC28-4D8C-B5E0-6EB8533539AB}"/>
    <hyperlink ref="L28" r:id="rId19" xr:uid="{AF372BF4-4C42-4C72-9FA4-60FDAC9E14E4}"/>
    <hyperlink ref="L29" r:id="rId20" xr:uid="{A90C09EF-579A-4206-9DE5-81AFAF0D031F}"/>
    <hyperlink ref="L30" r:id="rId21" xr:uid="{041D2C3E-2F13-4F39-ACD7-3C6783684B4B}"/>
    <hyperlink ref="L31" r:id="rId22" xr:uid="{1B95C832-D677-4CF5-8A88-3AB2FB52CD3A}"/>
    <hyperlink ref="L32" r:id="rId23" xr:uid="{DCAC04F1-F0FB-4E40-AB03-3BCBFF922EB6}"/>
    <hyperlink ref="L33" r:id="rId24" xr:uid="{B336DF02-0633-4FED-B7B9-EFF833437B93}"/>
    <hyperlink ref="L34" r:id="rId25" xr:uid="{5FA56FB5-ED90-4E8B-BA48-26BD7E467E40}"/>
    <hyperlink ref="L35" r:id="rId26" xr:uid="{366C9693-0007-4623-985E-36FD917EF850}"/>
    <hyperlink ref="L36" r:id="rId27" xr:uid="{07C8878B-80FD-475A-805C-6DCAA0D87955}"/>
    <hyperlink ref="L37" r:id="rId28" xr:uid="{5EC976F8-F458-4E6B-9B40-79C19F37ABCD}"/>
    <hyperlink ref="L38" r:id="rId29" xr:uid="{781864E4-D783-468A-A6ED-EC32DFAFBF58}"/>
    <hyperlink ref="L39" r:id="rId30" xr:uid="{2A7D80B2-95B4-455F-9EC6-167CA5007F30}"/>
    <hyperlink ref="L40" r:id="rId31" xr:uid="{455E6C45-8D08-4B96-A161-D32451CA416B}"/>
    <hyperlink ref="L41" r:id="rId32" xr:uid="{D822FB59-9F34-4AEC-86FE-7E5BF68CB03F}"/>
    <hyperlink ref="L42" r:id="rId33" xr:uid="{59EC653C-E882-422F-9131-CC7827047079}"/>
    <hyperlink ref="L43" r:id="rId34" xr:uid="{D080B5B6-6919-48BC-A7DC-B4EAF9580E1D}"/>
    <hyperlink ref="L44" r:id="rId35" xr:uid="{946CA69C-3E92-470B-ACDD-D702413A6010}"/>
    <hyperlink ref="L45" r:id="rId36" xr:uid="{690EFDD4-B774-4DE9-8B79-AD428ACDBB31}"/>
    <hyperlink ref="L46" r:id="rId37" xr:uid="{88E05BE1-4D8A-4DB2-B8AE-07BF1E6A342B}"/>
    <hyperlink ref="L55" r:id="rId38" xr:uid="{D3ED3821-BC53-4A79-98D1-BED720C45556}"/>
  </hyperlinks>
  <pageMargins left="0.7" right="0.7" top="0.75" bottom="0.75" header="0.3" footer="0.3"/>
  <pageSetup orientation="portrait" horizontalDpi="4294967293" r:id="rId39"/>
  <drawing r:id="rId4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77EFE-D60F-4EC7-8FD2-5D97C568245F}">
  <sheetPr codeName="Sheet1"/>
  <dimension ref="A1:IV99"/>
  <sheetViews>
    <sheetView showGridLines="0" zoomScale="90" zoomScaleNormal="90" workbookViewId="0">
      <pane ySplit="6" topLeftCell="A79"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1649</v>
      </c>
      <c r="J2" s="38" t="s">
        <v>4604</v>
      </c>
    </row>
    <row r="3" spans="1:54" ht="16.5" x14ac:dyDescent="0.3">
      <c r="C3" s="1" t="s">
        <v>28</v>
      </c>
      <c r="D3" s="21" t="s">
        <v>1650</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198</v>
      </c>
      <c r="C10" s="57" t="s">
        <v>199</v>
      </c>
      <c r="D10" s="54" t="s">
        <v>200</v>
      </c>
      <c r="E10" s="6" t="s">
        <v>82</v>
      </c>
      <c r="F10" s="19">
        <v>12542962</v>
      </c>
      <c r="G10" s="24">
        <v>230552.18</v>
      </c>
      <c r="H10" s="24">
        <v>6.45</v>
      </c>
      <c r="I10" s="31"/>
      <c r="J10" s="31"/>
      <c r="K10" s="35"/>
    </row>
    <row r="11" spans="1:54" x14ac:dyDescent="0.25">
      <c r="B11" s="8" t="s">
        <v>1651</v>
      </c>
      <c r="C11" s="57" t="s">
        <v>270</v>
      </c>
      <c r="D11" s="54" t="s">
        <v>1652</v>
      </c>
      <c r="E11" s="6" t="s">
        <v>257</v>
      </c>
      <c r="F11" s="19">
        <v>18892784</v>
      </c>
      <c r="G11" s="24">
        <v>204948.92</v>
      </c>
      <c r="H11" s="24">
        <v>5.74</v>
      </c>
      <c r="I11" s="31"/>
      <c r="J11" s="31"/>
      <c r="K11" s="35" t="s">
        <v>966</v>
      </c>
    </row>
    <row r="12" spans="1:54" x14ac:dyDescent="0.25">
      <c r="B12" s="8" t="s">
        <v>72</v>
      </c>
      <c r="C12" s="57" t="s">
        <v>73</v>
      </c>
      <c r="D12" s="54" t="s">
        <v>74</v>
      </c>
      <c r="E12" s="6" t="s">
        <v>47</v>
      </c>
      <c r="F12" s="19">
        <v>21700000</v>
      </c>
      <c r="G12" s="24">
        <v>189310.8</v>
      </c>
      <c r="H12" s="24">
        <v>5.3</v>
      </c>
      <c r="I12" s="31"/>
      <c r="J12" s="31"/>
      <c r="K12" s="35"/>
    </row>
    <row r="13" spans="1:54" x14ac:dyDescent="0.25">
      <c r="B13" s="8" t="s">
        <v>48</v>
      </c>
      <c r="C13" s="57" t="s">
        <v>49</v>
      </c>
      <c r="D13" s="54" t="s">
        <v>50</v>
      </c>
      <c r="E13" s="6" t="s">
        <v>47</v>
      </c>
      <c r="F13" s="19">
        <v>15000000</v>
      </c>
      <c r="G13" s="24">
        <v>182235</v>
      </c>
      <c r="H13" s="24">
        <v>5.0999999999999996</v>
      </c>
      <c r="I13" s="31"/>
      <c r="J13" s="31"/>
      <c r="K13" s="35"/>
    </row>
    <row r="14" spans="1:54" x14ac:dyDescent="0.25">
      <c r="B14" s="8" t="s">
        <v>44</v>
      </c>
      <c r="C14" s="57" t="s">
        <v>45</v>
      </c>
      <c r="D14" s="54" t="s">
        <v>46</v>
      </c>
      <c r="E14" s="6" t="s">
        <v>47</v>
      </c>
      <c r="F14" s="19">
        <v>11000000</v>
      </c>
      <c r="G14" s="24">
        <v>177732.5</v>
      </c>
      <c r="H14" s="24">
        <v>4.97</v>
      </c>
      <c r="I14" s="31"/>
      <c r="J14" s="31"/>
      <c r="K14" s="35"/>
    </row>
    <row r="15" spans="1:54" x14ac:dyDescent="0.25">
      <c r="B15" s="8" t="s">
        <v>479</v>
      </c>
      <c r="C15" s="57" t="s">
        <v>480</v>
      </c>
      <c r="D15" s="54" t="s">
        <v>481</v>
      </c>
      <c r="E15" s="6" t="s">
        <v>222</v>
      </c>
      <c r="F15" s="19">
        <v>1000000</v>
      </c>
      <c r="G15" s="24">
        <v>169045.5</v>
      </c>
      <c r="H15" s="24">
        <v>4.7300000000000004</v>
      </c>
      <c r="I15" s="31"/>
      <c r="J15" s="31"/>
      <c r="K15" s="35"/>
    </row>
    <row r="16" spans="1:54" x14ac:dyDescent="0.25">
      <c r="B16" s="8" t="s">
        <v>101</v>
      </c>
      <c r="C16" s="57" t="s">
        <v>102</v>
      </c>
      <c r="D16" s="54" t="s">
        <v>103</v>
      </c>
      <c r="E16" s="6" t="s">
        <v>104</v>
      </c>
      <c r="F16" s="19">
        <v>3300000</v>
      </c>
      <c r="G16" s="24">
        <v>162465.60000000001</v>
      </c>
      <c r="H16" s="24">
        <v>4.55</v>
      </c>
      <c r="I16" s="31"/>
      <c r="J16" s="31"/>
      <c r="K16" s="35"/>
    </row>
    <row r="17" spans="2:11" x14ac:dyDescent="0.25">
      <c r="B17" s="8" t="s">
        <v>522</v>
      </c>
      <c r="C17" s="57" t="s">
        <v>523</v>
      </c>
      <c r="D17" s="54" t="s">
        <v>524</v>
      </c>
      <c r="E17" s="6" t="s">
        <v>317</v>
      </c>
      <c r="F17" s="19">
        <v>1486456</v>
      </c>
      <c r="G17" s="24">
        <v>160290.5</v>
      </c>
      <c r="H17" s="24">
        <v>4.49</v>
      </c>
      <c r="I17" s="31"/>
      <c r="J17" s="31"/>
      <c r="K17" s="35"/>
    </row>
    <row r="18" spans="2:11" x14ac:dyDescent="0.25">
      <c r="B18" s="8" t="s">
        <v>531</v>
      </c>
      <c r="C18" s="57" t="s">
        <v>532</v>
      </c>
      <c r="D18" s="54" t="s">
        <v>533</v>
      </c>
      <c r="E18" s="6" t="s">
        <v>82</v>
      </c>
      <c r="F18" s="19">
        <v>2100000</v>
      </c>
      <c r="G18" s="24">
        <v>142945.95000000001</v>
      </c>
      <c r="H18" s="24">
        <v>4</v>
      </c>
      <c r="I18" s="31"/>
      <c r="J18" s="31"/>
      <c r="K18" s="35"/>
    </row>
    <row r="19" spans="2:11" x14ac:dyDescent="0.25">
      <c r="B19" s="8" t="s">
        <v>143</v>
      </c>
      <c r="C19" s="57" t="s">
        <v>144</v>
      </c>
      <c r="D19" s="54" t="s">
        <v>145</v>
      </c>
      <c r="E19" s="6" t="s">
        <v>146</v>
      </c>
      <c r="F19" s="19">
        <v>22700000</v>
      </c>
      <c r="G19" s="24">
        <v>135927.6</v>
      </c>
      <c r="H19" s="24">
        <v>3.8</v>
      </c>
      <c r="I19" s="31"/>
      <c r="J19" s="31"/>
      <c r="K19" s="35"/>
    </row>
    <row r="20" spans="2:11" x14ac:dyDescent="0.25">
      <c r="B20" s="8" t="s">
        <v>65</v>
      </c>
      <c r="C20" s="57" t="s">
        <v>66</v>
      </c>
      <c r="D20" s="54" t="s">
        <v>67</v>
      </c>
      <c r="E20" s="6" t="s">
        <v>47</v>
      </c>
      <c r="F20" s="19">
        <v>7000000</v>
      </c>
      <c r="G20" s="24">
        <v>126553</v>
      </c>
      <c r="H20" s="24">
        <v>3.54</v>
      </c>
      <c r="I20" s="31"/>
      <c r="J20" s="31"/>
      <c r="K20" s="35"/>
    </row>
    <row r="21" spans="2:11" x14ac:dyDescent="0.25">
      <c r="B21" s="8" t="s">
        <v>458</v>
      </c>
      <c r="C21" s="57" t="s">
        <v>459</v>
      </c>
      <c r="D21" s="54" t="s">
        <v>460</v>
      </c>
      <c r="E21" s="6" t="s">
        <v>78</v>
      </c>
      <c r="F21" s="19">
        <v>5700000</v>
      </c>
      <c r="G21" s="24">
        <v>114444.6</v>
      </c>
      <c r="H21" s="24">
        <v>3.2</v>
      </c>
      <c r="I21" s="31"/>
      <c r="J21" s="31"/>
      <c r="K21" s="35"/>
    </row>
    <row r="22" spans="2:11" x14ac:dyDescent="0.25">
      <c r="B22" s="8" t="s">
        <v>167</v>
      </c>
      <c r="C22" s="57" t="s">
        <v>168</v>
      </c>
      <c r="D22" s="54" t="s">
        <v>169</v>
      </c>
      <c r="E22" s="6" t="s">
        <v>170</v>
      </c>
      <c r="F22" s="19">
        <v>2700000</v>
      </c>
      <c r="G22" s="24">
        <v>111084.75</v>
      </c>
      <c r="H22" s="24">
        <v>3.11</v>
      </c>
      <c r="I22" s="31"/>
      <c r="J22" s="31"/>
      <c r="K22" s="35"/>
    </row>
    <row r="23" spans="2:11" x14ac:dyDescent="0.25">
      <c r="B23" s="8" t="s">
        <v>216</v>
      </c>
      <c r="C23" s="57" t="s">
        <v>217</v>
      </c>
      <c r="D23" s="54" t="s">
        <v>218</v>
      </c>
      <c r="E23" s="6" t="s">
        <v>61</v>
      </c>
      <c r="F23" s="19">
        <v>400000</v>
      </c>
      <c r="G23" s="24">
        <v>110961.8</v>
      </c>
      <c r="H23" s="24">
        <v>3.11</v>
      </c>
      <c r="I23" s="31"/>
      <c r="J23" s="31"/>
      <c r="K23" s="35"/>
    </row>
    <row r="24" spans="2:11" x14ac:dyDescent="0.25">
      <c r="B24" s="8" t="s">
        <v>302</v>
      </c>
      <c r="C24" s="57" t="s">
        <v>303</v>
      </c>
      <c r="D24" s="54" t="s">
        <v>304</v>
      </c>
      <c r="E24" s="6" t="s">
        <v>174</v>
      </c>
      <c r="F24" s="19">
        <v>9000000</v>
      </c>
      <c r="G24" s="24">
        <v>110857.5</v>
      </c>
      <c r="H24" s="24">
        <v>3.1</v>
      </c>
      <c r="I24" s="31"/>
      <c r="J24" s="31"/>
      <c r="K24" s="35"/>
    </row>
    <row r="25" spans="2:11" x14ac:dyDescent="0.25">
      <c r="B25" s="8" t="s">
        <v>232</v>
      </c>
      <c r="C25" s="57" t="s">
        <v>233</v>
      </c>
      <c r="D25" s="54" t="s">
        <v>234</v>
      </c>
      <c r="E25" s="6" t="s">
        <v>132</v>
      </c>
      <c r="F25" s="19">
        <v>700000</v>
      </c>
      <c r="G25" s="24">
        <v>110826.8</v>
      </c>
      <c r="H25" s="24">
        <v>3.1</v>
      </c>
      <c r="I25" s="31"/>
      <c r="J25" s="31"/>
      <c r="K25" s="35"/>
    </row>
    <row r="26" spans="2:11" x14ac:dyDescent="0.25">
      <c r="B26" s="8" t="s">
        <v>109</v>
      </c>
      <c r="C26" s="57" t="s">
        <v>110</v>
      </c>
      <c r="D26" s="54" t="s">
        <v>111</v>
      </c>
      <c r="E26" s="6" t="s">
        <v>112</v>
      </c>
      <c r="F26" s="19">
        <v>2090958</v>
      </c>
      <c r="G26" s="24">
        <v>106049.21</v>
      </c>
      <c r="H26" s="24">
        <v>2.97</v>
      </c>
      <c r="I26" s="31"/>
      <c r="J26" s="31"/>
      <c r="K26" s="35"/>
    </row>
    <row r="27" spans="2:11" x14ac:dyDescent="0.25">
      <c r="B27" s="8" t="s">
        <v>997</v>
      </c>
      <c r="C27" s="57" t="s">
        <v>998</v>
      </c>
      <c r="D27" s="54" t="s">
        <v>999</v>
      </c>
      <c r="E27" s="6" t="s">
        <v>557</v>
      </c>
      <c r="F27" s="19">
        <v>5583292</v>
      </c>
      <c r="G27" s="24">
        <v>87652.1</v>
      </c>
      <c r="H27" s="24">
        <v>2.4500000000000002</v>
      </c>
      <c r="I27" s="31"/>
      <c r="J27" s="31"/>
      <c r="K27" s="35"/>
    </row>
    <row r="28" spans="2:11" x14ac:dyDescent="0.25">
      <c r="B28" s="8" t="s">
        <v>334</v>
      </c>
      <c r="C28" s="57" t="s">
        <v>335</v>
      </c>
      <c r="D28" s="54" t="s">
        <v>336</v>
      </c>
      <c r="E28" s="6" t="s">
        <v>128</v>
      </c>
      <c r="F28" s="19">
        <v>9663385</v>
      </c>
      <c r="G28" s="24">
        <v>83945.83</v>
      </c>
      <c r="H28" s="24">
        <v>2.35</v>
      </c>
      <c r="I28" s="31"/>
      <c r="J28" s="31"/>
      <c r="K28" s="35"/>
    </row>
    <row r="29" spans="2:11" x14ac:dyDescent="0.25">
      <c r="B29" s="8" t="s">
        <v>269</v>
      </c>
      <c r="C29" s="57" t="s">
        <v>270</v>
      </c>
      <c r="D29" s="54" t="s">
        <v>271</v>
      </c>
      <c r="E29" s="6" t="s">
        <v>257</v>
      </c>
      <c r="F29" s="19">
        <v>5500000</v>
      </c>
      <c r="G29" s="24">
        <v>82035.25</v>
      </c>
      <c r="H29" s="24">
        <v>2.2999999999999998</v>
      </c>
      <c r="I29" s="31"/>
      <c r="J29" s="31"/>
      <c r="K29" s="35"/>
    </row>
    <row r="30" spans="2:11" x14ac:dyDescent="0.25">
      <c r="B30" s="8" t="s">
        <v>97</v>
      </c>
      <c r="C30" s="57" t="s">
        <v>98</v>
      </c>
      <c r="D30" s="54" t="s">
        <v>99</v>
      </c>
      <c r="E30" s="6" t="s">
        <v>100</v>
      </c>
      <c r="F30" s="19">
        <v>190000</v>
      </c>
      <c r="G30" s="24">
        <v>80553.83</v>
      </c>
      <c r="H30" s="24">
        <v>2.25</v>
      </c>
      <c r="I30" s="31"/>
      <c r="J30" s="31"/>
      <c r="K30" s="35"/>
    </row>
    <row r="31" spans="2:11" x14ac:dyDescent="0.25">
      <c r="B31" s="8" t="s">
        <v>87</v>
      </c>
      <c r="C31" s="57" t="s">
        <v>88</v>
      </c>
      <c r="D31" s="54" t="s">
        <v>89</v>
      </c>
      <c r="E31" s="6" t="s">
        <v>71</v>
      </c>
      <c r="F31" s="19">
        <v>1530908</v>
      </c>
      <c r="G31" s="24">
        <v>75974.37</v>
      </c>
      <c r="H31" s="24">
        <v>2.13</v>
      </c>
      <c r="I31" s="31"/>
      <c r="J31" s="31"/>
      <c r="K31" s="35"/>
    </row>
    <row r="32" spans="2:11" x14ac:dyDescent="0.25">
      <c r="B32" s="8" t="s">
        <v>265</v>
      </c>
      <c r="C32" s="57" t="s">
        <v>266</v>
      </c>
      <c r="D32" s="54" t="s">
        <v>267</v>
      </c>
      <c r="E32" s="6" t="s">
        <v>268</v>
      </c>
      <c r="F32" s="19">
        <v>12434356</v>
      </c>
      <c r="G32" s="24">
        <v>50234.8</v>
      </c>
      <c r="H32" s="24">
        <v>1.41</v>
      </c>
      <c r="I32" s="31"/>
      <c r="J32" s="31"/>
      <c r="K32" s="35"/>
    </row>
    <row r="33" spans="2:11" x14ac:dyDescent="0.25">
      <c r="B33" s="8" t="s">
        <v>1653</v>
      </c>
      <c r="C33" s="57" t="s">
        <v>1654</v>
      </c>
      <c r="D33" s="54" t="s">
        <v>1655</v>
      </c>
      <c r="E33" s="6" t="s">
        <v>139</v>
      </c>
      <c r="F33" s="19">
        <v>5165381</v>
      </c>
      <c r="G33" s="24">
        <v>35119.43</v>
      </c>
      <c r="H33" s="24">
        <v>0.98</v>
      </c>
      <c r="I33" s="31"/>
      <c r="J33" s="31"/>
      <c r="K33" s="35"/>
    </row>
    <row r="34" spans="2:11" x14ac:dyDescent="0.25">
      <c r="C34" s="58" t="s">
        <v>175</v>
      </c>
      <c r="D34" s="54"/>
      <c r="E34" s="6"/>
      <c r="F34" s="19"/>
      <c r="G34" s="25">
        <v>3041747.82</v>
      </c>
      <c r="H34" s="25">
        <v>85.13</v>
      </c>
      <c r="I34" s="31"/>
      <c r="J34" s="31"/>
      <c r="K34" s="35"/>
    </row>
    <row r="35" spans="2:11" x14ac:dyDescent="0.25">
      <c r="C35" s="57"/>
      <c r="D35" s="54"/>
      <c r="E35" s="6"/>
      <c r="F35" s="19"/>
      <c r="G35" s="24"/>
      <c r="H35" s="24"/>
      <c r="I35" s="31"/>
      <c r="J35" s="31"/>
      <c r="K35" s="35"/>
    </row>
    <row r="36" spans="2:11" x14ac:dyDescent="0.25">
      <c r="C36" s="58" t="s">
        <v>3</v>
      </c>
      <c r="D36" s="54"/>
      <c r="E36" s="6"/>
      <c r="F36" s="19"/>
      <c r="G36" s="24" t="s">
        <v>2</v>
      </c>
      <c r="H36" s="24" t="s">
        <v>2</v>
      </c>
      <c r="I36" s="31"/>
      <c r="J36" s="31"/>
      <c r="K36" s="35"/>
    </row>
    <row r="37" spans="2:11" x14ac:dyDescent="0.25">
      <c r="C37" s="57"/>
      <c r="D37" s="54"/>
      <c r="E37" s="6"/>
      <c r="F37" s="19"/>
      <c r="G37" s="24"/>
      <c r="H37" s="24"/>
      <c r="I37" s="31"/>
      <c r="J37" s="31"/>
      <c r="K37" s="35"/>
    </row>
    <row r="38" spans="2:11" x14ac:dyDescent="0.25">
      <c r="C38" s="59" t="s">
        <v>4</v>
      </c>
      <c r="D38" s="54"/>
      <c r="E38" s="6"/>
      <c r="F38" s="19"/>
      <c r="G38" s="24"/>
      <c r="H38" s="24"/>
      <c r="I38" s="31"/>
      <c r="J38" s="31"/>
      <c r="K38" s="35"/>
    </row>
    <row r="39" spans="2:11" x14ac:dyDescent="0.25">
      <c r="B39" s="8" t="s">
        <v>514</v>
      </c>
      <c r="C39" s="57" t="s">
        <v>515</v>
      </c>
      <c r="D39" s="54" t="s">
        <v>516</v>
      </c>
      <c r="E39" s="6" t="s">
        <v>43</v>
      </c>
      <c r="F39" s="19">
        <v>1900000</v>
      </c>
      <c r="G39" s="24">
        <v>272943.46999999997</v>
      </c>
      <c r="H39" s="24">
        <v>7.64</v>
      </c>
      <c r="I39" s="31"/>
      <c r="J39" s="31"/>
      <c r="K39" s="35"/>
    </row>
    <row r="40" spans="2:11" x14ac:dyDescent="0.25">
      <c r="B40" s="8" t="s">
        <v>517</v>
      </c>
      <c r="C40" s="57" t="s">
        <v>518</v>
      </c>
      <c r="D40" s="54" t="s">
        <v>519</v>
      </c>
      <c r="E40" s="6" t="s">
        <v>104</v>
      </c>
      <c r="F40" s="19">
        <v>2500000</v>
      </c>
      <c r="G40" s="24">
        <v>139873.42000000001</v>
      </c>
      <c r="H40" s="24">
        <v>3.91</v>
      </c>
      <c r="I40" s="31"/>
      <c r="J40" s="31"/>
      <c r="K40" s="35"/>
    </row>
    <row r="41" spans="2:11" x14ac:dyDescent="0.25">
      <c r="C41" s="58" t="s">
        <v>175</v>
      </c>
      <c r="D41" s="54"/>
      <c r="E41" s="6"/>
      <c r="F41" s="19"/>
      <c r="G41" s="25">
        <v>412816.89</v>
      </c>
      <c r="H41" s="25">
        <v>11.55</v>
      </c>
      <c r="I41" s="31"/>
      <c r="J41" s="31"/>
      <c r="K41" s="35"/>
    </row>
    <row r="42" spans="2:11" x14ac:dyDescent="0.25">
      <c r="C42" s="57"/>
      <c r="D42" s="54"/>
      <c r="E42" s="6"/>
      <c r="F42" s="19"/>
      <c r="G42" s="24"/>
      <c r="H42" s="24"/>
      <c r="I42" s="31"/>
      <c r="J42" s="31"/>
      <c r="K42" s="35"/>
    </row>
    <row r="43" spans="2:11" x14ac:dyDescent="0.25">
      <c r="C43" s="58" t="s">
        <v>5</v>
      </c>
      <c r="D43" s="54"/>
      <c r="E43" s="6"/>
      <c r="F43" s="19"/>
      <c r="G43" s="24"/>
      <c r="H43" s="24"/>
      <c r="I43" s="31"/>
      <c r="J43" s="31"/>
      <c r="K43" s="35"/>
    </row>
    <row r="44" spans="2:11" x14ac:dyDescent="0.25">
      <c r="C44" s="57"/>
      <c r="D44" s="54"/>
      <c r="E44" s="6"/>
      <c r="F44" s="19"/>
      <c r="G44" s="24"/>
      <c r="H44" s="24"/>
      <c r="I44" s="31"/>
      <c r="J44" s="31"/>
      <c r="K44" s="35"/>
    </row>
    <row r="45" spans="2:11" x14ac:dyDescent="0.25">
      <c r="C45" s="58" t="s">
        <v>6</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7</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8</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9</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10</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11</v>
      </c>
      <c r="D55" s="54"/>
      <c r="E55" s="6"/>
      <c r="F55" s="19"/>
      <c r="G55" s="24"/>
      <c r="H55" s="24"/>
      <c r="I55" s="31"/>
      <c r="J55" s="31"/>
      <c r="K55" s="35"/>
    </row>
    <row r="56" spans="1:11" x14ac:dyDescent="0.25">
      <c r="A56" s="28"/>
      <c r="B56" s="28"/>
      <c r="C56" s="58" t="s">
        <v>13</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14</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15</v>
      </c>
      <c r="D60" s="54"/>
      <c r="E60" s="6"/>
      <c r="F60" s="19"/>
      <c r="G60" s="24"/>
      <c r="H60" s="24"/>
      <c r="I60" s="31"/>
      <c r="J60" s="31"/>
      <c r="K60" s="35"/>
    </row>
    <row r="61" spans="1:11" x14ac:dyDescent="0.25">
      <c r="B61" s="8" t="s">
        <v>973</v>
      </c>
      <c r="C61" s="57" t="s">
        <v>974</v>
      </c>
      <c r="D61" s="54" t="s">
        <v>975</v>
      </c>
      <c r="E61" s="6" t="s">
        <v>658</v>
      </c>
      <c r="F61" s="19">
        <v>20000000</v>
      </c>
      <c r="G61" s="24">
        <v>20000</v>
      </c>
      <c r="H61" s="24">
        <v>0.56000000000000005</v>
      </c>
      <c r="I61" s="31">
        <v>6.5735999999999999</v>
      </c>
      <c r="J61" s="31"/>
      <c r="K61" s="35"/>
    </row>
    <row r="62" spans="1:11" x14ac:dyDescent="0.25">
      <c r="C62" s="58" t="s">
        <v>175</v>
      </c>
      <c r="D62" s="54"/>
      <c r="E62" s="6"/>
      <c r="F62" s="19"/>
      <c r="G62" s="25">
        <v>20000</v>
      </c>
      <c r="H62" s="25">
        <v>0.56000000000000005</v>
      </c>
      <c r="I62" s="31"/>
      <c r="J62" s="31"/>
      <c r="K62" s="35"/>
    </row>
    <row r="63" spans="1:11" x14ac:dyDescent="0.25">
      <c r="C63" s="57"/>
      <c r="D63" s="54"/>
      <c r="E63" s="6"/>
      <c r="F63" s="19"/>
      <c r="G63" s="24"/>
      <c r="H63" s="24"/>
      <c r="I63" s="31"/>
      <c r="J63" s="31"/>
      <c r="K63" s="35"/>
    </row>
    <row r="64" spans="1:11" x14ac:dyDescent="0.25">
      <c r="C64" s="58" t="s">
        <v>16</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17</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A68" s="10"/>
      <c r="B68" s="28"/>
      <c r="C68" s="58" t="s">
        <v>18</v>
      </c>
      <c r="D68" s="54"/>
      <c r="E68" s="6"/>
      <c r="F68" s="19"/>
      <c r="G68" s="24"/>
      <c r="H68" s="24"/>
      <c r="I68" s="31"/>
      <c r="J68" s="31"/>
      <c r="K68" s="35"/>
    </row>
    <row r="69" spans="1:11" x14ac:dyDescent="0.25">
      <c r="A69" s="28"/>
      <c r="B69" s="28"/>
      <c r="C69" s="58" t="s">
        <v>19</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20</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21</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22</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23</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24</v>
      </c>
      <c r="D79" s="54"/>
      <c r="E79" s="6"/>
      <c r="F79" s="19"/>
      <c r="G79" s="24"/>
      <c r="H79" s="24"/>
      <c r="I79" s="31"/>
      <c r="J79" s="31"/>
      <c r="K79" s="35"/>
    </row>
    <row r="80" spans="1:11" x14ac:dyDescent="0.25">
      <c r="B80" s="8" t="s">
        <v>186</v>
      </c>
      <c r="C80" s="57" t="s">
        <v>187</v>
      </c>
      <c r="D80" s="54"/>
      <c r="E80" s="6"/>
      <c r="F80" s="19"/>
      <c r="G80" s="24">
        <v>101901.56</v>
      </c>
      <c r="H80" s="24">
        <v>2.85</v>
      </c>
      <c r="I80" s="31"/>
      <c r="J80" s="31"/>
      <c r="K80" s="35"/>
    </row>
    <row r="81" spans="1:54" x14ac:dyDescent="0.25">
      <c r="C81" s="58" t="s">
        <v>175</v>
      </c>
      <c r="D81" s="54"/>
      <c r="E81" s="6"/>
      <c r="F81" s="19"/>
      <c r="G81" s="25">
        <v>101901.56</v>
      </c>
      <c r="H81" s="25">
        <v>2.85</v>
      </c>
      <c r="I81" s="31"/>
      <c r="J81" s="31"/>
      <c r="K81" s="35"/>
    </row>
    <row r="82" spans="1:54" x14ac:dyDescent="0.25">
      <c r="C82" s="57"/>
      <c r="D82" s="54"/>
      <c r="E82" s="6"/>
      <c r="F82" s="19"/>
      <c r="G82" s="24"/>
      <c r="H82" s="24"/>
      <c r="I82" s="31"/>
      <c r="J82" s="31"/>
      <c r="K82" s="35"/>
    </row>
    <row r="83" spans="1:54" x14ac:dyDescent="0.25">
      <c r="A83" s="10"/>
      <c r="B83" s="28"/>
      <c r="C83" s="58" t="s">
        <v>25</v>
      </c>
      <c r="D83" s="54"/>
      <c r="E83" s="6"/>
      <c r="F83" s="19"/>
      <c r="G83" s="24"/>
      <c r="H83" s="24"/>
      <c r="I83" s="31"/>
      <c r="J83" s="31"/>
      <c r="K83" s="35"/>
    </row>
    <row r="84" spans="1:54" s="2" customFormat="1" ht="13.5" x14ac:dyDescent="0.25">
      <c r="A84" s="28"/>
      <c r="B84" s="28"/>
      <c r="C84" s="57" t="s">
        <v>4792</v>
      </c>
      <c r="D84" s="54"/>
      <c r="E84" s="6"/>
      <c r="F84" s="19"/>
      <c r="G84" s="24">
        <v>1520</v>
      </c>
      <c r="H84" s="24">
        <v>0.04</v>
      </c>
      <c r="I84" s="31"/>
      <c r="J84" s="31"/>
      <c r="K84" s="35"/>
      <c r="L84" s="3"/>
      <c r="AI84" s="3"/>
      <c r="AV84" s="3"/>
      <c r="AX84" s="3"/>
      <c r="BB84" s="3"/>
    </row>
    <row r="85" spans="1:54" x14ac:dyDescent="0.25">
      <c r="B85" s="8"/>
      <c r="C85" s="57" t="s">
        <v>188</v>
      </c>
      <c r="D85" s="54"/>
      <c r="E85" s="6"/>
      <c r="F85" s="19"/>
      <c r="G85" s="24">
        <v>-5207.54</v>
      </c>
      <c r="H85" s="24">
        <v>-0.13</v>
      </c>
      <c r="I85" s="31"/>
      <c r="J85" s="31"/>
      <c r="K85" s="35"/>
    </row>
    <row r="86" spans="1:54" x14ac:dyDescent="0.25">
      <c r="C86" s="58" t="s">
        <v>175</v>
      </c>
      <c r="D86" s="54"/>
      <c r="E86" s="6"/>
      <c r="F86" s="19"/>
      <c r="G86" s="25">
        <v>-3687.54</v>
      </c>
      <c r="H86" s="25">
        <v>-9.0000000000000011E-2</v>
      </c>
      <c r="I86" s="31"/>
      <c r="J86" s="31"/>
      <c r="K86" s="35"/>
    </row>
    <row r="87" spans="1:54" x14ac:dyDescent="0.25">
      <c r="C87" s="57"/>
      <c r="D87" s="54"/>
      <c r="E87" s="6"/>
      <c r="F87" s="19"/>
      <c r="G87" s="24"/>
      <c r="H87" s="24"/>
      <c r="I87" s="31"/>
      <c r="J87" s="31"/>
      <c r="K87" s="35"/>
    </row>
    <row r="88" spans="1:54" x14ac:dyDescent="0.25">
      <c r="C88" s="60" t="s">
        <v>189</v>
      </c>
      <c r="D88" s="55"/>
      <c r="E88" s="5"/>
      <c r="F88" s="20"/>
      <c r="G88" s="26">
        <v>3572778.73</v>
      </c>
      <c r="H88" s="26">
        <v>99.999999999999986</v>
      </c>
      <c r="I88" s="32"/>
      <c r="J88" s="32"/>
      <c r="K88" s="36"/>
    </row>
    <row r="91" spans="1:54" x14ac:dyDescent="0.25">
      <c r="C91" s="1" t="s">
        <v>190</v>
      </c>
    </row>
    <row r="92" spans="1:54" x14ac:dyDescent="0.25">
      <c r="C92" s="37" t="s">
        <v>191</v>
      </c>
      <c r="D92" s="37"/>
      <c r="E92" s="37"/>
      <c r="F92" s="37"/>
      <c r="G92" s="37"/>
      <c r="H92" s="37"/>
      <c r="I92" s="37"/>
      <c r="J92" s="37"/>
      <c r="K92" s="37"/>
    </row>
    <row r="93" spans="1:54" x14ac:dyDescent="0.25">
      <c r="C93" s="2" t="s">
        <v>192</v>
      </c>
    </row>
    <row r="94" spans="1:54" x14ac:dyDescent="0.25">
      <c r="C94" s="2" t="s">
        <v>193</v>
      </c>
    </row>
    <row r="95" spans="1:54" x14ac:dyDescent="0.25">
      <c r="C95" s="2" t="s">
        <v>194</v>
      </c>
    </row>
    <row r="96" spans="1:54" x14ac:dyDescent="0.25">
      <c r="C96" s="2" t="s">
        <v>195</v>
      </c>
    </row>
    <row r="98" spans="3:6" x14ac:dyDescent="0.25">
      <c r="C98" s="76" t="s">
        <v>4869</v>
      </c>
      <c r="E98" s="76" t="s">
        <v>4870</v>
      </c>
      <c r="F98" s="77"/>
    </row>
    <row r="99" spans="3:6" x14ac:dyDescent="0.25">
      <c r="E99" s="2" t="s">
        <v>4873</v>
      </c>
    </row>
  </sheetData>
  <hyperlinks>
    <hyperlink ref="J2" location="'Index'!A1" display="'Index'!A1" xr:uid="{18391024-C5DC-4A9C-A4C2-E7D80DFE7D66}"/>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FA548-B286-4A1E-B0BC-5D00618BE398}">
  <sheetPr codeName="Sheet1"/>
  <dimension ref="A1:IV180"/>
  <sheetViews>
    <sheetView showGridLines="0" zoomScale="90" zoomScaleNormal="90" workbookViewId="0">
      <pane ySplit="6" topLeftCell="A160"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1656</v>
      </c>
      <c r="J2" s="38" t="s">
        <v>4604</v>
      </c>
    </row>
    <row r="3" spans="1:54" ht="16.5" x14ac:dyDescent="0.3">
      <c r="C3" s="1" t="s">
        <v>28</v>
      </c>
      <c r="D3" s="21" t="s">
        <v>1657</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72</v>
      </c>
      <c r="C10" s="57" t="s">
        <v>73</v>
      </c>
      <c r="D10" s="54" t="s">
        <v>74</v>
      </c>
      <c r="E10" s="6" t="s">
        <v>47</v>
      </c>
      <c r="F10" s="19">
        <v>1750000</v>
      </c>
      <c r="G10" s="24">
        <v>15267</v>
      </c>
      <c r="H10" s="24">
        <v>1.51</v>
      </c>
      <c r="I10" s="31"/>
      <c r="J10" s="31"/>
      <c r="K10" s="35"/>
    </row>
    <row r="11" spans="1:54" x14ac:dyDescent="0.25">
      <c r="B11" s="8" t="s">
        <v>48</v>
      </c>
      <c r="C11" s="57" t="s">
        <v>49</v>
      </c>
      <c r="D11" s="54" t="s">
        <v>50</v>
      </c>
      <c r="E11" s="6" t="s">
        <v>47</v>
      </c>
      <c r="F11" s="19">
        <v>1200000</v>
      </c>
      <c r="G11" s="24">
        <v>14578.8</v>
      </c>
      <c r="H11" s="24">
        <v>1.44</v>
      </c>
      <c r="I11" s="31"/>
      <c r="J11" s="31"/>
      <c r="K11" s="35"/>
    </row>
    <row r="12" spans="1:54" x14ac:dyDescent="0.25">
      <c r="B12" s="8" t="s">
        <v>40</v>
      </c>
      <c r="C12" s="57" t="s">
        <v>41</v>
      </c>
      <c r="D12" s="54" t="s">
        <v>42</v>
      </c>
      <c r="E12" s="6" t="s">
        <v>43</v>
      </c>
      <c r="F12" s="19">
        <v>740000</v>
      </c>
      <c r="G12" s="24">
        <v>13825.05</v>
      </c>
      <c r="H12" s="24">
        <v>1.37</v>
      </c>
      <c r="I12" s="31"/>
      <c r="J12" s="31"/>
      <c r="K12" s="35"/>
    </row>
    <row r="13" spans="1:54" x14ac:dyDescent="0.25">
      <c r="B13" s="8" t="s">
        <v>1658</v>
      </c>
      <c r="C13" s="57" t="s">
        <v>1659</v>
      </c>
      <c r="D13" s="54" t="s">
        <v>1660</v>
      </c>
      <c r="E13" s="6" t="s">
        <v>82</v>
      </c>
      <c r="F13" s="19">
        <v>650000</v>
      </c>
      <c r="G13" s="24">
        <v>10891.73</v>
      </c>
      <c r="H13" s="24">
        <v>1.08</v>
      </c>
      <c r="I13" s="31"/>
      <c r="J13" s="31"/>
      <c r="K13" s="35"/>
    </row>
    <row r="14" spans="1:54" x14ac:dyDescent="0.25">
      <c r="B14" s="8" t="s">
        <v>229</v>
      </c>
      <c r="C14" s="57" t="s">
        <v>230</v>
      </c>
      <c r="D14" s="54" t="s">
        <v>231</v>
      </c>
      <c r="E14" s="6" t="s">
        <v>54</v>
      </c>
      <c r="F14" s="19">
        <v>550000</v>
      </c>
      <c r="G14" s="24">
        <v>9787.25</v>
      </c>
      <c r="H14" s="24">
        <v>0.97</v>
      </c>
      <c r="I14" s="31"/>
      <c r="J14" s="31"/>
      <c r="K14" s="35"/>
    </row>
    <row r="15" spans="1:54" x14ac:dyDescent="0.25">
      <c r="B15" s="8" t="s">
        <v>489</v>
      </c>
      <c r="C15" s="57" t="s">
        <v>490</v>
      </c>
      <c r="D15" s="54" t="s">
        <v>491</v>
      </c>
      <c r="E15" s="6" t="s">
        <v>317</v>
      </c>
      <c r="F15" s="19">
        <v>1030000</v>
      </c>
      <c r="G15" s="24">
        <v>9210.26</v>
      </c>
      <c r="H15" s="24">
        <v>0.91</v>
      </c>
      <c r="I15" s="31"/>
      <c r="J15" s="31"/>
      <c r="K15" s="35"/>
    </row>
    <row r="16" spans="1:54" x14ac:dyDescent="0.25">
      <c r="B16" s="8" t="s">
        <v>167</v>
      </c>
      <c r="C16" s="57" t="s">
        <v>168</v>
      </c>
      <c r="D16" s="54" t="s">
        <v>169</v>
      </c>
      <c r="E16" s="6" t="s">
        <v>170</v>
      </c>
      <c r="F16" s="19">
        <v>220000</v>
      </c>
      <c r="G16" s="24">
        <v>9051.35</v>
      </c>
      <c r="H16" s="24">
        <v>0.9</v>
      </c>
      <c r="I16" s="31"/>
      <c r="J16" s="31"/>
      <c r="K16" s="35"/>
    </row>
    <row r="17" spans="2:11" x14ac:dyDescent="0.25">
      <c r="B17" s="8" t="s">
        <v>261</v>
      </c>
      <c r="C17" s="57" t="s">
        <v>262</v>
      </c>
      <c r="D17" s="54" t="s">
        <v>263</v>
      </c>
      <c r="E17" s="6" t="s">
        <v>264</v>
      </c>
      <c r="F17" s="19">
        <v>470000</v>
      </c>
      <c r="G17" s="24">
        <v>8974.89</v>
      </c>
      <c r="H17" s="24">
        <v>0.89</v>
      </c>
      <c r="I17" s="31"/>
      <c r="J17" s="31"/>
      <c r="K17" s="35"/>
    </row>
    <row r="18" spans="2:11" x14ac:dyDescent="0.25">
      <c r="B18" s="8" t="s">
        <v>1038</v>
      </c>
      <c r="C18" s="57" t="s">
        <v>1039</v>
      </c>
      <c r="D18" s="54" t="s">
        <v>1040</v>
      </c>
      <c r="E18" s="6" t="s">
        <v>128</v>
      </c>
      <c r="F18" s="19">
        <v>491182</v>
      </c>
      <c r="G18" s="24">
        <v>8853.31</v>
      </c>
      <c r="H18" s="24">
        <v>0.88</v>
      </c>
      <c r="I18" s="31"/>
      <c r="J18" s="31"/>
      <c r="K18" s="35"/>
    </row>
    <row r="19" spans="2:11" x14ac:dyDescent="0.25">
      <c r="B19" s="8" t="s">
        <v>62</v>
      </c>
      <c r="C19" s="57" t="s">
        <v>63</v>
      </c>
      <c r="D19" s="54" t="s">
        <v>64</v>
      </c>
      <c r="E19" s="6" t="s">
        <v>43</v>
      </c>
      <c r="F19" s="19">
        <v>200000</v>
      </c>
      <c r="G19" s="24">
        <v>8770.7000000000007</v>
      </c>
      <c r="H19" s="24">
        <v>0.87</v>
      </c>
      <c r="I19" s="31"/>
      <c r="J19" s="31"/>
      <c r="K19" s="35"/>
    </row>
    <row r="20" spans="2:11" x14ac:dyDescent="0.25">
      <c r="B20" s="8" t="s">
        <v>941</v>
      </c>
      <c r="C20" s="57" t="s">
        <v>942</v>
      </c>
      <c r="D20" s="54" t="s">
        <v>943</v>
      </c>
      <c r="E20" s="6" t="s">
        <v>108</v>
      </c>
      <c r="F20" s="19">
        <v>470000</v>
      </c>
      <c r="G20" s="24">
        <v>8078.36</v>
      </c>
      <c r="H20" s="24">
        <v>0.8</v>
      </c>
      <c r="I20" s="31"/>
      <c r="J20" s="31"/>
      <c r="K20" s="35"/>
    </row>
    <row r="21" spans="2:11" x14ac:dyDescent="0.25">
      <c r="B21" s="8" t="s">
        <v>358</v>
      </c>
      <c r="C21" s="57" t="s">
        <v>359</v>
      </c>
      <c r="D21" s="54" t="s">
        <v>360</v>
      </c>
      <c r="E21" s="6" t="s">
        <v>108</v>
      </c>
      <c r="F21" s="19">
        <v>2476176</v>
      </c>
      <c r="G21" s="24">
        <v>7881.67</v>
      </c>
      <c r="H21" s="24">
        <v>0.78</v>
      </c>
      <c r="I21" s="31"/>
      <c r="J21" s="31"/>
      <c r="K21" s="35"/>
    </row>
    <row r="22" spans="2:11" x14ac:dyDescent="0.25">
      <c r="B22" s="8" t="s">
        <v>379</v>
      </c>
      <c r="C22" s="57" t="s">
        <v>380</v>
      </c>
      <c r="D22" s="54" t="s">
        <v>381</v>
      </c>
      <c r="E22" s="6" t="s">
        <v>112</v>
      </c>
      <c r="F22" s="19">
        <v>470000</v>
      </c>
      <c r="G22" s="24">
        <v>7449.74</v>
      </c>
      <c r="H22" s="24">
        <v>0.74</v>
      </c>
      <c r="I22" s="31"/>
      <c r="J22" s="31"/>
      <c r="K22" s="35"/>
    </row>
    <row r="23" spans="2:11" x14ac:dyDescent="0.25">
      <c r="B23" s="8" t="s">
        <v>223</v>
      </c>
      <c r="C23" s="57" t="s">
        <v>224</v>
      </c>
      <c r="D23" s="54" t="s">
        <v>225</v>
      </c>
      <c r="E23" s="6" t="s">
        <v>104</v>
      </c>
      <c r="F23" s="19">
        <v>318846</v>
      </c>
      <c r="G23" s="24">
        <v>6828.41</v>
      </c>
      <c r="H23" s="24">
        <v>0.68</v>
      </c>
      <c r="I23" s="31"/>
      <c r="J23" s="31"/>
      <c r="K23" s="35"/>
    </row>
    <row r="24" spans="2:11" x14ac:dyDescent="0.25">
      <c r="B24" s="8" t="s">
        <v>232</v>
      </c>
      <c r="C24" s="57" t="s">
        <v>233</v>
      </c>
      <c r="D24" s="54" t="s">
        <v>234</v>
      </c>
      <c r="E24" s="6" t="s">
        <v>132</v>
      </c>
      <c r="F24" s="19">
        <v>38000</v>
      </c>
      <c r="G24" s="24">
        <v>6016.31</v>
      </c>
      <c r="H24" s="24">
        <v>0.6</v>
      </c>
      <c r="I24" s="31"/>
      <c r="J24" s="31"/>
      <c r="K24" s="35"/>
    </row>
    <row r="25" spans="2:11" x14ac:dyDescent="0.25">
      <c r="B25" s="8" t="s">
        <v>1661</v>
      </c>
      <c r="C25" s="57" t="s">
        <v>1662</v>
      </c>
      <c r="D25" s="54" t="s">
        <v>1663</v>
      </c>
      <c r="E25" s="6" t="s">
        <v>108</v>
      </c>
      <c r="F25" s="19">
        <v>1100000</v>
      </c>
      <c r="G25" s="24">
        <v>5854.2</v>
      </c>
      <c r="H25" s="24">
        <v>0.57999999999999996</v>
      </c>
      <c r="I25" s="31"/>
      <c r="J25" s="31"/>
      <c r="K25" s="35"/>
    </row>
    <row r="26" spans="2:11" x14ac:dyDescent="0.25">
      <c r="B26" s="8" t="s">
        <v>226</v>
      </c>
      <c r="C26" s="57" t="s">
        <v>227</v>
      </c>
      <c r="D26" s="54" t="s">
        <v>228</v>
      </c>
      <c r="E26" s="6" t="s">
        <v>222</v>
      </c>
      <c r="F26" s="19">
        <v>398000</v>
      </c>
      <c r="G26" s="24">
        <v>5734.19</v>
      </c>
      <c r="H26" s="24">
        <v>0.56999999999999995</v>
      </c>
      <c r="I26" s="31"/>
      <c r="J26" s="31"/>
      <c r="K26" s="35"/>
    </row>
    <row r="27" spans="2:11" x14ac:dyDescent="0.25">
      <c r="B27" s="8" t="s">
        <v>113</v>
      </c>
      <c r="C27" s="57" t="s">
        <v>114</v>
      </c>
      <c r="D27" s="54" t="s">
        <v>115</v>
      </c>
      <c r="E27" s="6" t="s">
        <v>116</v>
      </c>
      <c r="F27" s="19">
        <v>185000</v>
      </c>
      <c r="G27" s="24">
        <v>5570.07</v>
      </c>
      <c r="H27" s="24">
        <v>0.55000000000000004</v>
      </c>
      <c r="I27" s="31"/>
      <c r="J27" s="31"/>
      <c r="K27" s="35"/>
    </row>
    <row r="28" spans="2:11" x14ac:dyDescent="0.25">
      <c r="B28" s="8" t="s">
        <v>1664</v>
      </c>
      <c r="C28" s="57" t="s">
        <v>1665</v>
      </c>
      <c r="D28" s="54" t="s">
        <v>1666</v>
      </c>
      <c r="E28" s="6" t="s">
        <v>485</v>
      </c>
      <c r="F28" s="19">
        <v>1100000</v>
      </c>
      <c r="G28" s="24">
        <v>5289.35</v>
      </c>
      <c r="H28" s="24">
        <v>0.52</v>
      </c>
      <c r="I28" s="31"/>
      <c r="J28" s="31"/>
      <c r="K28" s="35"/>
    </row>
    <row r="29" spans="2:11" x14ac:dyDescent="0.25">
      <c r="B29" s="8" t="s">
        <v>97</v>
      </c>
      <c r="C29" s="57" t="s">
        <v>98</v>
      </c>
      <c r="D29" s="54" t="s">
        <v>99</v>
      </c>
      <c r="E29" s="6" t="s">
        <v>100</v>
      </c>
      <c r="F29" s="19">
        <v>12446</v>
      </c>
      <c r="G29" s="24">
        <v>5276.7</v>
      </c>
      <c r="H29" s="24">
        <v>0.52</v>
      </c>
      <c r="I29" s="31"/>
      <c r="J29" s="31"/>
      <c r="K29" s="35"/>
    </row>
    <row r="30" spans="2:11" x14ac:dyDescent="0.25">
      <c r="B30" s="8" t="s">
        <v>129</v>
      </c>
      <c r="C30" s="57" t="s">
        <v>130</v>
      </c>
      <c r="D30" s="54" t="s">
        <v>131</v>
      </c>
      <c r="E30" s="6" t="s">
        <v>132</v>
      </c>
      <c r="F30" s="19">
        <v>754305</v>
      </c>
      <c r="G30" s="24">
        <v>5123.62</v>
      </c>
      <c r="H30" s="24">
        <v>0.51</v>
      </c>
      <c r="I30" s="31"/>
      <c r="J30" s="31"/>
      <c r="K30" s="35"/>
    </row>
    <row r="31" spans="2:11" x14ac:dyDescent="0.25">
      <c r="B31" s="8" t="s">
        <v>143</v>
      </c>
      <c r="C31" s="57" t="s">
        <v>144</v>
      </c>
      <c r="D31" s="54" t="s">
        <v>145</v>
      </c>
      <c r="E31" s="6" t="s">
        <v>146</v>
      </c>
      <c r="F31" s="19">
        <v>830000</v>
      </c>
      <c r="G31" s="24">
        <v>4970.04</v>
      </c>
      <c r="H31" s="24">
        <v>0.49</v>
      </c>
      <c r="I31" s="31"/>
      <c r="J31" s="31"/>
      <c r="K31" s="35"/>
    </row>
    <row r="32" spans="2:11" x14ac:dyDescent="0.25">
      <c r="B32" s="8" t="s">
        <v>302</v>
      </c>
      <c r="C32" s="57" t="s">
        <v>303</v>
      </c>
      <c r="D32" s="54" t="s">
        <v>304</v>
      </c>
      <c r="E32" s="6" t="s">
        <v>174</v>
      </c>
      <c r="F32" s="19">
        <v>397461</v>
      </c>
      <c r="G32" s="24">
        <v>4895.7299999999996</v>
      </c>
      <c r="H32" s="24">
        <v>0.48</v>
      </c>
      <c r="I32" s="31"/>
      <c r="J32" s="31"/>
      <c r="K32" s="35"/>
    </row>
    <row r="33" spans="2:11" x14ac:dyDescent="0.25">
      <c r="B33" s="8" t="s">
        <v>1667</v>
      </c>
      <c r="C33" s="57" t="s">
        <v>1668</v>
      </c>
      <c r="D33" s="54" t="s">
        <v>1669</v>
      </c>
      <c r="E33" s="6" t="s">
        <v>82</v>
      </c>
      <c r="F33" s="19">
        <v>1371296</v>
      </c>
      <c r="G33" s="24">
        <v>4331.92</v>
      </c>
      <c r="H33" s="24">
        <v>0.43</v>
      </c>
      <c r="I33" s="31"/>
      <c r="J33" s="31"/>
      <c r="K33" s="35"/>
    </row>
    <row r="34" spans="2:11" x14ac:dyDescent="0.25">
      <c r="B34" s="8" t="s">
        <v>44</v>
      </c>
      <c r="C34" s="57" t="s">
        <v>45</v>
      </c>
      <c r="D34" s="54" t="s">
        <v>46</v>
      </c>
      <c r="E34" s="6" t="s">
        <v>47</v>
      </c>
      <c r="F34" s="19">
        <v>260000</v>
      </c>
      <c r="G34" s="24">
        <v>4200.95</v>
      </c>
      <c r="H34" s="24">
        <v>0.42</v>
      </c>
      <c r="I34" s="31"/>
      <c r="J34" s="31"/>
      <c r="K34" s="35"/>
    </row>
    <row r="35" spans="2:11" x14ac:dyDescent="0.25">
      <c r="B35" s="8" t="s">
        <v>458</v>
      </c>
      <c r="C35" s="57" t="s">
        <v>459</v>
      </c>
      <c r="D35" s="54" t="s">
        <v>460</v>
      </c>
      <c r="E35" s="6" t="s">
        <v>78</v>
      </c>
      <c r="F35" s="19">
        <v>200000</v>
      </c>
      <c r="G35" s="24">
        <v>4015.6</v>
      </c>
      <c r="H35" s="24">
        <v>0.4</v>
      </c>
      <c r="I35" s="31"/>
      <c r="J35" s="31"/>
      <c r="K35" s="35"/>
    </row>
    <row r="36" spans="2:11" x14ac:dyDescent="0.25">
      <c r="B36" s="8" t="s">
        <v>860</v>
      </c>
      <c r="C36" s="57" t="s">
        <v>861</v>
      </c>
      <c r="D36" s="54" t="s">
        <v>862</v>
      </c>
      <c r="E36" s="6" t="s">
        <v>104</v>
      </c>
      <c r="F36" s="19">
        <v>589094</v>
      </c>
      <c r="G36" s="24">
        <v>3999.95</v>
      </c>
      <c r="H36" s="24">
        <v>0.4</v>
      </c>
      <c r="I36" s="31"/>
      <c r="J36" s="31"/>
      <c r="K36" s="35" t="s">
        <v>4826</v>
      </c>
    </row>
    <row r="37" spans="2:11" x14ac:dyDescent="0.25">
      <c r="B37" s="8" t="s">
        <v>210</v>
      </c>
      <c r="C37" s="57" t="s">
        <v>211</v>
      </c>
      <c r="D37" s="54" t="s">
        <v>212</v>
      </c>
      <c r="E37" s="6" t="s">
        <v>93</v>
      </c>
      <c r="F37" s="19">
        <v>2000000</v>
      </c>
      <c r="G37" s="24">
        <v>3884.4</v>
      </c>
      <c r="H37" s="24">
        <v>0.38</v>
      </c>
      <c r="I37" s="31"/>
      <c r="J37" s="31"/>
      <c r="K37" s="35"/>
    </row>
    <row r="38" spans="2:11" x14ac:dyDescent="0.25">
      <c r="B38" s="8" t="s">
        <v>242</v>
      </c>
      <c r="C38" s="57" t="s">
        <v>243</v>
      </c>
      <c r="D38" s="54" t="s">
        <v>244</v>
      </c>
      <c r="E38" s="6" t="s">
        <v>86</v>
      </c>
      <c r="F38" s="19">
        <v>740000</v>
      </c>
      <c r="G38" s="24">
        <v>3665.59</v>
      </c>
      <c r="H38" s="24">
        <v>0.36</v>
      </c>
      <c r="I38" s="31"/>
      <c r="J38" s="31"/>
      <c r="K38" s="35"/>
    </row>
    <row r="39" spans="2:11" x14ac:dyDescent="0.25">
      <c r="B39" s="8" t="s">
        <v>789</v>
      </c>
      <c r="C39" s="57" t="s">
        <v>790</v>
      </c>
      <c r="D39" s="54" t="s">
        <v>791</v>
      </c>
      <c r="E39" s="6" t="s">
        <v>174</v>
      </c>
      <c r="F39" s="19">
        <v>511536</v>
      </c>
      <c r="G39" s="24">
        <v>3481.77</v>
      </c>
      <c r="H39" s="24">
        <v>0.34</v>
      </c>
      <c r="I39" s="31"/>
      <c r="J39" s="31"/>
      <c r="K39" s="35"/>
    </row>
    <row r="40" spans="2:11" x14ac:dyDescent="0.25">
      <c r="B40" s="8" t="s">
        <v>1670</v>
      </c>
      <c r="C40" s="57" t="s">
        <v>1671</v>
      </c>
      <c r="D40" s="54" t="s">
        <v>1672</v>
      </c>
      <c r="E40" s="6" t="s">
        <v>268</v>
      </c>
      <c r="F40" s="19">
        <v>574804</v>
      </c>
      <c r="G40" s="24">
        <v>3308.28</v>
      </c>
      <c r="H40" s="24">
        <v>0.33</v>
      </c>
      <c r="I40" s="31"/>
      <c r="J40" s="31"/>
      <c r="K40" s="35"/>
    </row>
    <row r="41" spans="2:11" x14ac:dyDescent="0.25">
      <c r="B41" s="8" t="s">
        <v>328</v>
      </c>
      <c r="C41" s="57" t="s">
        <v>329</v>
      </c>
      <c r="D41" s="54" t="s">
        <v>330</v>
      </c>
      <c r="E41" s="6" t="s">
        <v>128</v>
      </c>
      <c r="F41" s="19">
        <v>318337</v>
      </c>
      <c r="G41" s="24">
        <v>3258.18</v>
      </c>
      <c r="H41" s="24">
        <v>0.32</v>
      </c>
      <c r="I41" s="31"/>
      <c r="J41" s="31"/>
      <c r="K41" s="35"/>
    </row>
    <row r="42" spans="2:11" x14ac:dyDescent="0.25">
      <c r="B42" s="8" t="s">
        <v>251</v>
      </c>
      <c r="C42" s="57" t="s">
        <v>252</v>
      </c>
      <c r="D42" s="54" t="s">
        <v>253</v>
      </c>
      <c r="E42" s="6" t="s">
        <v>78</v>
      </c>
      <c r="F42" s="19">
        <v>174462</v>
      </c>
      <c r="G42" s="24">
        <v>3059.45</v>
      </c>
      <c r="H42" s="24">
        <v>0.3</v>
      </c>
      <c r="I42" s="31"/>
      <c r="J42" s="31"/>
      <c r="K42" s="35"/>
    </row>
    <row r="43" spans="2:11" x14ac:dyDescent="0.25">
      <c r="B43" s="8" t="s">
        <v>213</v>
      </c>
      <c r="C43" s="57" t="s">
        <v>214</v>
      </c>
      <c r="D43" s="54" t="s">
        <v>215</v>
      </c>
      <c r="E43" s="6" t="s">
        <v>61</v>
      </c>
      <c r="F43" s="19">
        <v>110000</v>
      </c>
      <c r="G43" s="24">
        <v>3054.43</v>
      </c>
      <c r="H43" s="24">
        <v>0.3</v>
      </c>
      <c r="I43" s="31"/>
      <c r="J43" s="31"/>
      <c r="K43" s="35"/>
    </row>
    <row r="44" spans="2:11" x14ac:dyDescent="0.25">
      <c r="B44" s="8" t="s">
        <v>258</v>
      </c>
      <c r="C44" s="57" t="s">
        <v>259</v>
      </c>
      <c r="D44" s="54" t="s">
        <v>260</v>
      </c>
      <c r="E44" s="6" t="s">
        <v>132</v>
      </c>
      <c r="F44" s="19">
        <v>200000</v>
      </c>
      <c r="G44" s="24">
        <v>2803.3</v>
      </c>
      <c r="H44" s="24">
        <v>0.28000000000000003</v>
      </c>
      <c r="I44" s="31"/>
      <c r="J44" s="31"/>
      <c r="K44" s="35"/>
    </row>
    <row r="45" spans="2:11" x14ac:dyDescent="0.25">
      <c r="B45" s="8" t="s">
        <v>311</v>
      </c>
      <c r="C45" s="57" t="s">
        <v>312</v>
      </c>
      <c r="D45" s="54" t="s">
        <v>313</v>
      </c>
      <c r="E45" s="6" t="s">
        <v>61</v>
      </c>
      <c r="F45" s="19">
        <v>750613</v>
      </c>
      <c r="G45" s="24">
        <v>2662.05</v>
      </c>
      <c r="H45" s="24">
        <v>0.26</v>
      </c>
      <c r="I45" s="31"/>
      <c r="J45" s="31"/>
      <c r="K45" s="35"/>
    </row>
    <row r="46" spans="2:11" x14ac:dyDescent="0.25">
      <c r="B46" s="8" t="s">
        <v>446</v>
      </c>
      <c r="C46" s="57" t="s">
        <v>447</v>
      </c>
      <c r="D46" s="54" t="s">
        <v>448</v>
      </c>
      <c r="E46" s="6" t="s">
        <v>317</v>
      </c>
      <c r="F46" s="19">
        <v>470000</v>
      </c>
      <c r="G46" s="24">
        <v>2582.1799999999998</v>
      </c>
      <c r="H46" s="24">
        <v>0.26</v>
      </c>
      <c r="I46" s="31"/>
      <c r="J46" s="31"/>
      <c r="K46" s="35"/>
    </row>
    <row r="47" spans="2:11" x14ac:dyDescent="0.25">
      <c r="B47" s="8" t="s">
        <v>495</v>
      </c>
      <c r="C47" s="57" t="s">
        <v>496</v>
      </c>
      <c r="D47" s="54" t="s">
        <v>497</v>
      </c>
      <c r="E47" s="6" t="s">
        <v>108</v>
      </c>
      <c r="F47" s="19">
        <v>39061</v>
      </c>
      <c r="G47" s="24">
        <v>2495.08</v>
      </c>
      <c r="H47" s="24">
        <v>0.25</v>
      </c>
      <c r="I47" s="31"/>
      <c r="J47" s="31"/>
      <c r="K47" s="35"/>
    </row>
    <row r="48" spans="2:11" x14ac:dyDescent="0.25">
      <c r="B48" s="8" t="s">
        <v>926</v>
      </c>
      <c r="C48" s="57" t="s">
        <v>927</v>
      </c>
      <c r="D48" s="54" t="s">
        <v>928</v>
      </c>
      <c r="E48" s="6" t="s">
        <v>170</v>
      </c>
      <c r="F48" s="19">
        <v>1236907</v>
      </c>
      <c r="G48" s="24">
        <v>2376.2199999999998</v>
      </c>
      <c r="H48" s="24">
        <v>0.24</v>
      </c>
      <c r="I48" s="31"/>
      <c r="J48" s="31"/>
      <c r="K48" s="35"/>
    </row>
    <row r="49" spans="1:11" x14ac:dyDescent="0.25">
      <c r="B49" s="8" t="s">
        <v>756</v>
      </c>
      <c r="C49" s="57" t="s">
        <v>757</v>
      </c>
      <c r="D49" s="54" t="s">
        <v>758</v>
      </c>
      <c r="E49" s="6" t="s">
        <v>128</v>
      </c>
      <c r="F49" s="19">
        <v>100752</v>
      </c>
      <c r="G49" s="24">
        <v>971.75</v>
      </c>
      <c r="H49" s="24">
        <v>0.1</v>
      </c>
      <c r="I49" s="31"/>
      <c r="J49" s="31"/>
      <c r="K49" s="35"/>
    </row>
    <row r="50" spans="1:11" x14ac:dyDescent="0.25">
      <c r="B50" s="8" t="s">
        <v>479</v>
      </c>
      <c r="C50" s="57" t="s">
        <v>480</v>
      </c>
      <c r="D50" s="54" t="s">
        <v>481</v>
      </c>
      <c r="E50" s="6" t="s">
        <v>222</v>
      </c>
      <c r="F50" s="19">
        <v>3546</v>
      </c>
      <c r="G50" s="24">
        <v>599.44000000000005</v>
      </c>
      <c r="H50" s="24">
        <v>0.06</v>
      </c>
      <c r="I50" s="31"/>
      <c r="J50" s="31"/>
      <c r="K50" s="35"/>
    </row>
    <row r="51" spans="1:11" x14ac:dyDescent="0.25">
      <c r="C51" s="58" t="s">
        <v>175</v>
      </c>
      <c r="D51" s="54"/>
      <c r="E51" s="6"/>
      <c r="F51" s="19"/>
      <c r="G51" s="25">
        <v>242929.27</v>
      </c>
      <c r="H51" s="25">
        <v>24.07</v>
      </c>
      <c r="I51" s="31"/>
      <c r="J51" s="31"/>
      <c r="K51" s="35"/>
    </row>
    <row r="52" spans="1:11" x14ac:dyDescent="0.25">
      <c r="C52" s="57"/>
      <c r="D52" s="54"/>
      <c r="E52" s="6"/>
      <c r="F52" s="19"/>
      <c r="G52" s="24"/>
      <c r="H52" s="24"/>
      <c r="I52" s="31"/>
      <c r="J52" s="31"/>
      <c r="K52" s="35"/>
    </row>
    <row r="53" spans="1:11" x14ac:dyDescent="0.25">
      <c r="C53" s="58" t="s">
        <v>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9" t="s">
        <v>553</v>
      </c>
      <c r="D57" s="54"/>
      <c r="E57" s="6"/>
      <c r="F57" s="19"/>
      <c r="G57" s="24"/>
      <c r="H57" s="24"/>
      <c r="I57" s="31"/>
      <c r="J57" s="31"/>
      <c r="K57" s="35"/>
    </row>
    <row r="58" spans="1:11" x14ac:dyDescent="0.25">
      <c r="B58" s="8" t="s">
        <v>554</v>
      </c>
      <c r="C58" s="57" t="s">
        <v>555</v>
      </c>
      <c r="D58" s="54" t="s">
        <v>556</v>
      </c>
      <c r="E58" s="6" t="s">
        <v>557</v>
      </c>
      <c r="F58" s="19">
        <v>6000000</v>
      </c>
      <c r="G58" s="24">
        <v>7362</v>
      </c>
      <c r="H58" s="24">
        <v>0.73</v>
      </c>
      <c r="I58" s="31"/>
      <c r="J58" s="31"/>
      <c r="K58" s="35" t="s">
        <v>4824</v>
      </c>
    </row>
    <row r="59" spans="1:11" x14ac:dyDescent="0.25">
      <c r="C59" s="58" t="s">
        <v>175</v>
      </c>
      <c r="D59" s="54"/>
      <c r="E59" s="6"/>
      <c r="F59" s="19"/>
      <c r="G59" s="25">
        <v>7362</v>
      </c>
      <c r="H59" s="25">
        <v>0.73</v>
      </c>
      <c r="I59" s="31"/>
      <c r="J59" s="31"/>
      <c r="K59" s="35"/>
    </row>
    <row r="60" spans="1:11" x14ac:dyDescent="0.25">
      <c r="C60" s="57"/>
      <c r="D60" s="54"/>
      <c r="E60" s="6"/>
      <c r="F60" s="19"/>
      <c r="G60" s="24"/>
      <c r="H60" s="24"/>
      <c r="I60" s="31"/>
      <c r="J60" s="31"/>
      <c r="K60" s="35"/>
    </row>
    <row r="61" spans="1:11" x14ac:dyDescent="0.25">
      <c r="A61" s="10"/>
      <c r="B61" s="28"/>
      <c r="C61" s="58" t="s">
        <v>5</v>
      </c>
      <c r="D61" s="54"/>
      <c r="E61" s="6"/>
      <c r="F61" s="19"/>
      <c r="G61" s="24"/>
      <c r="H61" s="24"/>
      <c r="I61" s="31"/>
      <c r="J61" s="31"/>
      <c r="K61" s="35"/>
    </row>
    <row r="62" spans="1:11" x14ac:dyDescent="0.25">
      <c r="C62" s="59" t="s">
        <v>6</v>
      </c>
      <c r="D62" s="54"/>
      <c r="E62" s="6"/>
      <c r="F62" s="19"/>
      <c r="G62" s="24"/>
      <c r="H62" s="24"/>
      <c r="I62" s="31"/>
      <c r="J62" s="31"/>
      <c r="K62" s="35"/>
    </row>
    <row r="63" spans="1:11" x14ac:dyDescent="0.25">
      <c r="B63" s="8" t="s">
        <v>1598</v>
      </c>
      <c r="C63" s="57" t="s">
        <v>1599</v>
      </c>
      <c r="D63" s="54" t="s">
        <v>1600</v>
      </c>
      <c r="E63" s="6" t="s">
        <v>647</v>
      </c>
      <c r="F63" s="19">
        <v>30000</v>
      </c>
      <c r="G63" s="24">
        <v>30034.83</v>
      </c>
      <c r="H63" s="24">
        <v>2.97</v>
      </c>
      <c r="I63" s="31">
        <v>8.5091000000000001</v>
      </c>
      <c r="J63" s="31"/>
      <c r="K63" s="35" t="s">
        <v>565</v>
      </c>
    </row>
    <row r="64" spans="1:11" x14ac:dyDescent="0.25">
      <c r="B64" s="8" t="s">
        <v>1674</v>
      </c>
      <c r="C64" s="57" t="s">
        <v>640</v>
      </c>
      <c r="D64" s="54" t="s">
        <v>1675</v>
      </c>
      <c r="E64" s="6" t="s">
        <v>572</v>
      </c>
      <c r="F64" s="19">
        <v>20000</v>
      </c>
      <c r="G64" s="24">
        <v>20065.060000000001</v>
      </c>
      <c r="H64" s="24">
        <v>1.99</v>
      </c>
      <c r="I64" s="31">
        <v>7.6124999999999998</v>
      </c>
      <c r="J64" s="31"/>
      <c r="K64" s="35" t="s">
        <v>565</v>
      </c>
    </row>
    <row r="65" spans="2:11" x14ac:dyDescent="0.25">
      <c r="B65" s="8" t="s">
        <v>576</v>
      </c>
      <c r="C65" s="57" t="s">
        <v>577</v>
      </c>
      <c r="D65" s="54" t="s">
        <v>578</v>
      </c>
      <c r="E65" s="6" t="s">
        <v>579</v>
      </c>
      <c r="F65" s="19">
        <v>20000</v>
      </c>
      <c r="G65" s="24">
        <v>20029.3</v>
      </c>
      <c r="H65" s="24">
        <v>1.98</v>
      </c>
      <c r="I65" s="31">
        <v>7.66</v>
      </c>
      <c r="J65" s="31"/>
      <c r="K65" s="35" t="s">
        <v>565</v>
      </c>
    </row>
    <row r="66" spans="2:11" x14ac:dyDescent="0.25">
      <c r="B66" s="8" t="s">
        <v>1676</v>
      </c>
      <c r="C66" s="57" t="s">
        <v>697</v>
      </c>
      <c r="D66" s="54" t="s">
        <v>1677</v>
      </c>
      <c r="E66" s="6" t="s">
        <v>629</v>
      </c>
      <c r="F66" s="19">
        <v>20000</v>
      </c>
      <c r="G66" s="24">
        <v>19927.759999999998</v>
      </c>
      <c r="H66" s="24">
        <v>1.97</v>
      </c>
      <c r="I66" s="31">
        <v>8.3475000000000001</v>
      </c>
      <c r="J66" s="31"/>
      <c r="K66" s="35" t="s">
        <v>565</v>
      </c>
    </row>
    <row r="67" spans="2:11" x14ac:dyDescent="0.25">
      <c r="B67" s="8" t="s">
        <v>1678</v>
      </c>
      <c r="C67" s="57" t="s">
        <v>610</v>
      </c>
      <c r="D67" s="54" t="s">
        <v>1679</v>
      </c>
      <c r="E67" s="6" t="s">
        <v>612</v>
      </c>
      <c r="F67" s="19">
        <v>17500</v>
      </c>
      <c r="G67" s="24">
        <v>17474.349999999999</v>
      </c>
      <c r="H67" s="24">
        <v>1.73</v>
      </c>
      <c r="I67" s="31">
        <v>8.2749000000000006</v>
      </c>
      <c r="J67" s="31"/>
      <c r="K67" s="35" t="s">
        <v>565</v>
      </c>
    </row>
    <row r="68" spans="2:11" x14ac:dyDescent="0.25">
      <c r="B68" s="8" t="s">
        <v>1642</v>
      </c>
      <c r="C68" s="57" t="s">
        <v>1050</v>
      </c>
      <c r="D68" s="54" t="s">
        <v>1643</v>
      </c>
      <c r="E68" s="6" t="s">
        <v>1052</v>
      </c>
      <c r="F68" s="19">
        <v>1500</v>
      </c>
      <c r="G68" s="24">
        <v>15288.14</v>
      </c>
      <c r="H68" s="24">
        <v>1.51</v>
      </c>
      <c r="I68" s="31">
        <v>7.6951999999999998</v>
      </c>
      <c r="J68" s="31"/>
      <c r="K68" s="35" t="s">
        <v>565</v>
      </c>
    </row>
    <row r="69" spans="2:11" x14ac:dyDescent="0.25">
      <c r="B69" s="8" t="s">
        <v>1680</v>
      </c>
      <c r="C69" s="57" t="s">
        <v>1681</v>
      </c>
      <c r="D69" s="54" t="s">
        <v>1682</v>
      </c>
      <c r="E69" s="6" t="s">
        <v>572</v>
      </c>
      <c r="F69" s="19">
        <v>15000</v>
      </c>
      <c r="G69" s="24">
        <v>15043.82</v>
      </c>
      <c r="H69" s="24">
        <v>1.49</v>
      </c>
      <c r="I69" s="31">
        <v>8.2761999999999993</v>
      </c>
      <c r="J69" s="31"/>
      <c r="K69" s="35" t="s">
        <v>565</v>
      </c>
    </row>
    <row r="70" spans="2:11" x14ac:dyDescent="0.25">
      <c r="B70" s="8" t="s">
        <v>1683</v>
      </c>
      <c r="C70" s="57" t="s">
        <v>1684</v>
      </c>
      <c r="D70" s="54" t="s">
        <v>1685</v>
      </c>
      <c r="E70" s="6" t="s">
        <v>1686</v>
      </c>
      <c r="F70" s="19">
        <v>15000</v>
      </c>
      <c r="G70" s="24">
        <v>15016.79</v>
      </c>
      <c r="H70" s="24">
        <v>1.49</v>
      </c>
      <c r="I70" s="31">
        <v>7.6696999999999997</v>
      </c>
      <c r="J70" s="31"/>
      <c r="K70" s="35" t="s">
        <v>565</v>
      </c>
    </row>
    <row r="71" spans="2:11" x14ac:dyDescent="0.25">
      <c r="B71" s="8" t="s">
        <v>1687</v>
      </c>
      <c r="C71" s="57" t="s">
        <v>1681</v>
      </c>
      <c r="D71" s="54" t="s">
        <v>1688</v>
      </c>
      <c r="E71" s="6" t="s">
        <v>572</v>
      </c>
      <c r="F71" s="19">
        <v>15000</v>
      </c>
      <c r="G71" s="24">
        <v>14970.42</v>
      </c>
      <c r="H71" s="24">
        <v>1.48</v>
      </c>
      <c r="I71" s="31">
        <v>8.4111999999999991</v>
      </c>
      <c r="J71" s="31"/>
      <c r="K71" s="35" t="s">
        <v>565</v>
      </c>
    </row>
    <row r="72" spans="2:11" x14ac:dyDescent="0.25">
      <c r="B72" s="8" t="s">
        <v>1689</v>
      </c>
      <c r="C72" s="57" t="s">
        <v>1690</v>
      </c>
      <c r="D72" s="54" t="s">
        <v>1691</v>
      </c>
      <c r="E72" s="6" t="s">
        <v>572</v>
      </c>
      <c r="F72" s="19">
        <v>1500</v>
      </c>
      <c r="G72" s="24">
        <v>14692.65</v>
      </c>
      <c r="H72" s="24">
        <v>1.45</v>
      </c>
      <c r="I72" s="31">
        <v>8.0070999999999994</v>
      </c>
      <c r="J72" s="31"/>
      <c r="K72" s="35" t="s">
        <v>565</v>
      </c>
    </row>
    <row r="73" spans="2:11" x14ac:dyDescent="0.25">
      <c r="B73" s="8" t="s">
        <v>1692</v>
      </c>
      <c r="C73" s="57" t="s">
        <v>1417</v>
      </c>
      <c r="D73" s="54" t="s">
        <v>1693</v>
      </c>
      <c r="E73" s="6" t="s">
        <v>568</v>
      </c>
      <c r="F73" s="19">
        <v>14000</v>
      </c>
      <c r="G73" s="24">
        <v>14050.15</v>
      </c>
      <c r="H73" s="24">
        <v>1.39</v>
      </c>
      <c r="I73" s="31">
        <v>8.1349999999999998</v>
      </c>
      <c r="J73" s="31"/>
      <c r="K73" s="35" t="s">
        <v>565</v>
      </c>
    </row>
    <row r="74" spans="2:11" x14ac:dyDescent="0.25">
      <c r="B74" s="8" t="s">
        <v>1694</v>
      </c>
      <c r="C74" s="57" t="s">
        <v>1695</v>
      </c>
      <c r="D74" s="54" t="s">
        <v>1696</v>
      </c>
      <c r="E74" s="6" t="s">
        <v>572</v>
      </c>
      <c r="F74" s="19">
        <v>13500</v>
      </c>
      <c r="G74" s="24">
        <v>13503.7</v>
      </c>
      <c r="H74" s="24">
        <v>1.34</v>
      </c>
      <c r="I74" s="31">
        <v>8.2998999999999992</v>
      </c>
      <c r="J74" s="31"/>
      <c r="K74" s="35" t="s">
        <v>565</v>
      </c>
    </row>
    <row r="75" spans="2:11" x14ac:dyDescent="0.25">
      <c r="B75" s="8" t="s">
        <v>1697</v>
      </c>
      <c r="C75" s="57" t="s">
        <v>1097</v>
      </c>
      <c r="D75" s="54" t="s">
        <v>1698</v>
      </c>
      <c r="E75" s="6" t="s">
        <v>572</v>
      </c>
      <c r="F75" s="19">
        <v>13000</v>
      </c>
      <c r="G75" s="24">
        <v>13002.78</v>
      </c>
      <c r="H75" s="24">
        <v>1.29</v>
      </c>
      <c r="I75" s="31">
        <v>7.8049999999999997</v>
      </c>
      <c r="J75" s="31"/>
      <c r="K75" s="35" t="s">
        <v>565</v>
      </c>
    </row>
    <row r="76" spans="2:11" x14ac:dyDescent="0.25">
      <c r="B76" s="8" t="s">
        <v>1699</v>
      </c>
      <c r="C76" s="57" t="s">
        <v>1417</v>
      </c>
      <c r="D76" s="54" t="s">
        <v>1700</v>
      </c>
      <c r="E76" s="6" t="s">
        <v>568</v>
      </c>
      <c r="F76" s="19">
        <v>12500</v>
      </c>
      <c r="G76" s="24">
        <v>12541.31</v>
      </c>
      <c r="H76" s="24">
        <v>1.24</v>
      </c>
      <c r="I76" s="31">
        <v>8.1013000000000002</v>
      </c>
      <c r="J76" s="31"/>
      <c r="K76" s="35" t="s">
        <v>565</v>
      </c>
    </row>
    <row r="77" spans="2:11" x14ac:dyDescent="0.25">
      <c r="B77" s="8" t="s">
        <v>1701</v>
      </c>
      <c r="C77" s="57" t="s">
        <v>1213</v>
      </c>
      <c r="D77" s="54" t="s">
        <v>1702</v>
      </c>
      <c r="E77" s="6" t="s">
        <v>629</v>
      </c>
      <c r="F77" s="19">
        <v>12500</v>
      </c>
      <c r="G77" s="24">
        <v>12523.21</v>
      </c>
      <c r="H77" s="24">
        <v>1.24</v>
      </c>
      <c r="I77" s="31">
        <v>7.86</v>
      </c>
      <c r="J77" s="31"/>
      <c r="K77" s="35" t="s">
        <v>565</v>
      </c>
    </row>
    <row r="78" spans="2:11" x14ac:dyDescent="0.25">
      <c r="B78" s="8" t="s">
        <v>598</v>
      </c>
      <c r="C78" s="57" t="s">
        <v>555</v>
      </c>
      <c r="D78" s="54" t="s">
        <v>599</v>
      </c>
      <c r="E78" s="6" t="s">
        <v>600</v>
      </c>
      <c r="F78" s="19">
        <v>11200</v>
      </c>
      <c r="G78" s="24">
        <v>11215.2</v>
      </c>
      <c r="H78" s="24">
        <v>1.1100000000000001</v>
      </c>
      <c r="I78" s="31">
        <v>8.0186499999999992</v>
      </c>
      <c r="J78" s="31"/>
      <c r="K78" s="35" t="s">
        <v>565</v>
      </c>
    </row>
    <row r="79" spans="2:11" x14ac:dyDescent="0.25">
      <c r="B79" s="8" t="s">
        <v>1703</v>
      </c>
      <c r="C79" s="57" t="s">
        <v>236</v>
      </c>
      <c r="D79" s="54" t="s">
        <v>1704</v>
      </c>
      <c r="E79" s="6" t="s">
        <v>564</v>
      </c>
      <c r="F79" s="19">
        <v>10000</v>
      </c>
      <c r="G79" s="24">
        <v>10273.18</v>
      </c>
      <c r="H79" s="24">
        <v>1.02</v>
      </c>
      <c r="I79" s="31">
        <v>8.0497999999999994</v>
      </c>
      <c r="J79" s="31"/>
      <c r="K79" s="35" t="s">
        <v>565</v>
      </c>
    </row>
    <row r="80" spans="2:11" x14ac:dyDescent="0.25">
      <c r="B80" s="8" t="s">
        <v>1705</v>
      </c>
      <c r="C80" s="57" t="s">
        <v>236</v>
      </c>
      <c r="D80" s="54" t="s">
        <v>1706</v>
      </c>
      <c r="E80" s="6" t="s">
        <v>564</v>
      </c>
      <c r="F80" s="19">
        <v>10000</v>
      </c>
      <c r="G80" s="24">
        <v>10273.18</v>
      </c>
      <c r="H80" s="24">
        <v>1.02</v>
      </c>
      <c r="I80" s="31">
        <v>8.0497999999999994</v>
      </c>
      <c r="J80" s="31"/>
      <c r="K80" s="35" t="s">
        <v>565</v>
      </c>
    </row>
    <row r="81" spans="2:11" x14ac:dyDescent="0.25">
      <c r="B81" s="8" t="s">
        <v>588</v>
      </c>
      <c r="C81" s="57" t="s">
        <v>589</v>
      </c>
      <c r="D81" s="54" t="s">
        <v>590</v>
      </c>
      <c r="E81" s="6" t="s">
        <v>564</v>
      </c>
      <c r="F81" s="19">
        <v>100</v>
      </c>
      <c r="G81" s="24">
        <v>10203.299999999999</v>
      </c>
      <c r="H81" s="24">
        <v>1.01</v>
      </c>
      <c r="I81" s="31">
        <v>8.1671999999999993</v>
      </c>
      <c r="J81" s="31">
        <v>8.0131201706000006</v>
      </c>
      <c r="K81" s="35" t="s">
        <v>565</v>
      </c>
    </row>
    <row r="82" spans="2:11" x14ac:dyDescent="0.25">
      <c r="B82" s="8" t="s">
        <v>1707</v>
      </c>
      <c r="C82" s="57" t="s">
        <v>1708</v>
      </c>
      <c r="D82" s="54" t="s">
        <v>1709</v>
      </c>
      <c r="E82" s="6" t="s">
        <v>619</v>
      </c>
      <c r="F82" s="19">
        <v>100</v>
      </c>
      <c r="G82" s="24">
        <v>10092.59</v>
      </c>
      <c r="H82" s="24">
        <v>1</v>
      </c>
      <c r="I82" s="31">
        <v>8.5073000000000008</v>
      </c>
      <c r="J82" s="31">
        <v>8.304143366049999</v>
      </c>
      <c r="K82" s="35" t="s">
        <v>565</v>
      </c>
    </row>
    <row r="83" spans="2:11" x14ac:dyDescent="0.25">
      <c r="B83" s="8" t="s">
        <v>1079</v>
      </c>
      <c r="C83" s="57" t="s">
        <v>1080</v>
      </c>
      <c r="D83" s="54" t="s">
        <v>1081</v>
      </c>
      <c r="E83" s="6" t="s">
        <v>572</v>
      </c>
      <c r="F83" s="19">
        <v>10000</v>
      </c>
      <c r="G83" s="24">
        <v>10047.84</v>
      </c>
      <c r="H83" s="24">
        <v>0.99</v>
      </c>
      <c r="I83" s="31">
        <v>7.7549999999999999</v>
      </c>
      <c r="J83" s="31"/>
      <c r="K83" s="35" t="s">
        <v>565</v>
      </c>
    </row>
    <row r="84" spans="2:11" x14ac:dyDescent="0.25">
      <c r="B84" s="8" t="s">
        <v>1710</v>
      </c>
      <c r="C84" s="57" t="s">
        <v>1711</v>
      </c>
      <c r="D84" s="54" t="s">
        <v>1712</v>
      </c>
      <c r="E84" s="6" t="s">
        <v>572</v>
      </c>
      <c r="F84" s="19">
        <v>10000</v>
      </c>
      <c r="G84" s="24">
        <v>10044.700000000001</v>
      </c>
      <c r="H84" s="24">
        <v>0.99</v>
      </c>
      <c r="I84" s="31">
        <v>7.9950000000000001</v>
      </c>
      <c r="J84" s="31"/>
      <c r="K84" s="35" t="s">
        <v>565</v>
      </c>
    </row>
    <row r="85" spans="2:11" x14ac:dyDescent="0.25">
      <c r="B85" s="8" t="s">
        <v>1713</v>
      </c>
      <c r="C85" s="57" t="s">
        <v>1714</v>
      </c>
      <c r="D85" s="54" t="s">
        <v>1715</v>
      </c>
      <c r="E85" s="6" t="s">
        <v>603</v>
      </c>
      <c r="F85" s="19">
        <v>10000</v>
      </c>
      <c r="G85" s="24">
        <v>10005.19</v>
      </c>
      <c r="H85" s="24">
        <v>0.99</v>
      </c>
      <c r="I85" s="31">
        <v>8.1950000000000003</v>
      </c>
      <c r="J85" s="31"/>
      <c r="K85" s="35" t="s">
        <v>565</v>
      </c>
    </row>
    <row r="86" spans="2:11" x14ac:dyDescent="0.25">
      <c r="B86" s="8" t="s">
        <v>613</v>
      </c>
      <c r="C86" s="57" t="s">
        <v>532</v>
      </c>
      <c r="D86" s="54" t="s">
        <v>614</v>
      </c>
      <c r="E86" s="6" t="s">
        <v>572</v>
      </c>
      <c r="F86" s="19">
        <v>10000</v>
      </c>
      <c r="G86" s="24">
        <v>9976.64</v>
      </c>
      <c r="H86" s="24">
        <v>0.99</v>
      </c>
      <c r="I86" s="31">
        <v>7.8449999999999998</v>
      </c>
      <c r="J86" s="31"/>
      <c r="K86" s="35" t="s">
        <v>565</v>
      </c>
    </row>
    <row r="87" spans="2:11" x14ac:dyDescent="0.25">
      <c r="B87" s="8" t="s">
        <v>1716</v>
      </c>
      <c r="C87" s="57" t="s">
        <v>1711</v>
      </c>
      <c r="D87" s="54" t="s">
        <v>1717</v>
      </c>
      <c r="E87" s="6" t="s">
        <v>603</v>
      </c>
      <c r="F87" s="19">
        <v>1000</v>
      </c>
      <c r="G87" s="24">
        <v>9923.85</v>
      </c>
      <c r="H87" s="24">
        <v>0.98</v>
      </c>
      <c r="I87" s="31">
        <v>7.91</v>
      </c>
      <c r="J87" s="31"/>
      <c r="K87" s="35" t="s">
        <v>565</v>
      </c>
    </row>
    <row r="88" spans="2:11" x14ac:dyDescent="0.25">
      <c r="B88" s="8" t="s">
        <v>1718</v>
      </c>
      <c r="C88" s="57" t="s">
        <v>1719</v>
      </c>
      <c r="D88" s="54" t="s">
        <v>1720</v>
      </c>
      <c r="E88" s="6" t="s">
        <v>572</v>
      </c>
      <c r="F88" s="19">
        <v>1000</v>
      </c>
      <c r="G88" s="24">
        <v>9853.1299999999992</v>
      </c>
      <c r="H88" s="24">
        <v>0.97</v>
      </c>
      <c r="I88" s="31">
        <v>8.1928999999999998</v>
      </c>
      <c r="J88" s="31"/>
      <c r="K88" s="35"/>
    </row>
    <row r="89" spans="2:11" x14ac:dyDescent="0.25">
      <c r="B89" s="8" t="s">
        <v>1053</v>
      </c>
      <c r="C89" s="57" t="s">
        <v>199</v>
      </c>
      <c r="D89" s="54" t="s">
        <v>1054</v>
      </c>
      <c r="E89" s="6" t="s">
        <v>564</v>
      </c>
      <c r="F89" s="19">
        <v>9700</v>
      </c>
      <c r="G89" s="24">
        <v>9626.98</v>
      </c>
      <c r="H89" s="24">
        <v>0.95</v>
      </c>
      <c r="I89" s="31">
        <v>9.0395000000000003</v>
      </c>
      <c r="J89" s="31"/>
      <c r="K89" s="35" t="s">
        <v>565</v>
      </c>
    </row>
    <row r="90" spans="2:11" x14ac:dyDescent="0.25">
      <c r="B90" s="8" t="s">
        <v>1055</v>
      </c>
      <c r="C90" s="57" t="s">
        <v>1056</v>
      </c>
      <c r="D90" s="54" t="s">
        <v>1057</v>
      </c>
      <c r="E90" s="6" t="s">
        <v>572</v>
      </c>
      <c r="F90" s="19">
        <v>970</v>
      </c>
      <c r="G90" s="24">
        <v>9517.76</v>
      </c>
      <c r="H90" s="24">
        <v>0.94</v>
      </c>
      <c r="I90" s="31">
        <v>6.6176000000000004</v>
      </c>
      <c r="J90" s="31">
        <v>8.012270398550001</v>
      </c>
      <c r="K90" s="35" t="s">
        <v>565</v>
      </c>
    </row>
    <row r="91" spans="2:11" x14ac:dyDescent="0.25">
      <c r="B91" s="8" t="s">
        <v>1721</v>
      </c>
      <c r="C91" s="57" t="s">
        <v>610</v>
      </c>
      <c r="D91" s="54" t="s">
        <v>1722</v>
      </c>
      <c r="E91" s="6" t="s">
        <v>612</v>
      </c>
      <c r="F91" s="19">
        <v>9000</v>
      </c>
      <c r="G91" s="24">
        <v>9030.2000000000007</v>
      </c>
      <c r="H91" s="24">
        <v>0.89</v>
      </c>
      <c r="I91" s="31">
        <v>8.2749000000000006</v>
      </c>
      <c r="J91" s="31"/>
      <c r="K91" s="35" t="s">
        <v>565</v>
      </c>
    </row>
    <row r="92" spans="2:11" x14ac:dyDescent="0.25">
      <c r="B92" s="8" t="s">
        <v>1723</v>
      </c>
      <c r="C92" s="57" t="s">
        <v>199</v>
      </c>
      <c r="D92" s="54" t="s">
        <v>1724</v>
      </c>
      <c r="E92" s="6" t="s">
        <v>564</v>
      </c>
      <c r="F92" s="19">
        <v>7500</v>
      </c>
      <c r="G92" s="24">
        <v>7530.06</v>
      </c>
      <c r="H92" s="24">
        <v>0.75</v>
      </c>
      <c r="I92" s="31">
        <v>8.9024999999999999</v>
      </c>
      <c r="J92" s="31"/>
      <c r="K92" s="35" t="s">
        <v>565</v>
      </c>
    </row>
    <row r="93" spans="2:11" x14ac:dyDescent="0.25">
      <c r="B93" s="8" t="s">
        <v>1725</v>
      </c>
      <c r="C93" s="57" t="s">
        <v>1726</v>
      </c>
      <c r="D93" s="54" t="s">
        <v>1727</v>
      </c>
      <c r="E93" s="6" t="s">
        <v>706</v>
      </c>
      <c r="F93" s="19">
        <v>750</v>
      </c>
      <c r="G93" s="24">
        <v>7499.31</v>
      </c>
      <c r="H93" s="24">
        <v>0.74</v>
      </c>
      <c r="I93" s="31">
        <v>8.69</v>
      </c>
      <c r="J93" s="31"/>
      <c r="K93" s="35" t="s">
        <v>565</v>
      </c>
    </row>
    <row r="94" spans="2:11" x14ac:dyDescent="0.25">
      <c r="B94" s="8" t="s">
        <v>1728</v>
      </c>
      <c r="C94" s="57" t="s">
        <v>1097</v>
      </c>
      <c r="D94" s="54" t="s">
        <v>1729</v>
      </c>
      <c r="E94" s="6" t="s">
        <v>572</v>
      </c>
      <c r="F94" s="19">
        <v>750</v>
      </c>
      <c r="G94" s="24">
        <v>7482.04</v>
      </c>
      <c r="H94" s="24">
        <v>0.74</v>
      </c>
      <c r="I94" s="31">
        <v>7.84</v>
      </c>
      <c r="J94" s="31"/>
      <c r="K94" s="35" t="s">
        <v>565</v>
      </c>
    </row>
    <row r="95" spans="2:11" x14ac:dyDescent="0.25">
      <c r="B95" s="8" t="s">
        <v>1730</v>
      </c>
      <c r="C95" s="57" t="s">
        <v>199</v>
      </c>
      <c r="D95" s="54" t="s">
        <v>1731</v>
      </c>
      <c r="E95" s="6" t="s">
        <v>564</v>
      </c>
      <c r="F95" s="19">
        <v>7500</v>
      </c>
      <c r="G95" s="24">
        <v>7470.95</v>
      </c>
      <c r="H95" s="24">
        <v>0.74</v>
      </c>
      <c r="I95" s="31">
        <v>8.9175000000000004</v>
      </c>
      <c r="J95" s="31"/>
      <c r="K95" s="35" t="s">
        <v>565</v>
      </c>
    </row>
    <row r="96" spans="2:11" x14ac:dyDescent="0.25">
      <c r="B96" s="8" t="s">
        <v>715</v>
      </c>
      <c r="C96" s="57" t="s">
        <v>716</v>
      </c>
      <c r="D96" s="54" t="s">
        <v>717</v>
      </c>
      <c r="E96" s="6" t="s">
        <v>706</v>
      </c>
      <c r="F96" s="19">
        <v>7000</v>
      </c>
      <c r="G96" s="24">
        <v>7034.25</v>
      </c>
      <c r="H96" s="24">
        <v>0.7</v>
      </c>
      <c r="I96" s="31">
        <v>8.2224000000000004</v>
      </c>
      <c r="J96" s="31"/>
      <c r="K96" s="35" t="s">
        <v>565</v>
      </c>
    </row>
    <row r="97" spans="2:11" x14ac:dyDescent="0.25">
      <c r="B97" s="8" t="s">
        <v>644</v>
      </c>
      <c r="C97" s="57" t="s">
        <v>645</v>
      </c>
      <c r="D97" s="54" t="s">
        <v>646</v>
      </c>
      <c r="E97" s="6" t="s">
        <v>647</v>
      </c>
      <c r="F97" s="19">
        <v>6500</v>
      </c>
      <c r="G97" s="24">
        <v>6519.19</v>
      </c>
      <c r="H97" s="24">
        <v>0.65</v>
      </c>
      <c r="I97" s="31">
        <v>9.1625999999999994</v>
      </c>
      <c r="J97" s="31"/>
      <c r="K97" s="35" t="s">
        <v>565</v>
      </c>
    </row>
    <row r="98" spans="2:11" x14ac:dyDescent="0.25">
      <c r="B98" s="8" t="s">
        <v>1732</v>
      </c>
      <c r="C98" s="57" t="s">
        <v>1050</v>
      </c>
      <c r="D98" s="54" t="s">
        <v>1733</v>
      </c>
      <c r="E98" s="6" t="s">
        <v>1052</v>
      </c>
      <c r="F98" s="19">
        <v>600</v>
      </c>
      <c r="G98" s="24">
        <v>6162.09</v>
      </c>
      <c r="H98" s="24">
        <v>0.61</v>
      </c>
      <c r="I98" s="31">
        <v>7.6951999999999998</v>
      </c>
      <c r="J98" s="31"/>
      <c r="K98" s="35" t="s">
        <v>565</v>
      </c>
    </row>
    <row r="99" spans="2:11" x14ac:dyDescent="0.25">
      <c r="B99" s="8" t="s">
        <v>1734</v>
      </c>
      <c r="C99" s="57" t="s">
        <v>713</v>
      </c>
      <c r="D99" s="54" t="s">
        <v>1735</v>
      </c>
      <c r="E99" s="6" t="s">
        <v>572</v>
      </c>
      <c r="F99" s="19">
        <v>5000</v>
      </c>
      <c r="G99" s="24">
        <v>5058.17</v>
      </c>
      <c r="H99" s="24">
        <v>0.5</v>
      </c>
      <c r="I99" s="31">
        <v>7.8650000000000002</v>
      </c>
      <c r="J99" s="31"/>
      <c r="K99" s="35" t="s">
        <v>565</v>
      </c>
    </row>
    <row r="100" spans="2:11" x14ac:dyDescent="0.25">
      <c r="B100" s="8" t="s">
        <v>1736</v>
      </c>
      <c r="C100" s="57" t="s">
        <v>1711</v>
      </c>
      <c r="D100" s="54" t="s">
        <v>1737</v>
      </c>
      <c r="E100" s="6" t="s">
        <v>572</v>
      </c>
      <c r="F100" s="19">
        <v>5000</v>
      </c>
      <c r="G100" s="24">
        <v>5022.3900000000003</v>
      </c>
      <c r="H100" s="24">
        <v>0.5</v>
      </c>
      <c r="I100" s="31">
        <v>7.9950000000000001</v>
      </c>
      <c r="J100" s="31"/>
      <c r="K100" s="35" t="s">
        <v>565</v>
      </c>
    </row>
    <row r="101" spans="2:11" x14ac:dyDescent="0.25">
      <c r="B101" s="8" t="s">
        <v>1738</v>
      </c>
      <c r="C101" s="57" t="s">
        <v>1714</v>
      </c>
      <c r="D101" s="54" t="s">
        <v>1739</v>
      </c>
      <c r="E101" s="6" t="s">
        <v>603</v>
      </c>
      <c r="F101" s="19">
        <v>5000</v>
      </c>
      <c r="G101" s="24">
        <v>5002.93</v>
      </c>
      <c r="H101" s="24">
        <v>0.5</v>
      </c>
      <c r="I101" s="31">
        <v>8.1950000000000003</v>
      </c>
      <c r="J101" s="31"/>
      <c r="K101" s="35" t="s">
        <v>565</v>
      </c>
    </row>
    <row r="102" spans="2:11" x14ac:dyDescent="0.25">
      <c r="B102" s="8" t="s">
        <v>1740</v>
      </c>
      <c r="C102" s="57" t="s">
        <v>1422</v>
      </c>
      <c r="D102" s="54" t="s">
        <v>1741</v>
      </c>
      <c r="E102" s="6" t="s">
        <v>572</v>
      </c>
      <c r="F102" s="19">
        <v>500</v>
      </c>
      <c r="G102" s="24">
        <v>4870.3999999999996</v>
      </c>
      <c r="H102" s="24">
        <v>0.48</v>
      </c>
      <c r="I102" s="31">
        <v>8.0299999999999994</v>
      </c>
      <c r="J102" s="31"/>
      <c r="K102" s="35" t="s">
        <v>565</v>
      </c>
    </row>
    <row r="103" spans="2:11" x14ac:dyDescent="0.25">
      <c r="B103" s="8" t="s">
        <v>582</v>
      </c>
      <c r="C103" s="57" t="s">
        <v>583</v>
      </c>
      <c r="D103" s="54" t="s">
        <v>584</v>
      </c>
      <c r="E103" s="6" t="s">
        <v>585</v>
      </c>
      <c r="F103" s="19">
        <v>4500</v>
      </c>
      <c r="G103" s="24">
        <v>4504.17</v>
      </c>
      <c r="H103" s="24">
        <v>0.45</v>
      </c>
      <c r="I103" s="31">
        <v>7.7</v>
      </c>
      <c r="J103" s="31"/>
      <c r="K103" s="35" t="s">
        <v>565</v>
      </c>
    </row>
    <row r="104" spans="2:11" x14ac:dyDescent="0.25">
      <c r="B104" s="8" t="s">
        <v>606</v>
      </c>
      <c r="C104" s="57" t="s">
        <v>607</v>
      </c>
      <c r="D104" s="54" t="s">
        <v>608</v>
      </c>
      <c r="E104" s="6" t="s">
        <v>568</v>
      </c>
      <c r="F104" s="19">
        <v>43</v>
      </c>
      <c r="G104" s="24">
        <v>4315.16</v>
      </c>
      <c r="H104" s="24">
        <v>0.43</v>
      </c>
      <c r="I104" s="31">
        <v>8.5333000000000006</v>
      </c>
      <c r="J104" s="31">
        <v>8.4380995670000001</v>
      </c>
      <c r="K104" s="35" t="s">
        <v>565</v>
      </c>
    </row>
    <row r="105" spans="2:11" x14ac:dyDescent="0.25">
      <c r="B105" s="8" t="s">
        <v>1742</v>
      </c>
      <c r="C105" s="57" t="s">
        <v>1743</v>
      </c>
      <c r="D105" s="54" t="s">
        <v>1744</v>
      </c>
      <c r="E105" s="6" t="s">
        <v>564</v>
      </c>
      <c r="F105" s="19">
        <v>30</v>
      </c>
      <c r="G105" s="24">
        <v>3022.18</v>
      </c>
      <c r="H105" s="24">
        <v>0.3</v>
      </c>
      <c r="I105" s="31">
        <v>8.6256000000000004</v>
      </c>
      <c r="J105" s="31">
        <v>8.3971375587000008</v>
      </c>
      <c r="K105" s="35" t="s">
        <v>565</v>
      </c>
    </row>
    <row r="106" spans="2:11" x14ac:dyDescent="0.25">
      <c r="B106" s="8" t="s">
        <v>1745</v>
      </c>
      <c r="C106" s="57" t="s">
        <v>199</v>
      </c>
      <c r="D106" s="54" t="s">
        <v>1746</v>
      </c>
      <c r="E106" s="6" t="s">
        <v>564</v>
      </c>
      <c r="F106" s="19">
        <v>2500</v>
      </c>
      <c r="G106" s="24">
        <v>2485.83</v>
      </c>
      <c r="H106" s="24">
        <v>0.25</v>
      </c>
      <c r="I106" s="31">
        <v>8.7510999999999992</v>
      </c>
      <c r="J106" s="31"/>
      <c r="K106" s="35" t="s">
        <v>565</v>
      </c>
    </row>
    <row r="107" spans="2:11" x14ac:dyDescent="0.25">
      <c r="B107" s="8" t="s">
        <v>1747</v>
      </c>
      <c r="C107" s="57" t="s">
        <v>1743</v>
      </c>
      <c r="D107" s="54" t="s">
        <v>1748</v>
      </c>
      <c r="E107" s="6" t="s">
        <v>564</v>
      </c>
      <c r="F107" s="19">
        <v>19</v>
      </c>
      <c r="G107" s="24">
        <v>1906.41</v>
      </c>
      <c r="H107" s="24">
        <v>0.19</v>
      </c>
      <c r="I107" s="31">
        <v>8.4643999999999995</v>
      </c>
      <c r="J107" s="31">
        <v>8.3129589890000002</v>
      </c>
      <c r="K107" s="35" t="s">
        <v>565</v>
      </c>
    </row>
    <row r="108" spans="2:11" x14ac:dyDescent="0.25">
      <c r="B108" s="8" t="s">
        <v>1749</v>
      </c>
      <c r="C108" s="57" t="s">
        <v>1743</v>
      </c>
      <c r="D108" s="54" t="s">
        <v>1750</v>
      </c>
      <c r="E108" s="6" t="s">
        <v>564</v>
      </c>
      <c r="F108" s="19">
        <v>3</v>
      </c>
      <c r="G108" s="24">
        <v>302.25</v>
      </c>
      <c r="H108" s="24">
        <v>0.03</v>
      </c>
      <c r="I108" s="31">
        <v>8.6285000000000007</v>
      </c>
      <c r="J108" s="31">
        <v>8.2922727511499996</v>
      </c>
      <c r="K108" s="35" t="s">
        <v>565</v>
      </c>
    </row>
    <row r="109" spans="2:11" x14ac:dyDescent="0.25">
      <c r="C109" s="58" t="s">
        <v>175</v>
      </c>
      <c r="D109" s="54"/>
      <c r="E109" s="6"/>
      <c r="F109" s="19"/>
      <c r="G109" s="25">
        <v>474435.79</v>
      </c>
      <c r="H109" s="25">
        <v>46.97</v>
      </c>
      <c r="I109" s="31"/>
      <c r="J109" s="31"/>
      <c r="K109" s="35"/>
    </row>
    <row r="110" spans="2:11" x14ac:dyDescent="0.25">
      <c r="C110" s="57"/>
      <c r="D110" s="54"/>
      <c r="E110" s="6"/>
      <c r="F110" s="19"/>
      <c r="G110" s="24"/>
      <c r="H110" s="24"/>
      <c r="I110" s="31"/>
      <c r="J110" s="31"/>
      <c r="K110" s="35"/>
    </row>
    <row r="111" spans="2:11" x14ac:dyDescent="0.25">
      <c r="C111" s="58" t="s">
        <v>7</v>
      </c>
      <c r="D111" s="54"/>
      <c r="E111" s="6"/>
      <c r="F111" s="19"/>
      <c r="G111" s="24" t="s">
        <v>2</v>
      </c>
      <c r="H111" s="24" t="s">
        <v>2</v>
      </c>
      <c r="I111" s="31"/>
      <c r="J111" s="31"/>
      <c r="K111" s="35"/>
    </row>
    <row r="112" spans="2:11" x14ac:dyDescent="0.25">
      <c r="C112" s="57"/>
      <c r="D112" s="54"/>
      <c r="E112" s="6"/>
      <c r="F112" s="19"/>
      <c r="G112" s="24"/>
      <c r="H112" s="24"/>
      <c r="I112" s="31"/>
      <c r="J112" s="31"/>
      <c r="K112" s="35"/>
    </row>
    <row r="113" spans="2:11" x14ac:dyDescent="0.25">
      <c r="C113" s="58" t="s">
        <v>8</v>
      </c>
      <c r="D113" s="54"/>
      <c r="E113" s="6"/>
      <c r="F113" s="19"/>
      <c r="G113" s="24" t="s">
        <v>2</v>
      </c>
      <c r="H113" s="24" t="s">
        <v>2</v>
      </c>
      <c r="I113" s="31"/>
      <c r="J113" s="31"/>
      <c r="K113" s="35"/>
    </row>
    <row r="114" spans="2:11" x14ac:dyDescent="0.25">
      <c r="C114" s="57"/>
      <c r="D114" s="54"/>
      <c r="E114" s="6"/>
      <c r="F114" s="19"/>
      <c r="G114" s="24"/>
      <c r="H114" s="24"/>
      <c r="I114" s="31"/>
      <c r="J114" s="31"/>
      <c r="K114" s="35"/>
    </row>
    <row r="115" spans="2:11" x14ac:dyDescent="0.25">
      <c r="C115" s="59" t="s">
        <v>9</v>
      </c>
      <c r="D115" s="54"/>
      <c r="E115" s="6"/>
      <c r="F115" s="19"/>
      <c r="G115" s="24"/>
      <c r="H115" s="24"/>
      <c r="I115" s="31"/>
      <c r="J115" s="31"/>
      <c r="K115" s="35"/>
    </row>
    <row r="116" spans="2:11" x14ac:dyDescent="0.25">
      <c r="B116" s="8" t="s">
        <v>665</v>
      </c>
      <c r="C116" s="57" t="s">
        <v>666</v>
      </c>
      <c r="D116" s="54" t="s">
        <v>667</v>
      </c>
      <c r="E116" s="6" t="s">
        <v>658</v>
      </c>
      <c r="F116" s="19">
        <v>62500000</v>
      </c>
      <c r="G116" s="24">
        <v>63258</v>
      </c>
      <c r="H116" s="24">
        <v>6.26</v>
      </c>
      <c r="I116" s="31">
        <v>7.0439271999999997</v>
      </c>
      <c r="J116" s="31"/>
      <c r="K116" s="35"/>
    </row>
    <row r="117" spans="2:11" x14ac:dyDescent="0.25">
      <c r="B117" s="8" t="s">
        <v>659</v>
      </c>
      <c r="C117" s="57" t="s">
        <v>660</v>
      </c>
      <c r="D117" s="54" t="s">
        <v>661</v>
      </c>
      <c r="E117" s="6" t="s">
        <v>658</v>
      </c>
      <c r="F117" s="19">
        <v>60000000</v>
      </c>
      <c r="G117" s="24">
        <v>61798.62</v>
      </c>
      <c r="H117" s="24">
        <v>6.11</v>
      </c>
      <c r="I117" s="31">
        <v>7.1790092000000003</v>
      </c>
      <c r="J117" s="31"/>
      <c r="K117" s="35"/>
    </row>
    <row r="118" spans="2:11" x14ac:dyDescent="0.25">
      <c r="B118" s="8" t="s">
        <v>671</v>
      </c>
      <c r="C118" s="57" t="s">
        <v>672</v>
      </c>
      <c r="D118" s="54" t="s">
        <v>673</v>
      </c>
      <c r="E118" s="6" t="s">
        <v>658</v>
      </c>
      <c r="F118" s="19">
        <v>36000000</v>
      </c>
      <c r="G118" s="24">
        <v>36753.01</v>
      </c>
      <c r="H118" s="24">
        <v>3.64</v>
      </c>
      <c r="I118" s="31">
        <v>7.1207203000000003</v>
      </c>
      <c r="J118" s="31"/>
      <c r="K118" s="35"/>
    </row>
    <row r="119" spans="2:11" x14ac:dyDescent="0.25">
      <c r="B119" s="8" t="s">
        <v>1336</v>
      </c>
      <c r="C119" s="57" t="s">
        <v>1337</v>
      </c>
      <c r="D119" s="54" t="s">
        <v>1338</v>
      </c>
      <c r="E119" s="6" t="s">
        <v>658</v>
      </c>
      <c r="F119" s="19">
        <v>10000000</v>
      </c>
      <c r="G119" s="24">
        <v>10324.26</v>
      </c>
      <c r="H119" s="24">
        <v>1.02</v>
      </c>
      <c r="I119" s="31">
        <v>7.2191954000000003</v>
      </c>
      <c r="J119" s="31"/>
      <c r="K119" s="35"/>
    </row>
    <row r="120" spans="2:11" x14ac:dyDescent="0.25">
      <c r="B120" s="8" t="s">
        <v>1751</v>
      </c>
      <c r="C120" s="57" t="s">
        <v>1752</v>
      </c>
      <c r="D120" s="54" t="s">
        <v>1753</v>
      </c>
      <c r="E120" s="6" t="s">
        <v>658</v>
      </c>
      <c r="F120" s="19">
        <v>10000000</v>
      </c>
      <c r="G120" s="24">
        <v>10214.1</v>
      </c>
      <c r="H120" s="24">
        <v>1.01</v>
      </c>
      <c r="I120" s="31">
        <v>7.0101107999999996</v>
      </c>
      <c r="J120" s="31"/>
      <c r="K120" s="35"/>
    </row>
    <row r="121" spans="2:11" x14ac:dyDescent="0.25">
      <c r="B121" s="8" t="s">
        <v>1754</v>
      </c>
      <c r="C121" s="57" t="s">
        <v>1755</v>
      </c>
      <c r="D121" s="54" t="s">
        <v>1756</v>
      </c>
      <c r="E121" s="6" t="s">
        <v>658</v>
      </c>
      <c r="F121" s="19">
        <v>7500000</v>
      </c>
      <c r="G121" s="24">
        <v>7606.04</v>
      </c>
      <c r="H121" s="24">
        <v>0.75</v>
      </c>
      <c r="I121" s="31">
        <v>6.9442753000000002</v>
      </c>
      <c r="J121" s="31"/>
      <c r="K121" s="35"/>
    </row>
    <row r="122" spans="2:11" x14ac:dyDescent="0.25">
      <c r="C122" s="58" t="s">
        <v>175</v>
      </c>
      <c r="D122" s="54"/>
      <c r="E122" s="6"/>
      <c r="F122" s="19"/>
      <c r="G122" s="25">
        <v>189954.03</v>
      </c>
      <c r="H122" s="25">
        <v>18.79</v>
      </c>
      <c r="I122" s="31"/>
      <c r="J122" s="31"/>
      <c r="K122" s="35"/>
    </row>
    <row r="123" spans="2:11" x14ac:dyDescent="0.25">
      <c r="C123" s="57"/>
      <c r="D123" s="54"/>
      <c r="E123" s="6"/>
      <c r="F123" s="19"/>
      <c r="G123" s="24"/>
      <c r="H123" s="24"/>
      <c r="I123" s="31"/>
      <c r="J123" s="31"/>
      <c r="K123" s="35"/>
    </row>
    <row r="124" spans="2:11" x14ac:dyDescent="0.25">
      <c r="C124" s="59" t="s">
        <v>10</v>
      </c>
      <c r="D124" s="54"/>
      <c r="E124" s="6"/>
      <c r="F124" s="19"/>
      <c r="G124" s="24"/>
      <c r="H124" s="24"/>
      <c r="I124" s="31"/>
      <c r="J124" s="31"/>
      <c r="K124" s="35"/>
    </row>
    <row r="125" spans="2:11" x14ac:dyDescent="0.25">
      <c r="B125" s="8" t="s">
        <v>1757</v>
      </c>
      <c r="C125" s="57" t="s">
        <v>1758</v>
      </c>
      <c r="D125" s="54" t="s">
        <v>1759</v>
      </c>
      <c r="E125" s="6" t="s">
        <v>658</v>
      </c>
      <c r="F125" s="19">
        <v>20000000</v>
      </c>
      <c r="G125" s="24">
        <v>20515.86</v>
      </c>
      <c r="H125" s="24">
        <v>2.0299999999999998</v>
      </c>
      <c r="I125" s="31">
        <v>7.3622860000000001</v>
      </c>
      <c r="J125" s="31"/>
      <c r="K125" s="35"/>
    </row>
    <row r="126" spans="2:11" x14ac:dyDescent="0.25">
      <c r="B126" s="8" t="s">
        <v>1760</v>
      </c>
      <c r="C126" s="57" t="s">
        <v>1761</v>
      </c>
      <c r="D126" s="54" t="s">
        <v>1762</v>
      </c>
      <c r="E126" s="6" t="s">
        <v>658</v>
      </c>
      <c r="F126" s="19">
        <v>14000000</v>
      </c>
      <c r="G126" s="24">
        <v>14321.43</v>
      </c>
      <c r="H126" s="24">
        <v>1.42</v>
      </c>
      <c r="I126" s="31">
        <v>7.3622860000000001</v>
      </c>
      <c r="J126" s="31"/>
      <c r="K126" s="35"/>
    </row>
    <row r="127" spans="2:11" x14ac:dyDescent="0.25">
      <c r="B127" s="8" t="s">
        <v>1763</v>
      </c>
      <c r="C127" s="57" t="s">
        <v>1764</v>
      </c>
      <c r="D127" s="54" t="s">
        <v>1765</v>
      </c>
      <c r="E127" s="6" t="s">
        <v>658</v>
      </c>
      <c r="F127" s="19">
        <v>9000000</v>
      </c>
      <c r="G127" s="24">
        <v>9149.43</v>
      </c>
      <c r="H127" s="24">
        <v>0.91</v>
      </c>
      <c r="I127" s="31">
        <v>7.4494537999999997</v>
      </c>
      <c r="J127" s="31"/>
      <c r="K127" s="35"/>
    </row>
    <row r="128" spans="2:11" x14ac:dyDescent="0.25">
      <c r="B128" s="8" t="s">
        <v>1766</v>
      </c>
      <c r="C128" s="57" t="s">
        <v>1767</v>
      </c>
      <c r="D128" s="54" t="s">
        <v>1768</v>
      </c>
      <c r="E128" s="6" t="s">
        <v>658</v>
      </c>
      <c r="F128" s="19">
        <v>7500000</v>
      </c>
      <c r="G128" s="24">
        <v>7641.66</v>
      </c>
      <c r="H128" s="24">
        <v>0.76</v>
      </c>
      <c r="I128" s="31">
        <v>7.3622860000000001</v>
      </c>
      <c r="J128" s="31"/>
      <c r="K128" s="35"/>
    </row>
    <row r="129" spans="2:11" x14ac:dyDescent="0.25">
      <c r="B129" s="8" t="s">
        <v>1769</v>
      </c>
      <c r="C129" s="57" t="s">
        <v>1770</v>
      </c>
      <c r="D129" s="54" t="s">
        <v>1771</v>
      </c>
      <c r="E129" s="6" t="s">
        <v>658</v>
      </c>
      <c r="F129" s="19">
        <v>7537800</v>
      </c>
      <c r="G129" s="24">
        <v>7553.03</v>
      </c>
      <c r="H129" s="24">
        <v>0.75</v>
      </c>
      <c r="I129" s="31">
        <v>7.46258</v>
      </c>
      <c r="J129" s="31"/>
      <c r="K129" s="35"/>
    </row>
    <row r="130" spans="2:11" x14ac:dyDescent="0.25">
      <c r="B130" s="8" t="s">
        <v>1772</v>
      </c>
      <c r="C130" s="57" t="s">
        <v>1773</v>
      </c>
      <c r="D130" s="54" t="s">
        <v>1774</v>
      </c>
      <c r="E130" s="6" t="s">
        <v>658</v>
      </c>
      <c r="F130" s="19">
        <v>7000000</v>
      </c>
      <c r="G130" s="24">
        <v>7155.4</v>
      </c>
      <c r="H130" s="24">
        <v>0.71</v>
      </c>
      <c r="I130" s="31">
        <v>7.4006505999999996</v>
      </c>
      <c r="J130" s="31"/>
      <c r="K130" s="35"/>
    </row>
    <row r="131" spans="2:11" x14ac:dyDescent="0.25">
      <c r="B131" s="8" t="s">
        <v>1775</v>
      </c>
      <c r="C131" s="57" t="s">
        <v>1776</v>
      </c>
      <c r="D131" s="54" t="s">
        <v>1777</v>
      </c>
      <c r="E131" s="6" t="s">
        <v>658</v>
      </c>
      <c r="F131" s="19">
        <v>3000000</v>
      </c>
      <c r="G131" s="24">
        <v>3063.25</v>
      </c>
      <c r="H131" s="24">
        <v>0.3</v>
      </c>
      <c r="I131" s="31">
        <v>7.4494537999999997</v>
      </c>
      <c r="J131" s="31"/>
      <c r="K131" s="35"/>
    </row>
    <row r="132" spans="2:11" x14ac:dyDescent="0.25">
      <c r="B132" s="8" t="s">
        <v>1778</v>
      </c>
      <c r="C132" s="57" t="s">
        <v>1779</v>
      </c>
      <c r="D132" s="54" t="s">
        <v>1780</v>
      </c>
      <c r="E132" s="6" t="s">
        <v>658</v>
      </c>
      <c r="F132" s="19">
        <v>307200</v>
      </c>
      <c r="G132" s="24">
        <v>316.26</v>
      </c>
      <c r="H132" s="24">
        <v>0.03</v>
      </c>
      <c r="I132" s="31">
        <v>7.4300553000000003</v>
      </c>
      <c r="J132" s="31"/>
      <c r="K132" s="35"/>
    </row>
    <row r="133" spans="2:11" x14ac:dyDescent="0.25">
      <c r="C133" s="58" t="s">
        <v>175</v>
      </c>
      <c r="D133" s="54"/>
      <c r="E133" s="6"/>
      <c r="F133" s="19"/>
      <c r="G133" s="25">
        <v>69716.320000000007</v>
      </c>
      <c r="H133" s="25">
        <v>6.91</v>
      </c>
      <c r="I133" s="31"/>
      <c r="J133" s="31"/>
      <c r="K133" s="35"/>
    </row>
    <row r="134" spans="2:11" x14ac:dyDescent="0.25">
      <c r="C134" s="57"/>
      <c r="D134" s="54"/>
      <c r="E134" s="6"/>
      <c r="F134" s="19"/>
      <c r="G134" s="24"/>
      <c r="H134" s="24"/>
      <c r="I134" s="31"/>
      <c r="J134" s="31"/>
      <c r="K134" s="35"/>
    </row>
    <row r="135" spans="2:11" x14ac:dyDescent="0.25">
      <c r="C135" s="58" t="s">
        <v>11</v>
      </c>
      <c r="D135" s="54"/>
      <c r="E135" s="6"/>
      <c r="F135" s="19"/>
      <c r="G135" s="24"/>
      <c r="H135" s="24"/>
      <c r="I135" s="31"/>
      <c r="J135" s="31"/>
      <c r="K135" s="35"/>
    </row>
    <row r="136" spans="2:11" x14ac:dyDescent="0.25">
      <c r="C136" s="57"/>
      <c r="D136" s="54"/>
      <c r="E136" s="6"/>
      <c r="F136" s="19"/>
      <c r="G136" s="24"/>
      <c r="H136" s="24"/>
      <c r="I136" s="31"/>
      <c r="J136" s="31"/>
      <c r="K136" s="35"/>
    </row>
    <row r="137" spans="2:11" x14ac:dyDescent="0.25">
      <c r="C137" s="58" t="s">
        <v>13</v>
      </c>
      <c r="D137" s="54"/>
      <c r="E137" s="6"/>
      <c r="F137" s="19"/>
      <c r="G137" s="24" t="s">
        <v>2</v>
      </c>
      <c r="H137" s="24" t="s">
        <v>2</v>
      </c>
      <c r="I137" s="31"/>
      <c r="J137" s="31"/>
      <c r="K137" s="35"/>
    </row>
    <row r="138" spans="2:11" x14ac:dyDescent="0.25">
      <c r="C138" s="57"/>
      <c r="D138" s="54"/>
      <c r="E138" s="6"/>
      <c r="F138" s="19"/>
      <c r="G138" s="24"/>
      <c r="H138" s="24"/>
      <c r="I138" s="31"/>
      <c r="J138" s="31"/>
      <c r="K138" s="35"/>
    </row>
    <row r="139" spans="2:11" x14ac:dyDescent="0.25">
      <c r="C139" s="58" t="s">
        <v>14</v>
      </c>
      <c r="D139" s="54"/>
      <c r="E139" s="6"/>
      <c r="F139" s="19"/>
      <c r="G139" s="24" t="s">
        <v>2</v>
      </c>
      <c r="H139" s="24" t="s">
        <v>2</v>
      </c>
      <c r="I139" s="31"/>
      <c r="J139" s="31"/>
      <c r="K139" s="35"/>
    </row>
    <row r="140" spans="2:11" x14ac:dyDescent="0.25">
      <c r="C140" s="57"/>
      <c r="D140" s="54"/>
      <c r="E140" s="6"/>
      <c r="F140" s="19"/>
      <c r="G140" s="24"/>
      <c r="H140" s="24"/>
      <c r="I140" s="31"/>
      <c r="J140" s="31"/>
      <c r="K140" s="35"/>
    </row>
    <row r="141" spans="2:11" x14ac:dyDescent="0.25">
      <c r="C141" s="58" t="s">
        <v>15</v>
      </c>
      <c r="D141" s="54"/>
      <c r="E141" s="6"/>
      <c r="F141" s="19"/>
      <c r="G141" s="24" t="s">
        <v>2</v>
      </c>
      <c r="H141" s="24" t="s">
        <v>2</v>
      </c>
      <c r="I141" s="31"/>
      <c r="J141" s="31"/>
      <c r="K141" s="35"/>
    </row>
    <row r="142" spans="2:11" x14ac:dyDescent="0.25">
      <c r="C142" s="57"/>
      <c r="D142" s="54"/>
      <c r="E142" s="6"/>
      <c r="F142" s="19"/>
      <c r="G142" s="24"/>
      <c r="H142" s="24"/>
      <c r="I142" s="31"/>
      <c r="J142" s="31"/>
      <c r="K142" s="35"/>
    </row>
    <row r="143" spans="2:11" x14ac:dyDescent="0.25">
      <c r="C143" s="58" t="s">
        <v>16</v>
      </c>
      <c r="D143" s="54"/>
      <c r="E143" s="6"/>
      <c r="F143" s="19"/>
      <c r="G143" s="24" t="s">
        <v>2</v>
      </c>
      <c r="H143" s="24" t="s">
        <v>2</v>
      </c>
      <c r="I143" s="31"/>
      <c r="J143" s="31"/>
      <c r="K143" s="35"/>
    </row>
    <row r="144" spans="2:11" x14ac:dyDescent="0.25">
      <c r="C144" s="57"/>
      <c r="D144" s="54"/>
      <c r="E144" s="6"/>
      <c r="F144" s="19"/>
      <c r="G144" s="24"/>
      <c r="H144" s="24"/>
      <c r="I144" s="31"/>
      <c r="J144" s="31"/>
      <c r="K144" s="35"/>
    </row>
    <row r="145" spans="1:11" x14ac:dyDescent="0.25">
      <c r="C145" s="58" t="s">
        <v>17</v>
      </c>
      <c r="D145" s="54"/>
      <c r="E145" s="6"/>
      <c r="F145" s="19"/>
      <c r="G145" s="24" t="s">
        <v>2</v>
      </c>
      <c r="H145" s="24" t="s">
        <v>2</v>
      </c>
      <c r="I145" s="31"/>
      <c r="J145" s="31"/>
      <c r="K145" s="35"/>
    </row>
    <row r="146" spans="1:11" x14ac:dyDescent="0.25">
      <c r="C146" s="57"/>
      <c r="D146" s="54"/>
      <c r="E146" s="6"/>
      <c r="F146" s="19"/>
      <c r="G146" s="24"/>
      <c r="H146" s="24"/>
      <c r="I146" s="31"/>
      <c r="J146" s="31"/>
      <c r="K146" s="35"/>
    </row>
    <row r="147" spans="1:11" x14ac:dyDescent="0.25">
      <c r="A147" s="10"/>
      <c r="B147" s="28"/>
      <c r="C147" s="58" t="s">
        <v>18</v>
      </c>
      <c r="D147" s="54"/>
      <c r="E147" s="6"/>
      <c r="F147" s="19"/>
      <c r="G147" s="24"/>
      <c r="H147" s="24"/>
      <c r="I147" s="31"/>
      <c r="J147" s="31"/>
      <c r="K147" s="35"/>
    </row>
    <row r="148" spans="1:11" x14ac:dyDescent="0.25">
      <c r="A148" s="28"/>
      <c r="B148" s="28"/>
      <c r="C148" s="58" t="s">
        <v>19</v>
      </c>
      <c r="D148" s="54"/>
      <c r="E148" s="6"/>
      <c r="F148" s="19"/>
      <c r="G148" s="24" t="s">
        <v>2</v>
      </c>
      <c r="H148" s="24" t="s">
        <v>2</v>
      </c>
      <c r="I148" s="31"/>
      <c r="J148" s="31"/>
      <c r="K148" s="35"/>
    </row>
    <row r="149" spans="1:11" x14ac:dyDescent="0.25">
      <c r="A149" s="28"/>
      <c r="B149" s="28"/>
      <c r="C149" s="58"/>
      <c r="D149" s="54"/>
      <c r="E149" s="6"/>
      <c r="F149" s="19"/>
      <c r="G149" s="24"/>
      <c r="H149" s="24"/>
      <c r="I149" s="31"/>
      <c r="J149" s="31"/>
      <c r="K149" s="35"/>
    </row>
    <row r="150" spans="1:11" x14ac:dyDescent="0.25">
      <c r="C150" s="59" t="s">
        <v>20</v>
      </c>
      <c r="D150" s="54"/>
      <c r="E150" s="6"/>
      <c r="F150" s="19"/>
      <c r="G150" s="24"/>
      <c r="H150" s="24"/>
      <c r="I150" s="31"/>
      <c r="J150" s="31"/>
      <c r="K150" s="35"/>
    </row>
    <row r="151" spans="1:11" x14ac:dyDescent="0.25">
      <c r="B151" s="8" t="s">
        <v>729</v>
      </c>
      <c r="C151" s="57" t="s">
        <v>4802</v>
      </c>
      <c r="D151" s="54" t="s">
        <v>730</v>
      </c>
      <c r="E151" s="6" t="s">
        <v>731</v>
      </c>
      <c r="F151" s="19">
        <v>24879.05</v>
      </c>
      <c r="G151" s="24">
        <v>2570.19</v>
      </c>
      <c r="H151" s="24">
        <v>0.25</v>
      </c>
      <c r="I151" s="31">
        <v>6.85</v>
      </c>
      <c r="J151" s="31"/>
      <c r="K151" s="35"/>
    </row>
    <row r="152" spans="1:11" x14ac:dyDescent="0.25">
      <c r="C152" s="58" t="s">
        <v>175</v>
      </c>
      <c r="D152" s="54"/>
      <c r="E152" s="6"/>
      <c r="F152" s="19"/>
      <c r="G152" s="25">
        <v>2570.19</v>
      </c>
      <c r="H152" s="25">
        <v>0.25</v>
      </c>
      <c r="I152" s="31"/>
      <c r="J152" s="31"/>
      <c r="K152" s="35"/>
    </row>
    <row r="153" spans="1:11" x14ac:dyDescent="0.25">
      <c r="C153" s="57"/>
      <c r="D153" s="54"/>
      <c r="E153" s="6"/>
      <c r="F153" s="19"/>
      <c r="G153" s="24"/>
      <c r="H153" s="24"/>
      <c r="I153" s="31"/>
      <c r="J153" s="31"/>
      <c r="K153" s="35"/>
    </row>
    <row r="154" spans="1:11" x14ac:dyDescent="0.25">
      <c r="C154" s="58" t="s">
        <v>21</v>
      </c>
      <c r="D154" s="54"/>
      <c r="E154" s="6"/>
      <c r="F154" s="19"/>
      <c r="G154" s="24" t="s">
        <v>2</v>
      </c>
      <c r="H154" s="24" t="s">
        <v>2</v>
      </c>
      <c r="I154" s="31"/>
      <c r="J154" s="31"/>
      <c r="K154" s="35"/>
    </row>
    <row r="155" spans="1:11" x14ac:dyDescent="0.25">
      <c r="C155" s="57"/>
      <c r="D155" s="54"/>
      <c r="E155" s="6"/>
      <c r="F155" s="19"/>
      <c r="G155" s="24"/>
      <c r="H155" s="24"/>
      <c r="I155" s="31"/>
      <c r="J155" s="31"/>
      <c r="K155" s="35"/>
    </row>
    <row r="156" spans="1:11" x14ac:dyDescent="0.25">
      <c r="C156" s="58" t="s">
        <v>22</v>
      </c>
      <c r="D156" s="54"/>
      <c r="E156" s="6"/>
      <c r="F156" s="19"/>
      <c r="G156" s="24" t="s">
        <v>2</v>
      </c>
      <c r="H156" s="24" t="s">
        <v>2</v>
      </c>
      <c r="I156" s="31"/>
      <c r="J156" s="31"/>
      <c r="K156" s="35"/>
    </row>
    <row r="157" spans="1:11" x14ac:dyDescent="0.25">
      <c r="C157" s="57"/>
      <c r="D157" s="54"/>
      <c r="E157" s="6"/>
      <c r="F157" s="19"/>
      <c r="G157" s="24"/>
      <c r="H157" s="24"/>
      <c r="I157" s="31"/>
      <c r="J157" s="31"/>
      <c r="K157" s="35"/>
    </row>
    <row r="158" spans="1:11" x14ac:dyDescent="0.25">
      <c r="C158" s="58" t="s">
        <v>23</v>
      </c>
      <c r="D158" s="54"/>
      <c r="E158" s="6"/>
      <c r="F158" s="19"/>
      <c r="G158" s="24" t="s">
        <v>2</v>
      </c>
      <c r="H158" s="24" t="s">
        <v>2</v>
      </c>
      <c r="I158" s="31"/>
      <c r="J158" s="31"/>
      <c r="K158" s="35"/>
    </row>
    <row r="159" spans="1:11" x14ac:dyDescent="0.25">
      <c r="C159" s="57"/>
      <c r="D159" s="54"/>
      <c r="E159" s="6"/>
      <c r="F159" s="19"/>
      <c r="G159" s="24"/>
      <c r="H159" s="24"/>
      <c r="I159" s="31"/>
      <c r="J159" s="31"/>
      <c r="K159" s="35"/>
    </row>
    <row r="160" spans="1:11" x14ac:dyDescent="0.25">
      <c r="C160" s="59" t="s">
        <v>24</v>
      </c>
      <c r="D160" s="54"/>
      <c r="E160" s="6"/>
      <c r="F160" s="19"/>
      <c r="G160" s="24"/>
      <c r="H160" s="24"/>
      <c r="I160" s="31"/>
      <c r="J160" s="31"/>
      <c r="K160" s="35"/>
    </row>
    <row r="161" spans="1:54" x14ac:dyDescent="0.25">
      <c r="B161" s="8" t="s">
        <v>186</v>
      </c>
      <c r="C161" s="57" t="s">
        <v>187</v>
      </c>
      <c r="D161" s="54"/>
      <c r="E161" s="6"/>
      <c r="F161" s="19"/>
      <c r="G161" s="24">
        <v>5006.3500000000004</v>
      </c>
      <c r="H161" s="24">
        <v>0.5</v>
      </c>
      <c r="I161" s="31"/>
      <c r="J161" s="31"/>
      <c r="K161" s="35"/>
    </row>
    <row r="162" spans="1:54" x14ac:dyDescent="0.25">
      <c r="C162" s="58" t="s">
        <v>175</v>
      </c>
      <c r="D162" s="54"/>
      <c r="E162" s="6"/>
      <c r="F162" s="19"/>
      <c r="G162" s="25">
        <v>5006.3500000000004</v>
      </c>
      <c r="H162" s="25">
        <v>0.5</v>
      </c>
      <c r="I162" s="31"/>
      <c r="J162" s="31"/>
      <c r="K162" s="35"/>
    </row>
    <row r="163" spans="1:54" x14ac:dyDescent="0.25">
      <c r="C163" s="57"/>
      <c r="D163" s="54"/>
      <c r="E163" s="6"/>
      <c r="F163" s="19"/>
      <c r="G163" s="24"/>
      <c r="H163" s="24"/>
      <c r="I163" s="31"/>
      <c r="J163" s="31"/>
      <c r="K163" s="35"/>
    </row>
    <row r="164" spans="1:54" x14ac:dyDescent="0.25">
      <c r="A164" s="10"/>
      <c r="B164" s="28"/>
      <c r="C164" s="58" t="s">
        <v>25</v>
      </c>
      <c r="D164" s="54"/>
      <c r="E164" s="6"/>
      <c r="F164" s="19"/>
      <c r="G164" s="24"/>
      <c r="H164" s="24"/>
      <c r="I164" s="31"/>
      <c r="J164" s="31"/>
      <c r="K164" s="35"/>
    </row>
    <row r="165" spans="1:54" s="2" customFormat="1" ht="13.5" x14ac:dyDescent="0.25">
      <c r="A165" s="28"/>
      <c r="B165" s="28"/>
      <c r="C165" s="57" t="s">
        <v>4792</v>
      </c>
      <c r="D165" s="54"/>
      <c r="E165" s="6"/>
      <c r="F165" s="19"/>
      <c r="G165" s="24" t="s">
        <v>2</v>
      </c>
      <c r="H165" s="24" t="s">
        <v>2</v>
      </c>
      <c r="I165" s="31"/>
      <c r="J165" s="31"/>
      <c r="K165" s="35"/>
      <c r="L165" s="3"/>
      <c r="AI165" s="3"/>
      <c r="AV165" s="3"/>
      <c r="AX165" s="3"/>
      <c r="BB165" s="3"/>
    </row>
    <row r="166" spans="1:54" x14ac:dyDescent="0.25">
      <c r="B166" s="8"/>
      <c r="C166" s="57" t="s">
        <v>188</v>
      </c>
      <c r="D166" s="54"/>
      <c r="E166" s="6"/>
      <c r="F166" s="19"/>
      <c r="G166" s="24">
        <v>18681.11</v>
      </c>
      <c r="H166" s="24">
        <v>1.78</v>
      </c>
      <c r="I166" s="31"/>
      <c r="J166" s="31"/>
      <c r="K166" s="35"/>
    </row>
    <row r="167" spans="1:54" x14ac:dyDescent="0.25">
      <c r="C167" s="58" t="s">
        <v>175</v>
      </c>
      <c r="D167" s="54"/>
      <c r="E167" s="6"/>
      <c r="F167" s="19"/>
      <c r="G167" s="25">
        <v>18681.11</v>
      </c>
      <c r="H167" s="25">
        <v>1.78</v>
      </c>
      <c r="I167" s="31"/>
      <c r="J167" s="31"/>
      <c r="K167" s="35"/>
    </row>
    <row r="168" spans="1:54" x14ac:dyDescent="0.25">
      <c r="C168" s="57"/>
      <c r="D168" s="54"/>
      <c r="E168" s="6"/>
      <c r="F168" s="19"/>
      <c r="G168" s="24"/>
      <c r="H168" s="24"/>
      <c r="I168" s="31"/>
      <c r="J168" s="31"/>
      <c r="K168" s="35"/>
    </row>
    <row r="169" spans="1:54" x14ac:dyDescent="0.25">
      <c r="C169" s="60" t="s">
        <v>189</v>
      </c>
      <c r="D169" s="55"/>
      <c r="E169" s="5"/>
      <c r="F169" s="20"/>
      <c r="G169" s="26">
        <v>1010655.06</v>
      </c>
      <c r="H169" s="26">
        <v>100</v>
      </c>
      <c r="I169" s="32"/>
      <c r="J169" s="32"/>
      <c r="K169" s="36"/>
    </row>
    <row r="172" spans="1:54" x14ac:dyDescent="0.25">
      <c r="C172" s="1" t="s">
        <v>190</v>
      </c>
    </row>
    <row r="173" spans="1:54" x14ac:dyDescent="0.25">
      <c r="C173" s="37" t="s">
        <v>191</v>
      </c>
      <c r="D173" s="37"/>
      <c r="E173" s="37"/>
      <c r="F173" s="37"/>
      <c r="G173" s="37"/>
      <c r="H173" s="37"/>
      <c r="I173" s="37"/>
      <c r="J173" s="37"/>
      <c r="K173" s="37"/>
    </row>
    <row r="174" spans="1:54" x14ac:dyDescent="0.25">
      <c r="C174" s="2" t="s">
        <v>192</v>
      </c>
    </row>
    <row r="175" spans="1:54" x14ac:dyDescent="0.25">
      <c r="C175" s="2" t="s">
        <v>193</v>
      </c>
    </row>
    <row r="176" spans="1:54" x14ac:dyDescent="0.25">
      <c r="C176" s="2" t="s">
        <v>194</v>
      </c>
    </row>
    <row r="177" spans="3:6" x14ac:dyDescent="0.25">
      <c r="C177" s="2" t="s">
        <v>195</v>
      </c>
    </row>
    <row r="179" spans="3:6" x14ac:dyDescent="0.25">
      <c r="C179" s="76" t="s">
        <v>4869</v>
      </c>
      <c r="E179" s="76" t="s">
        <v>4870</v>
      </c>
      <c r="F179" s="77"/>
    </row>
    <row r="180" spans="3:6" x14ac:dyDescent="0.25">
      <c r="E180" s="2" t="s">
        <v>4881</v>
      </c>
    </row>
  </sheetData>
  <hyperlinks>
    <hyperlink ref="J2" location="'Index'!A1" display="'Index'!A1" xr:uid="{1D9BBAEE-8D93-454A-9AF6-A0670E4E2E17}"/>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EA123-C064-464E-96C8-994124B55B74}">
  <sheetPr codeName="Sheet1"/>
  <dimension ref="A1:IV153"/>
  <sheetViews>
    <sheetView showGridLines="0" zoomScale="90" zoomScaleNormal="90" workbookViewId="0">
      <pane ySplit="6" topLeftCell="A137"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1781</v>
      </c>
      <c r="J2" s="38" t="s">
        <v>4604</v>
      </c>
    </row>
    <row r="3" spans="1:54" ht="16.5" x14ac:dyDescent="0.3">
      <c r="C3" s="1" t="s">
        <v>28</v>
      </c>
      <c r="D3" s="21" t="s">
        <v>1782</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1783</v>
      </c>
      <c r="C18" s="57" t="s">
        <v>1784</v>
      </c>
      <c r="D18" s="54" t="s">
        <v>1785</v>
      </c>
      <c r="E18" s="6" t="s">
        <v>572</v>
      </c>
      <c r="F18" s="19">
        <v>3850</v>
      </c>
      <c r="G18" s="24">
        <v>38344.11</v>
      </c>
      <c r="H18" s="24">
        <v>2.9</v>
      </c>
      <c r="I18" s="31">
        <v>7.5975000000000001</v>
      </c>
      <c r="J18" s="31"/>
      <c r="K18" s="35" t="s">
        <v>565</v>
      </c>
    </row>
    <row r="19" spans="2:11" x14ac:dyDescent="0.25">
      <c r="B19" s="8" t="s">
        <v>1786</v>
      </c>
      <c r="C19" s="57" t="s">
        <v>1719</v>
      </c>
      <c r="D19" s="54" t="s">
        <v>1787</v>
      </c>
      <c r="E19" s="6" t="s">
        <v>572</v>
      </c>
      <c r="F19" s="19">
        <v>31500</v>
      </c>
      <c r="G19" s="24">
        <v>31522.33</v>
      </c>
      <c r="H19" s="24">
        <v>2.38</v>
      </c>
      <c r="I19" s="31">
        <v>8.0599000000000007</v>
      </c>
      <c r="J19" s="31"/>
      <c r="K19" s="35" t="s">
        <v>565</v>
      </c>
    </row>
    <row r="20" spans="2:11" x14ac:dyDescent="0.25">
      <c r="B20" s="8" t="s">
        <v>1788</v>
      </c>
      <c r="C20" s="57" t="s">
        <v>1097</v>
      </c>
      <c r="D20" s="54" t="s">
        <v>1789</v>
      </c>
      <c r="E20" s="6" t="s">
        <v>572</v>
      </c>
      <c r="F20" s="19">
        <v>2500</v>
      </c>
      <c r="G20" s="24">
        <v>24836.3</v>
      </c>
      <c r="H20" s="24">
        <v>1.88</v>
      </c>
      <c r="I20" s="31">
        <v>7.56</v>
      </c>
      <c r="J20" s="31"/>
      <c r="K20" s="35" t="s">
        <v>565</v>
      </c>
    </row>
    <row r="21" spans="2:11" x14ac:dyDescent="0.25">
      <c r="B21" s="8" t="s">
        <v>1790</v>
      </c>
      <c r="C21" s="57" t="s">
        <v>1422</v>
      </c>
      <c r="D21" s="54" t="s">
        <v>1791</v>
      </c>
      <c r="E21" s="6" t="s">
        <v>572</v>
      </c>
      <c r="F21" s="19">
        <v>2200</v>
      </c>
      <c r="G21" s="24">
        <v>21974.35</v>
      </c>
      <c r="H21" s="24">
        <v>1.66</v>
      </c>
      <c r="I21" s="31">
        <v>8.02</v>
      </c>
      <c r="J21" s="31"/>
      <c r="K21" s="35" t="s">
        <v>565</v>
      </c>
    </row>
    <row r="22" spans="2:11" x14ac:dyDescent="0.25">
      <c r="B22" s="8" t="s">
        <v>1792</v>
      </c>
      <c r="C22" s="57" t="s">
        <v>721</v>
      </c>
      <c r="D22" s="54" t="s">
        <v>1793</v>
      </c>
      <c r="E22" s="6" t="s">
        <v>572</v>
      </c>
      <c r="F22" s="19">
        <v>2000</v>
      </c>
      <c r="G22" s="24">
        <v>19961.419999999998</v>
      </c>
      <c r="H22" s="24">
        <v>1.51</v>
      </c>
      <c r="I22" s="31">
        <v>7.7624000000000004</v>
      </c>
      <c r="J22" s="31"/>
      <c r="K22" s="35" t="s">
        <v>565</v>
      </c>
    </row>
    <row r="23" spans="2:11" x14ac:dyDescent="0.25">
      <c r="B23" s="8" t="s">
        <v>1794</v>
      </c>
      <c r="C23" s="57" t="s">
        <v>1714</v>
      </c>
      <c r="D23" s="54" t="s">
        <v>1795</v>
      </c>
      <c r="E23" s="6" t="s">
        <v>603</v>
      </c>
      <c r="F23" s="19">
        <v>2000</v>
      </c>
      <c r="G23" s="24">
        <v>19802.72</v>
      </c>
      <c r="H23" s="24">
        <v>1.5</v>
      </c>
      <c r="I23" s="31">
        <v>8.1950000000000003</v>
      </c>
      <c r="J23" s="31"/>
      <c r="K23" s="35" t="s">
        <v>565</v>
      </c>
    </row>
    <row r="24" spans="2:11" x14ac:dyDescent="0.25">
      <c r="B24" s="8" t="s">
        <v>1796</v>
      </c>
      <c r="C24" s="57" t="s">
        <v>1176</v>
      </c>
      <c r="D24" s="54" t="s">
        <v>1797</v>
      </c>
      <c r="E24" s="6" t="s">
        <v>1686</v>
      </c>
      <c r="F24" s="19">
        <v>1750</v>
      </c>
      <c r="G24" s="24">
        <v>17308.169999999998</v>
      </c>
      <c r="H24" s="24">
        <v>1.31</v>
      </c>
      <c r="I24" s="31">
        <v>7.8</v>
      </c>
      <c r="J24" s="31"/>
      <c r="K24" s="35" t="s">
        <v>565</v>
      </c>
    </row>
    <row r="25" spans="2:11" x14ac:dyDescent="0.25">
      <c r="B25" s="8" t="s">
        <v>1798</v>
      </c>
      <c r="C25" s="57" t="s">
        <v>1042</v>
      </c>
      <c r="D25" s="54" t="s">
        <v>1799</v>
      </c>
      <c r="E25" s="6" t="s">
        <v>603</v>
      </c>
      <c r="F25" s="19">
        <v>15000</v>
      </c>
      <c r="G25" s="24">
        <v>14984.81</v>
      </c>
      <c r="H25" s="24">
        <v>1.1299999999999999</v>
      </c>
      <c r="I25" s="31">
        <v>8.0299999999999994</v>
      </c>
      <c r="J25" s="31"/>
      <c r="K25" s="35" t="s">
        <v>565</v>
      </c>
    </row>
    <row r="26" spans="2:11" x14ac:dyDescent="0.25">
      <c r="B26" s="8" t="s">
        <v>1800</v>
      </c>
      <c r="C26" s="57" t="s">
        <v>1784</v>
      </c>
      <c r="D26" s="54" t="s">
        <v>1801</v>
      </c>
      <c r="E26" s="6" t="s">
        <v>572</v>
      </c>
      <c r="F26" s="19">
        <v>1500</v>
      </c>
      <c r="G26" s="24">
        <v>14984.42</v>
      </c>
      <c r="H26" s="24">
        <v>1.1299999999999999</v>
      </c>
      <c r="I26" s="31">
        <v>7.3898999999999999</v>
      </c>
      <c r="J26" s="31"/>
      <c r="K26" s="35" t="s">
        <v>565</v>
      </c>
    </row>
    <row r="27" spans="2:11" x14ac:dyDescent="0.25">
      <c r="B27" s="8" t="s">
        <v>1802</v>
      </c>
      <c r="C27" s="57" t="s">
        <v>1803</v>
      </c>
      <c r="D27" s="54" t="s">
        <v>1804</v>
      </c>
      <c r="E27" s="6" t="s">
        <v>572</v>
      </c>
      <c r="F27" s="19">
        <v>1500</v>
      </c>
      <c r="G27" s="24">
        <v>14981.61</v>
      </c>
      <c r="H27" s="24">
        <v>1.1299999999999999</v>
      </c>
      <c r="I27" s="31">
        <v>7.9550000000000001</v>
      </c>
      <c r="J27" s="31"/>
      <c r="K27" s="35" t="s">
        <v>565</v>
      </c>
    </row>
    <row r="28" spans="2:11" x14ac:dyDescent="0.25">
      <c r="B28" s="8" t="s">
        <v>1805</v>
      </c>
      <c r="C28" s="57" t="s">
        <v>721</v>
      </c>
      <c r="D28" s="54" t="s">
        <v>1806</v>
      </c>
      <c r="E28" s="6" t="s">
        <v>572</v>
      </c>
      <c r="F28" s="19">
        <v>10000</v>
      </c>
      <c r="G28" s="24">
        <v>10027.93</v>
      </c>
      <c r="H28" s="24">
        <v>0.76</v>
      </c>
      <c r="I28" s="31">
        <v>7.61</v>
      </c>
      <c r="J28" s="31"/>
      <c r="K28" s="35"/>
    </row>
    <row r="29" spans="2:11" x14ac:dyDescent="0.25">
      <c r="B29" s="8" t="s">
        <v>1807</v>
      </c>
      <c r="C29" s="57" t="s">
        <v>721</v>
      </c>
      <c r="D29" s="54" t="s">
        <v>1808</v>
      </c>
      <c r="E29" s="6" t="s">
        <v>572</v>
      </c>
      <c r="F29" s="19">
        <v>1000</v>
      </c>
      <c r="G29" s="24">
        <v>9989.35</v>
      </c>
      <c r="H29" s="24">
        <v>0.76</v>
      </c>
      <c r="I29" s="31">
        <v>7.37</v>
      </c>
      <c r="J29" s="31"/>
      <c r="K29" s="35" t="s">
        <v>565</v>
      </c>
    </row>
    <row r="30" spans="2:11" x14ac:dyDescent="0.25">
      <c r="B30" s="8" t="s">
        <v>1809</v>
      </c>
      <c r="C30" s="57" t="s">
        <v>532</v>
      </c>
      <c r="D30" s="54" t="s">
        <v>1810</v>
      </c>
      <c r="E30" s="6" t="s">
        <v>572</v>
      </c>
      <c r="F30" s="19">
        <v>1000</v>
      </c>
      <c r="G30" s="24">
        <v>9937.25</v>
      </c>
      <c r="H30" s="24">
        <v>0.75</v>
      </c>
      <c r="I30" s="31">
        <v>8.0399999999999991</v>
      </c>
      <c r="J30" s="31"/>
      <c r="K30" s="35" t="s">
        <v>565</v>
      </c>
    </row>
    <row r="31" spans="2:11" x14ac:dyDescent="0.25">
      <c r="B31" s="8" t="s">
        <v>1811</v>
      </c>
      <c r="C31" s="57" t="s">
        <v>1097</v>
      </c>
      <c r="D31" s="54" t="s">
        <v>1812</v>
      </c>
      <c r="E31" s="6" t="s">
        <v>572</v>
      </c>
      <c r="F31" s="19">
        <v>1000</v>
      </c>
      <c r="G31" s="24">
        <v>9782.84</v>
      </c>
      <c r="H31" s="24">
        <v>0.74</v>
      </c>
      <c r="I31" s="31">
        <v>7.87</v>
      </c>
      <c r="J31" s="31"/>
      <c r="K31" s="35" t="s">
        <v>565</v>
      </c>
    </row>
    <row r="32" spans="2:11" x14ac:dyDescent="0.25">
      <c r="B32" s="8" t="s">
        <v>1813</v>
      </c>
      <c r="C32" s="57" t="s">
        <v>1803</v>
      </c>
      <c r="D32" s="54" t="s">
        <v>1814</v>
      </c>
      <c r="E32" s="6" t="s">
        <v>572</v>
      </c>
      <c r="F32" s="19">
        <v>950</v>
      </c>
      <c r="G32" s="24">
        <v>9451.06</v>
      </c>
      <c r="H32" s="24">
        <v>0.71</v>
      </c>
      <c r="I32" s="31">
        <v>7.7138</v>
      </c>
      <c r="J32" s="31"/>
      <c r="K32" s="35" t="s">
        <v>565</v>
      </c>
    </row>
    <row r="33" spans="2:11" x14ac:dyDescent="0.25">
      <c r="B33" s="8" t="s">
        <v>1815</v>
      </c>
      <c r="C33" s="57" t="s">
        <v>1050</v>
      </c>
      <c r="D33" s="54" t="s">
        <v>1816</v>
      </c>
      <c r="E33" s="6" t="s">
        <v>1686</v>
      </c>
      <c r="F33" s="19">
        <v>800</v>
      </c>
      <c r="G33" s="24">
        <v>8010.95</v>
      </c>
      <c r="H33" s="24">
        <v>0.61</v>
      </c>
      <c r="I33" s="31">
        <v>7.7451999999999996</v>
      </c>
      <c r="J33" s="31"/>
      <c r="K33" s="35" t="s">
        <v>565</v>
      </c>
    </row>
    <row r="34" spans="2:11" x14ac:dyDescent="0.25">
      <c r="B34" s="8" t="s">
        <v>1817</v>
      </c>
      <c r="C34" s="57" t="s">
        <v>1784</v>
      </c>
      <c r="D34" s="54" t="s">
        <v>1818</v>
      </c>
      <c r="E34" s="6" t="s">
        <v>572</v>
      </c>
      <c r="F34" s="19">
        <v>800</v>
      </c>
      <c r="G34" s="24">
        <v>8000</v>
      </c>
      <c r="H34" s="24">
        <v>0.61</v>
      </c>
      <c r="I34" s="31">
        <v>7.05</v>
      </c>
      <c r="J34" s="31"/>
      <c r="K34" s="35" t="s">
        <v>565</v>
      </c>
    </row>
    <row r="35" spans="2:11" x14ac:dyDescent="0.25">
      <c r="B35" s="8" t="s">
        <v>1819</v>
      </c>
      <c r="C35" s="57" t="s">
        <v>456</v>
      </c>
      <c r="D35" s="54" t="s">
        <v>1820</v>
      </c>
      <c r="E35" s="6" t="s">
        <v>572</v>
      </c>
      <c r="F35" s="19">
        <v>750</v>
      </c>
      <c r="G35" s="24">
        <v>7504.7</v>
      </c>
      <c r="H35" s="24">
        <v>0.56999999999999995</v>
      </c>
      <c r="I35" s="31">
        <v>7.8000999999999996</v>
      </c>
      <c r="J35" s="31"/>
      <c r="K35" s="35" t="s">
        <v>565</v>
      </c>
    </row>
    <row r="36" spans="2:11" x14ac:dyDescent="0.25">
      <c r="B36" s="8" t="s">
        <v>1821</v>
      </c>
      <c r="C36" s="57" t="s">
        <v>1784</v>
      </c>
      <c r="D36" s="54" t="s">
        <v>1822</v>
      </c>
      <c r="E36" s="6" t="s">
        <v>572</v>
      </c>
      <c r="F36" s="19">
        <v>750</v>
      </c>
      <c r="G36" s="24">
        <v>7407.6</v>
      </c>
      <c r="H36" s="24">
        <v>0.56000000000000005</v>
      </c>
      <c r="I36" s="31">
        <v>7.6550000000000002</v>
      </c>
      <c r="J36" s="31"/>
      <c r="K36" s="35" t="s">
        <v>565</v>
      </c>
    </row>
    <row r="37" spans="2:11" x14ac:dyDescent="0.25">
      <c r="B37" s="8" t="s">
        <v>1823</v>
      </c>
      <c r="C37" s="57" t="s">
        <v>52</v>
      </c>
      <c r="D37" s="54" t="s">
        <v>1824</v>
      </c>
      <c r="E37" s="6" t="s">
        <v>572</v>
      </c>
      <c r="F37" s="19">
        <v>5000</v>
      </c>
      <c r="G37" s="24">
        <v>4992.71</v>
      </c>
      <c r="H37" s="24">
        <v>0.38</v>
      </c>
      <c r="I37" s="31">
        <v>7.4</v>
      </c>
      <c r="J37" s="31"/>
      <c r="K37" s="35"/>
    </row>
    <row r="38" spans="2:11" x14ac:dyDescent="0.25">
      <c r="B38" s="8" t="s">
        <v>1825</v>
      </c>
      <c r="C38" s="57" t="s">
        <v>640</v>
      </c>
      <c r="D38" s="54" t="s">
        <v>1826</v>
      </c>
      <c r="E38" s="6" t="s">
        <v>603</v>
      </c>
      <c r="F38" s="19">
        <v>500</v>
      </c>
      <c r="G38" s="24">
        <v>4977.32</v>
      </c>
      <c r="H38" s="24">
        <v>0.38</v>
      </c>
      <c r="I38" s="31">
        <v>7.6349</v>
      </c>
      <c r="J38" s="31"/>
      <c r="K38" s="35" t="s">
        <v>565</v>
      </c>
    </row>
    <row r="39" spans="2:11" x14ac:dyDescent="0.25">
      <c r="B39" s="8" t="s">
        <v>1827</v>
      </c>
      <c r="C39" s="57" t="s">
        <v>1097</v>
      </c>
      <c r="D39" s="54" t="s">
        <v>1828</v>
      </c>
      <c r="E39" s="6" t="s">
        <v>572</v>
      </c>
      <c r="F39" s="19">
        <v>500</v>
      </c>
      <c r="G39" s="24">
        <v>4975.6499999999996</v>
      </c>
      <c r="H39" s="24">
        <v>0.38</v>
      </c>
      <c r="I39" s="31">
        <v>7.87</v>
      </c>
      <c r="J39" s="31"/>
      <c r="K39" s="35"/>
    </row>
    <row r="40" spans="2:11" x14ac:dyDescent="0.25">
      <c r="B40" s="8" t="s">
        <v>1829</v>
      </c>
      <c r="C40" s="57" t="s">
        <v>640</v>
      </c>
      <c r="D40" s="54" t="s">
        <v>1830</v>
      </c>
      <c r="E40" s="6" t="s">
        <v>603</v>
      </c>
      <c r="F40" s="19">
        <v>500</v>
      </c>
      <c r="G40" s="24">
        <v>4973.78</v>
      </c>
      <c r="H40" s="24">
        <v>0.38</v>
      </c>
      <c r="I40" s="31">
        <v>7.7233000000000001</v>
      </c>
      <c r="J40" s="31"/>
      <c r="K40" s="35" t="s">
        <v>565</v>
      </c>
    </row>
    <row r="41" spans="2:11" x14ac:dyDescent="0.25">
      <c r="B41" s="8" t="s">
        <v>1831</v>
      </c>
      <c r="C41" s="57" t="s">
        <v>1832</v>
      </c>
      <c r="D41" s="54" t="s">
        <v>1833</v>
      </c>
      <c r="E41" s="6" t="s">
        <v>572</v>
      </c>
      <c r="F41" s="19">
        <v>261</v>
      </c>
      <c r="G41" s="24">
        <v>2512.31</v>
      </c>
      <c r="H41" s="24">
        <v>0.19</v>
      </c>
      <c r="I41" s="31">
        <v>8.0640000000000001</v>
      </c>
      <c r="J41" s="31"/>
      <c r="K41" s="35" t="s">
        <v>565</v>
      </c>
    </row>
    <row r="42" spans="2:11" x14ac:dyDescent="0.25">
      <c r="B42" s="8" t="s">
        <v>1834</v>
      </c>
      <c r="C42" s="57" t="s">
        <v>1784</v>
      </c>
      <c r="D42" s="54" t="s">
        <v>1835</v>
      </c>
      <c r="E42" s="6" t="s">
        <v>572</v>
      </c>
      <c r="F42" s="19">
        <v>250</v>
      </c>
      <c r="G42" s="24">
        <v>2505.66</v>
      </c>
      <c r="H42" s="24">
        <v>0.19</v>
      </c>
      <c r="I42" s="31">
        <v>7.4199000000000002</v>
      </c>
      <c r="J42" s="31"/>
      <c r="K42" s="35" t="s">
        <v>565</v>
      </c>
    </row>
    <row r="43" spans="2:11" x14ac:dyDescent="0.25">
      <c r="B43" s="8" t="s">
        <v>1836</v>
      </c>
      <c r="C43" s="57" t="s">
        <v>45</v>
      </c>
      <c r="D43" s="54" t="s">
        <v>1837</v>
      </c>
      <c r="E43" s="6" t="s">
        <v>572</v>
      </c>
      <c r="F43" s="19">
        <v>2500</v>
      </c>
      <c r="G43" s="24">
        <v>2496.4499999999998</v>
      </c>
      <c r="H43" s="24">
        <v>0.19</v>
      </c>
      <c r="I43" s="31">
        <v>7.88</v>
      </c>
      <c r="J43" s="31"/>
      <c r="K43" s="35" t="s">
        <v>565</v>
      </c>
    </row>
    <row r="44" spans="2:11" x14ac:dyDescent="0.25">
      <c r="B44" s="8" t="s">
        <v>1838</v>
      </c>
      <c r="C44" s="57" t="s">
        <v>1226</v>
      </c>
      <c r="D44" s="54" t="s">
        <v>1839</v>
      </c>
      <c r="E44" s="6" t="s">
        <v>572</v>
      </c>
      <c r="F44" s="19">
        <v>200</v>
      </c>
      <c r="G44" s="24">
        <v>1994.56</v>
      </c>
      <c r="H44" s="24">
        <v>0.15</v>
      </c>
      <c r="I44" s="31">
        <v>8.0425000000000004</v>
      </c>
      <c r="J44" s="31"/>
      <c r="K44" s="35" t="s">
        <v>565</v>
      </c>
    </row>
    <row r="45" spans="2:11" x14ac:dyDescent="0.25">
      <c r="B45" s="8" t="s">
        <v>1840</v>
      </c>
      <c r="C45" s="57" t="s">
        <v>1050</v>
      </c>
      <c r="D45" s="54" t="s">
        <v>1841</v>
      </c>
      <c r="E45" s="6" t="s">
        <v>1686</v>
      </c>
      <c r="F45" s="19">
        <v>100</v>
      </c>
      <c r="G45" s="24">
        <v>1001.02</v>
      </c>
      <c r="H45" s="24">
        <v>0.08</v>
      </c>
      <c r="I45" s="31">
        <v>7.7664</v>
      </c>
      <c r="J45" s="31"/>
      <c r="K45" s="35" t="s">
        <v>565</v>
      </c>
    </row>
    <row r="46" spans="2:11" x14ac:dyDescent="0.25">
      <c r="C46" s="58" t="s">
        <v>175</v>
      </c>
      <c r="D46" s="54"/>
      <c r="E46" s="6"/>
      <c r="F46" s="19"/>
      <c r="G46" s="25">
        <v>329241.38</v>
      </c>
      <c r="H46" s="25">
        <v>24.92</v>
      </c>
      <c r="I46" s="31"/>
      <c r="J46" s="31"/>
      <c r="K46" s="35"/>
    </row>
    <row r="47" spans="2:11" x14ac:dyDescent="0.25">
      <c r="C47" s="57"/>
      <c r="D47" s="54"/>
      <c r="E47" s="6"/>
      <c r="F47" s="19"/>
      <c r="G47" s="24"/>
      <c r="H47" s="24"/>
      <c r="I47" s="31"/>
      <c r="J47" s="31"/>
      <c r="K47" s="35"/>
    </row>
    <row r="48" spans="2:11" x14ac:dyDescent="0.25">
      <c r="C48" s="58" t="s">
        <v>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8</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9</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9" t="s">
        <v>10</v>
      </c>
      <c r="D54" s="54"/>
      <c r="E54" s="6"/>
      <c r="F54" s="19"/>
      <c r="G54" s="24"/>
      <c r="H54" s="24"/>
      <c r="I54" s="31"/>
      <c r="J54" s="31"/>
      <c r="K54" s="35"/>
    </row>
    <row r="55" spans="1:11" x14ac:dyDescent="0.25">
      <c r="B55" s="8" t="s">
        <v>1842</v>
      </c>
      <c r="C55" s="57" t="s">
        <v>1843</v>
      </c>
      <c r="D55" s="54" t="s">
        <v>1844</v>
      </c>
      <c r="E55" s="6" t="s">
        <v>658</v>
      </c>
      <c r="F55" s="19">
        <v>20000000</v>
      </c>
      <c r="G55" s="24">
        <v>19841.48</v>
      </c>
      <c r="H55" s="24">
        <v>1.5</v>
      </c>
      <c r="I55" s="31">
        <v>7.0123061</v>
      </c>
      <c r="J55" s="31"/>
      <c r="K55" s="35"/>
    </row>
    <row r="56" spans="1:11" x14ac:dyDescent="0.25">
      <c r="B56" s="8" t="s">
        <v>1845</v>
      </c>
      <c r="C56" s="57" t="s">
        <v>1846</v>
      </c>
      <c r="D56" s="54" t="s">
        <v>1847</v>
      </c>
      <c r="E56" s="6" t="s">
        <v>658</v>
      </c>
      <c r="F56" s="19">
        <v>7500000</v>
      </c>
      <c r="G56" s="24">
        <v>7533.54</v>
      </c>
      <c r="H56" s="24">
        <v>0.56999999999999995</v>
      </c>
      <c r="I56" s="31">
        <v>6.8706500000000004</v>
      </c>
      <c r="J56" s="31"/>
      <c r="K56" s="35"/>
    </row>
    <row r="57" spans="1:11" x14ac:dyDescent="0.25">
      <c r="B57" s="8" t="s">
        <v>1848</v>
      </c>
      <c r="C57" s="57" t="s">
        <v>1849</v>
      </c>
      <c r="D57" s="54" t="s">
        <v>1850</v>
      </c>
      <c r="E57" s="6" t="s">
        <v>658</v>
      </c>
      <c r="F57" s="19">
        <v>500000</v>
      </c>
      <c r="G57" s="24">
        <v>506.19</v>
      </c>
      <c r="H57" s="24">
        <v>0.04</v>
      </c>
      <c r="I57" s="31">
        <v>7.1149445</v>
      </c>
      <c r="J57" s="31"/>
      <c r="K57" s="35"/>
    </row>
    <row r="58" spans="1:11" x14ac:dyDescent="0.25">
      <c r="C58" s="58" t="s">
        <v>175</v>
      </c>
      <c r="D58" s="54"/>
      <c r="E58" s="6"/>
      <c r="F58" s="19"/>
      <c r="G58" s="25">
        <v>27881.21</v>
      </c>
      <c r="H58" s="25">
        <v>2.11</v>
      </c>
      <c r="I58" s="31"/>
      <c r="J58" s="31"/>
      <c r="K58" s="35"/>
    </row>
    <row r="59" spans="1:11" x14ac:dyDescent="0.25">
      <c r="C59" s="57"/>
      <c r="D59" s="54"/>
      <c r="E59" s="6"/>
      <c r="F59" s="19"/>
      <c r="G59" s="24"/>
      <c r="H59" s="24"/>
      <c r="I59" s="31"/>
      <c r="J59" s="31"/>
      <c r="K59" s="35"/>
    </row>
    <row r="60" spans="1:11" x14ac:dyDescent="0.25">
      <c r="A60" s="10"/>
      <c r="B60" s="28"/>
      <c r="C60" s="58" t="s">
        <v>11</v>
      </c>
      <c r="D60" s="54"/>
      <c r="E60" s="6"/>
      <c r="F60" s="19"/>
      <c r="G60" s="24"/>
      <c r="H60" s="24"/>
      <c r="I60" s="31"/>
      <c r="J60" s="31"/>
      <c r="K60" s="35"/>
    </row>
    <row r="61" spans="1:11" x14ac:dyDescent="0.25">
      <c r="C61" s="59" t="s">
        <v>13</v>
      </c>
      <c r="D61" s="54"/>
      <c r="E61" s="6"/>
      <c r="F61" s="19"/>
      <c r="G61" s="24"/>
      <c r="H61" s="24"/>
      <c r="I61" s="31"/>
      <c r="J61" s="31"/>
      <c r="K61" s="35"/>
    </row>
    <row r="62" spans="1:11" x14ac:dyDescent="0.25">
      <c r="B62" s="8" t="s">
        <v>1851</v>
      </c>
      <c r="C62" s="57" t="s">
        <v>1852</v>
      </c>
      <c r="D62" s="54" t="s">
        <v>1853</v>
      </c>
      <c r="E62" s="6" t="s">
        <v>688</v>
      </c>
      <c r="F62" s="19">
        <v>8000</v>
      </c>
      <c r="G62" s="24">
        <v>39065.32</v>
      </c>
      <c r="H62" s="24">
        <v>2.95</v>
      </c>
      <c r="I62" s="31">
        <v>7.8676000000000004</v>
      </c>
      <c r="J62" s="31"/>
      <c r="K62" s="35" t="s">
        <v>565</v>
      </c>
    </row>
    <row r="63" spans="1:11" x14ac:dyDescent="0.25">
      <c r="B63" s="8" t="s">
        <v>1406</v>
      </c>
      <c r="C63" s="57" t="s">
        <v>80</v>
      </c>
      <c r="D63" s="54" t="s">
        <v>1407</v>
      </c>
      <c r="E63" s="6" t="s">
        <v>688</v>
      </c>
      <c r="F63" s="19">
        <v>7000</v>
      </c>
      <c r="G63" s="24">
        <v>34341.65</v>
      </c>
      <c r="H63" s="24">
        <v>2.6</v>
      </c>
      <c r="I63" s="31">
        <v>7.7750000000000004</v>
      </c>
      <c r="J63" s="31"/>
      <c r="K63" s="35" t="s">
        <v>565</v>
      </c>
    </row>
    <row r="64" spans="1:11" x14ac:dyDescent="0.25">
      <c r="B64" s="8" t="s">
        <v>1408</v>
      </c>
      <c r="C64" s="57" t="s">
        <v>1409</v>
      </c>
      <c r="D64" s="54" t="s">
        <v>1410</v>
      </c>
      <c r="E64" s="6" t="s">
        <v>688</v>
      </c>
      <c r="F64" s="19">
        <v>6000</v>
      </c>
      <c r="G64" s="24">
        <v>28947.84</v>
      </c>
      <c r="H64" s="24">
        <v>2.19</v>
      </c>
      <c r="I64" s="31">
        <v>7.85</v>
      </c>
      <c r="J64" s="31"/>
      <c r="K64" s="35"/>
    </row>
    <row r="65" spans="2:11" x14ac:dyDescent="0.25">
      <c r="B65" s="8" t="s">
        <v>1854</v>
      </c>
      <c r="C65" s="57" t="s">
        <v>1855</v>
      </c>
      <c r="D65" s="54" t="s">
        <v>1856</v>
      </c>
      <c r="E65" s="6" t="s">
        <v>688</v>
      </c>
      <c r="F65" s="19">
        <v>5000</v>
      </c>
      <c r="G65" s="24">
        <v>24923.55</v>
      </c>
      <c r="H65" s="24">
        <v>1.89</v>
      </c>
      <c r="I65" s="31">
        <v>7.4652000000000003</v>
      </c>
      <c r="J65" s="31"/>
      <c r="K65" s="35" t="s">
        <v>565</v>
      </c>
    </row>
    <row r="66" spans="2:11" x14ac:dyDescent="0.25">
      <c r="B66" s="8" t="s">
        <v>1857</v>
      </c>
      <c r="C66" s="57" t="s">
        <v>199</v>
      </c>
      <c r="D66" s="54" t="s">
        <v>1858</v>
      </c>
      <c r="E66" s="6" t="s">
        <v>688</v>
      </c>
      <c r="F66" s="19">
        <v>5000</v>
      </c>
      <c r="G66" s="24">
        <v>23851.55</v>
      </c>
      <c r="H66" s="24">
        <v>1.8</v>
      </c>
      <c r="I66" s="31">
        <v>8.2125000000000004</v>
      </c>
      <c r="J66" s="31"/>
      <c r="K66" s="35" t="s">
        <v>565</v>
      </c>
    </row>
    <row r="67" spans="2:11" x14ac:dyDescent="0.25">
      <c r="B67" s="8" t="s">
        <v>1419</v>
      </c>
      <c r="C67" s="57" t="s">
        <v>1216</v>
      </c>
      <c r="D67" s="54" t="s">
        <v>1420</v>
      </c>
      <c r="E67" s="6" t="s">
        <v>688</v>
      </c>
      <c r="F67" s="19">
        <v>4000</v>
      </c>
      <c r="G67" s="24">
        <v>19457.060000000001</v>
      </c>
      <c r="H67" s="24">
        <v>1.47</v>
      </c>
      <c r="I67" s="31">
        <v>7.7748999999999997</v>
      </c>
      <c r="J67" s="31"/>
      <c r="K67" s="35" t="s">
        <v>565</v>
      </c>
    </row>
    <row r="68" spans="2:11" x14ac:dyDescent="0.25">
      <c r="B68" s="8" t="s">
        <v>1859</v>
      </c>
      <c r="C68" s="57" t="s">
        <v>1803</v>
      </c>
      <c r="D68" s="54" t="s">
        <v>1860</v>
      </c>
      <c r="E68" s="6" t="s">
        <v>688</v>
      </c>
      <c r="F68" s="19">
        <v>4000</v>
      </c>
      <c r="G68" s="24">
        <v>19360.759999999998</v>
      </c>
      <c r="H68" s="24">
        <v>1.46</v>
      </c>
      <c r="I68" s="31">
        <v>7.7750000000000004</v>
      </c>
      <c r="J68" s="31"/>
      <c r="K68" s="35" t="s">
        <v>565</v>
      </c>
    </row>
    <row r="69" spans="2:11" x14ac:dyDescent="0.25">
      <c r="B69" s="8" t="s">
        <v>1475</v>
      </c>
      <c r="C69" s="57" t="s">
        <v>1476</v>
      </c>
      <c r="D69" s="54" t="s">
        <v>1477</v>
      </c>
      <c r="E69" s="6" t="s">
        <v>688</v>
      </c>
      <c r="F69" s="19">
        <v>4000</v>
      </c>
      <c r="G69" s="24">
        <v>18561.04</v>
      </c>
      <c r="H69" s="24">
        <v>1.4</v>
      </c>
      <c r="I69" s="31">
        <v>8.68</v>
      </c>
      <c r="J69" s="31"/>
      <c r="K69" s="35" t="s">
        <v>565</v>
      </c>
    </row>
    <row r="70" spans="2:11" x14ac:dyDescent="0.25">
      <c r="B70" s="8" t="s">
        <v>1413</v>
      </c>
      <c r="C70" s="57" t="s">
        <v>1414</v>
      </c>
      <c r="D70" s="54" t="s">
        <v>1415</v>
      </c>
      <c r="E70" s="6" t="s">
        <v>688</v>
      </c>
      <c r="F70" s="19">
        <v>3000</v>
      </c>
      <c r="G70" s="24">
        <v>14355.08</v>
      </c>
      <c r="H70" s="24">
        <v>1.0900000000000001</v>
      </c>
      <c r="I70" s="31">
        <v>7.42</v>
      </c>
      <c r="J70" s="31"/>
      <c r="K70" s="35" t="s">
        <v>565</v>
      </c>
    </row>
    <row r="71" spans="2:11" x14ac:dyDescent="0.25">
      <c r="B71" s="8" t="s">
        <v>1861</v>
      </c>
      <c r="C71" s="57" t="s">
        <v>1862</v>
      </c>
      <c r="D71" s="54" t="s">
        <v>1863</v>
      </c>
      <c r="E71" s="6" t="s">
        <v>688</v>
      </c>
      <c r="F71" s="19">
        <v>2000</v>
      </c>
      <c r="G71" s="24">
        <v>9925.83</v>
      </c>
      <c r="H71" s="24">
        <v>0.75</v>
      </c>
      <c r="I71" s="31">
        <v>8.2650000000000006</v>
      </c>
      <c r="J71" s="31"/>
      <c r="K71" s="35" t="s">
        <v>565</v>
      </c>
    </row>
    <row r="72" spans="2:11" x14ac:dyDescent="0.25">
      <c r="B72" s="8" t="s">
        <v>1451</v>
      </c>
      <c r="C72" s="57" t="s">
        <v>640</v>
      </c>
      <c r="D72" s="54" t="s">
        <v>1452</v>
      </c>
      <c r="E72" s="6" t="s">
        <v>688</v>
      </c>
      <c r="F72" s="19">
        <v>2000</v>
      </c>
      <c r="G72" s="24">
        <v>9362.44</v>
      </c>
      <c r="H72" s="24">
        <v>0.71</v>
      </c>
      <c r="I72" s="31">
        <v>7.5549999999999997</v>
      </c>
      <c r="J72" s="31"/>
      <c r="K72" s="35" t="s">
        <v>565</v>
      </c>
    </row>
    <row r="73" spans="2:11" x14ac:dyDescent="0.25">
      <c r="C73" s="58" t="s">
        <v>175</v>
      </c>
      <c r="D73" s="54"/>
      <c r="E73" s="6"/>
      <c r="F73" s="19"/>
      <c r="G73" s="25">
        <v>242152.12</v>
      </c>
      <c r="H73" s="25">
        <v>18.309999999999999</v>
      </c>
      <c r="I73" s="31"/>
      <c r="J73" s="31"/>
      <c r="K73" s="35"/>
    </row>
    <row r="74" spans="2:11" x14ac:dyDescent="0.25">
      <c r="C74" s="57"/>
      <c r="D74" s="54"/>
      <c r="E74" s="6"/>
      <c r="F74" s="19"/>
      <c r="G74" s="24"/>
      <c r="H74" s="24"/>
      <c r="I74" s="31"/>
      <c r="J74" s="31"/>
      <c r="K74" s="35"/>
    </row>
    <row r="75" spans="2:11" x14ac:dyDescent="0.25">
      <c r="C75" s="59" t="s">
        <v>14</v>
      </c>
      <c r="D75" s="54"/>
      <c r="E75" s="6"/>
      <c r="F75" s="19"/>
      <c r="G75" s="24"/>
      <c r="H75" s="24"/>
      <c r="I75" s="31"/>
      <c r="J75" s="31"/>
      <c r="K75" s="35"/>
    </row>
    <row r="76" spans="2:11" x14ac:dyDescent="0.25">
      <c r="B76" s="8" t="s">
        <v>1490</v>
      </c>
      <c r="C76" s="57" t="s">
        <v>165</v>
      </c>
      <c r="D76" s="54" t="s">
        <v>1491</v>
      </c>
      <c r="E76" s="6" t="s">
        <v>688</v>
      </c>
      <c r="F76" s="19">
        <v>10000</v>
      </c>
      <c r="G76" s="24">
        <v>47809.7</v>
      </c>
      <c r="H76" s="24">
        <v>3.62</v>
      </c>
      <c r="I76" s="31">
        <v>7.4649999999999999</v>
      </c>
      <c r="J76" s="31"/>
      <c r="K76" s="35" t="s">
        <v>565</v>
      </c>
    </row>
    <row r="77" spans="2:11" x14ac:dyDescent="0.25">
      <c r="B77" s="8" t="s">
        <v>1864</v>
      </c>
      <c r="C77" s="57" t="s">
        <v>49</v>
      </c>
      <c r="D77" s="54" t="s">
        <v>1865</v>
      </c>
      <c r="E77" s="6" t="s">
        <v>1171</v>
      </c>
      <c r="F77" s="19">
        <v>9000</v>
      </c>
      <c r="G77" s="24">
        <v>43886.84</v>
      </c>
      <c r="H77" s="24">
        <v>3.32</v>
      </c>
      <c r="I77" s="31">
        <v>7.2899000000000003</v>
      </c>
      <c r="J77" s="31"/>
      <c r="K77" s="35" t="s">
        <v>565</v>
      </c>
    </row>
    <row r="78" spans="2:11" x14ac:dyDescent="0.25">
      <c r="B78" s="8" t="s">
        <v>1486</v>
      </c>
      <c r="C78" s="57" t="s">
        <v>1243</v>
      </c>
      <c r="D78" s="54" t="s">
        <v>1487</v>
      </c>
      <c r="E78" s="6" t="s">
        <v>1171</v>
      </c>
      <c r="F78" s="19">
        <v>6500</v>
      </c>
      <c r="G78" s="24">
        <v>31048.75</v>
      </c>
      <c r="H78" s="24">
        <v>2.35</v>
      </c>
      <c r="I78" s="31">
        <v>7.45</v>
      </c>
      <c r="J78" s="31"/>
      <c r="K78" s="35" t="s">
        <v>565</v>
      </c>
    </row>
    <row r="79" spans="2:11" x14ac:dyDescent="0.25">
      <c r="B79" s="8" t="s">
        <v>1513</v>
      </c>
      <c r="C79" s="57" t="s">
        <v>1254</v>
      </c>
      <c r="D79" s="54" t="s">
        <v>1514</v>
      </c>
      <c r="E79" s="6" t="s">
        <v>688</v>
      </c>
      <c r="F79" s="19">
        <v>6000</v>
      </c>
      <c r="G79" s="24">
        <v>29008.62</v>
      </c>
      <c r="H79" s="24">
        <v>2.19</v>
      </c>
      <c r="I79" s="31">
        <v>7.4249999999999998</v>
      </c>
      <c r="J79" s="31"/>
      <c r="K79" s="35" t="s">
        <v>565</v>
      </c>
    </row>
    <row r="80" spans="2:11" x14ac:dyDescent="0.25">
      <c r="B80" s="8" t="s">
        <v>1866</v>
      </c>
      <c r="C80" s="57" t="s">
        <v>66</v>
      </c>
      <c r="D80" s="54" t="s">
        <v>1867</v>
      </c>
      <c r="E80" s="6" t="s">
        <v>688</v>
      </c>
      <c r="F80" s="19">
        <v>5500</v>
      </c>
      <c r="G80" s="24">
        <v>27202.2</v>
      </c>
      <c r="H80" s="24">
        <v>2.06</v>
      </c>
      <c r="I80" s="31">
        <v>7.0103</v>
      </c>
      <c r="J80" s="31"/>
      <c r="K80" s="35" t="s">
        <v>565</v>
      </c>
    </row>
    <row r="81" spans="2:11" x14ac:dyDescent="0.25">
      <c r="B81" s="8" t="s">
        <v>1503</v>
      </c>
      <c r="C81" s="57" t="s">
        <v>1504</v>
      </c>
      <c r="D81" s="54" t="s">
        <v>1505</v>
      </c>
      <c r="E81" s="6" t="s">
        <v>1171</v>
      </c>
      <c r="F81" s="19">
        <v>5000</v>
      </c>
      <c r="G81" s="24">
        <v>24339.03</v>
      </c>
      <c r="H81" s="24">
        <v>1.84</v>
      </c>
      <c r="I81" s="31">
        <v>7.8049999999999997</v>
      </c>
      <c r="J81" s="31"/>
      <c r="K81" s="35" t="s">
        <v>565</v>
      </c>
    </row>
    <row r="82" spans="2:11" x14ac:dyDescent="0.25">
      <c r="B82" s="8" t="s">
        <v>1546</v>
      </c>
      <c r="C82" s="57" t="s">
        <v>1254</v>
      </c>
      <c r="D82" s="54" t="s">
        <v>1547</v>
      </c>
      <c r="E82" s="6" t="s">
        <v>688</v>
      </c>
      <c r="F82" s="19">
        <v>5000</v>
      </c>
      <c r="G82" s="24">
        <v>24330.6</v>
      </c>
      <c r="H82" s="24">
        <v>1.84</v>
      </c>
      <c r="I82" s="31">
        <v>7.33</v>
      </c>
      <c r="J82" s="31"/>
      <c r="K82" s="35" t="s">
        <v>565</v>
      </c>
    </row>
    <row r="83" spans="2:11" x14ac:dyDescent="0.25">
      <c r="B83" s="8" t="s">
        <v>1868</v>
      </c>
      <c r="C83" s="57" t="s">
        <v>440</v>
      </c>
      <c r="D83" s="54" t="s">
        <v>1869</v>
      </c>
      <c r="E83" s="6" t="s">
        <v>688</v>
      </c>
      <c r="F83" s="19">
        <v>5000</v>
      </c>
      <c r="G83" s="24">
        <v>24321.75</v>
      </c>
      <c r="H83" s="24">
        <v>1.84</v>
      </c>
      <c r="I83" s="31">
        <v>7.7698999999999998</v>
      </c>
      <c r="J83" s="31"/>
      <c r="K83" s="35" t="s">
        <v>565</v>
      </c>
    </row>
    <row r="84" spans="2:11" x14ac:dyDescent="0.25">
      <c r="B84" s="8" t="s">
        <v>1533</v>
      </c>
      <c r="C84" s="57" t="s">
        <v>1534</v>
      </c>
      <c r="D84" s="54" t="s">
        <v>1535</v>
      </c>
      <c r="E84" s="6" t="s">
        <v>688</v>
      </c>
      <c r="F84" s="19">
        <v>5000</v>
      </c>
      <c r="G84" s="24">
        <v>24277.63</v>
      </c>
      <c r="H84" s="24">
        <v>1.84</v>
      </c>
      <c r="I84" s="31">
        <v>7.49</v>
      </c>
      <c r="J84" s="31"/>
      <c r="K84" s="35" t="s">
        <v>565</v>
      </c>
    </row>
    <row r="85" spans="2:11" x14ac:dyDescent="0.25">
      <c r="B85" s="8" t="s">
        <v>1495</v>
      </c>
      <c r="C85" s="57" t="s">
        <v>49</v>
      </c>
      <c r="D85" s="54" t="s">
        <v>1496</v>
      </c>
      <c r="E85" s="6" t="s">
        <v>1171</v>
      </c>
      <c r="F85" s="19">
        <v>5000</v>
      </c>
      <c r="G85" s="24">
        <v>23412.48</v>
      </c>
      <c r="H85" s="24">
        <v>1.77</v>
      </c>
      <c r="I85" s="31">
        <v>7.4999000000000002</v>
      </c>
      <c r="J85" s="31"/>
      <c r="K85" s="35" t="s">
        <v>565</v>
      </c>
    </row>
    <row r="86" spans="2:11" x14ac:dyDescent="0.25">
      <c r="B86" s="8" t="s">
        <v>1870</v>
      </c>
      <c r="C86" s="57" t="s">
        <v>1511</v>
      </c>
      <c r="D86" s="54" t="s">
        <v>1871</v>
      </c>
      <c r="E86" s="6" t="s">
        <v>688</v>
      </c>
      <c r="F86" s="19">
        <v>4000</v>
      </c>
      <c r="G86" s="24">
        <v>19678.7</v>
      </c>
      <c r="H86" s="24">
        <v>1.49</v>
      </c>
      <c r="I86" s="31">
        <v>7.2675999999999998</v>
      </c>
      <c r="J86" s="31"/>
      <c r="K86" s="35" t="s">
        <v>565</v>
      </c>
    </row>
    <row r="87" spans="2:11" x14ac:dyDescent="0.25">
      <c r="B87" s="8" t="s">
        <v>1488</v>
      </c>
      <c r="C87" s="57" t="s">
        <v>456</v>
      </c>
      <c r="D87" s="54" t="s">
        <v>1489</v>
      </c>
      <c r="E87" s="6" t="s">
        <v>688</v>
      </c>
      <c r="F87" s="19">
        <v>4000</v>
      </c>
      <c r="G87" s="24">
        <v>19506.419999999998</v>
      </c>
      <c r="H87" s="24">
        <v>1.48</v>
      </c>
      <c r="I87" s="31">
        <v>7.3300999999999998</v>
      </c>
      <c r="J87" s="31"/>
      <c r="K87" s="35" t="s">
        <v>565</v>
      </c>
    </row>
    <row r="88" spans="2:11" x14ac:dyDescent="0.25">
      <c r="B88" s="8" t="s">
        <v>1872</v>
      </c>
      <c r="C88" s="57" t="s">
        <v>899</v>
      </c>
      <c r="D88" s="54" t="s">
        <v>1873</v>
      </c>
      <c r="E88" s="6" t="s">
        <v>688</v>
      </c>
      <c r="F88" s="19">
        <v>4000</v>
      </c>
      <c r="G88" s="24">
        <v>19328.36</v>
      </c>
      <c r="H88" s="24">
        <v>1.46</v>
      </c>
      <c r="I88" s="31">
        <v>7.5050999999999997</v>
      </c>
      <c r="J88" s="31"/>
      <c r="K88" s="35" t="s">
        <v>565</v>
      </c>
    </row>
    <row r="89" spans="2:11" x14ac:dyDescent="0.25">
      <c r="B89" s="8" t="s">
        <v>1576</v>
      </c>
      <c r="C89" s="57" t="s">
        <v>1264</v>
      </c>
      <c r="D89" s="54" t="s">
        <v>1577</v>
      </c>
      <c r="E89" s="6" t="s">
        <v>1266</v>
      </c>
      <c r="F89" s="19">
        <v>3500</v>
      </c>
      <c r="G89" s="24">
        <v>16850.05</v>
      </c>
      <c r="H89" s="24">
        <v>1.27</v>
      </c>
      <c r="I89" s="31">
        <v>7.41</v>
      </c>
      <c r="J89" s="31"/>
      <c r="K89" s="35" t="s">
        <v>565</v>
      </c>
    </row>
    <row r="90" spans="2:11" x14ac:dyDescent="0.25">
      <c r="B90" s="8" t="s">
        <v>1874</v>
      </c>
      <c r="C90" s="57" t="s">
        <v>640</v>
      </c>
      <c r="D90" s="54" t="s">
        <v>1875</v>
      </c>
      <c r="E90" s="6" t="s">
        <v>688</v>
      </c>
      <c r="F90" s="19">
        <v>3000</v>
      </c>
      <c r="G90" s="24">
        <v>14589.42</v>
      </c>
      <c r="H90" s="24">
        <v>1.1000000000000001</v>
      </c>
      <c r="I90" s="31">
        <v>7.3898999999999999</v>
      </c>
      <c r="J90" s="31"/>
      <c r="K90" s="35"/>
    </row>
    <row r="91" spans="2:11" x14ac:dyDescent="0.25">
      <c r="B91" s="8" t="s">
        <v>1876</v>
      </c>
      <c r="C91" s="57" t="s">
        <v>456</v>
      </c>
      <c r="D91" s="54" t="s">
        <v>1877</v>
      </c>
      <c r="E91" s="6" t="s">
        <v>688</v>
      </c>
      <c r="F91" s="19">
        <v>3000</v>
      </c>
      <c r="G91" s="24">
        <v>14440.85</v>
      </c>
      <c r="H91" s="24">
        <v>1.0900000000000001</v>
      </c>
      <c r="I91" s="31">
        <v>7.4383999999999997</v>
      </c>
      <c r="J91" s="31"/>
      <c r="K91" s="35" t="s">
        <v>565</v>
      </c>
    </row>
    <row r="92" spans="2:11" x14ac:dyDescent="0.25">
      <c r="B92" s="8" t="s">
        <v>1560</v>
      </c>
      <c r="C92" s="57" t="s">
        <v>1264</v>
      </c>
      <c r="D92" s="54" t="s">
        <v>1561</v>
      </c>
      <c r="E92" s="6" t="s">
        <v>1266</v>
      </c>
      <c r="F92" s="19">
        <v>3000</v>
      </c>
      <c r="G92" s="24">
        <v>14406.29</v>
      </c>
      <c r="H92" s="24">
        <v>1.0900000000000001</v>
      </c>
      <c r="I92" s="31">
        <v>7.4100999999999999</v>
      </c>
      <c r="J92" s="31"/>
      <c r="K92" s="35" t="s">
        <v>565</v>
      </c>
    </row>
    <row r="93" spans="2:11" x14ac:dyDescent="0.25">
      <c r="B93" s="8" t="s">
        <v>1554</v>
      </c>
      <c r="C93" s="57" t="s">
        <v>49</v>
      </c>
      <c r="D93" s="54" t="s">
        <v>1555</v>
      </c>
      <c r="E93" s="6" t="s">
        <v>1171</v>
      </c>
      <c r="F93" s="19">
        <v>3000</v>
      </c>
      <c r="G93" s="24">
        <v>14337.27</v>
      </c>
      <c r="H93" s="24">
        <v>1.08</v>
      </c>
      <c r="I93" s="31">
        <v>7.3998999999999997</v>
      </c>
      <c r="J93" s="31"/>
      <c r="K93" s="35"/>
    </row>
    <row r="94" spans="2:11" x14ac:dyDescent="0.25">
      <c r="B94" s="8" t="s">
        <v>1552</v>
      </c>
      <c r="C94" s="57" t="s">
        <v>66</v>
      </c>
      <c r="D94" s="54" t="s">
        <v>1553</v>
      </c>
      <c r="E94" s="6" t="s">
        <v>688</v>
      </c>
      <c r="F94" s="19">
        <v>2500</v>
      </c>
      <c r="G94" s="24">
        <v>11974.21</v>
      </c>
      <c r="H94" s="24">
        <v>0.91</v>
      </c>
      <c r="I94" s="31">
        <v>7.42</v>
      </c>
      <c r="J94" s="31"/>
      <c r="K94" s="35" t="s">
        <v>565</v>
      </c>
    </row>
    <row r="95" spans="2:11" x14ac:dyDescent="0.25">
      <c r="B95" s="8" t="s">
        <v>1878</v>
      </c>
      <c r="C95" s="57" t="s">
        <v>56</v>
      </c>
      <c r="D95" s="54" t="s">
        <v>1879</v>
      </c>
      <c r="E95" s="6" t="s">
        <v>688</v>
      </c>
      <c r="F95" s="19">
        <v>2000</v>
      </c>
      <c r="G95" s="24">
        <v>9912.43</v>
      </c>
      <c r="H95" s="24">
        <v>0.75</v>
      </c>
      <c r="I95" s="31">
        <v>7.0099</v>
      </c>
      <c r="J95" s="31"/>
      <c r="K95" s="35" t="s">
        <v>565</v>
      </c>
    </row>
    <row r="96" spans="2:11" x14ac:dyDescent="0.25">
      <c r="B96" s="8" t="s">
        <v>1527</v>
      </c>
      <c r="C96" s="57" t="s">
        <v>1493</v>
      </c>
      <c r="D96" s="54" t="s">
        <v>1528</v>
      </c>
      <c r="E96" s="6" t="s">
        <v>688</v>
      </c>
      <c r="F96" s="19">
        <v>2000</v>
      </c>
      <c r="G96" s="24">
        <v>9897.07</v>
      </c>
      <c r="H96" s="24">
        <v>0.75</v>
      </c>
      <c r="I96" s="31">
        <v>7.0297000000000001</v>
      </c>
      <c r="J96" s="31"/>
      <c r="K96" s="35"/>
    </row>
    <row r="97" spans="2:11" x14ac:dyDescent="0.25">
      <c r="B97" s="8" t="s">
        <v>1497</v>
      </c>
      <c r="C97" s="57" t="s">
        <v>56</v>
      </c>
      <c r="D97" s="54" t="s">
        <v>1498</v>
      </c>
      <c r="E97" s="6" t="s">
        <v>688</v>
      </c>
      <c r="F97" s="19">
        <v>2000</v>
      </c>
      <c r="G97" s="24">
        <v>9766.2900000000009</v>
      </c>
      <c r="H97" s="24">
        <v>0.74</v>
      </c>
      <c r="I97" s="31">
        <v>7.34</v>
      </c>
      <c r="J97" s="31"/>
      <c r="K97" s="35" t="s">
        <v>565</v>
      </c>
    </row>
    <row r="98" spans="2:11" x14ac:dyDescent="0.25">
      <c r="B98" s="8" t="s">
        <v>1880</v>
      </c>
      <c r="C98" s="57" t="s">
        <v>899</v>
      </c>
      <c r="D98" s="54" t="s">
        <v>1881</v>
      </c>
      <c r="E98" s="6" t="s">
        <v>688</v>
      </c>
      <c r="F98" s="19">
        <v>2000</v>
      </c>
      <c r="G98" s="24">
        <v>9762.02</v>
      </c>
      <c r="H98" s="24">
        <v>0.74</v>
      </c>
      <c r="I98" s="31">
        <v>7.415</v>
      </c>
      <c r="J98" s="31"/>
      <c r="K98" s="35" t="s">
        <v>565</v>
      </c>
    </row>
    <row r="99" spans="2:11" x14ac:dyDescent="0.25">
      <c r="B99" s="8" t="s">
        <v>1521</v>
      </c>
      <c r="C99" s="57" t="s">
        <v>640</v>
      </c>
      <c r="D99" s="54" t="s">
        <v>1522</v>
      </c>
      <c r="E99" s="6" t="s">
        <v>688</v>
      </c>
      <c r="F99" s="19">
        <v>2000</v>
      </c>
      <c r="G99" s="24">
        <v>9739.7000000000007</v>
      </c>
      <c r="H99" s="24">
        <v>0.74</v>
      </c>
      <c r="I99" s="31">
        <v>7.3901000000000003</v>
      </c>
      <c r="J99" s="31"/>
      <c r="K99" s="35"/>
    </row>
    <row r="100" spans="2:11" x14ac:dyDescent="0.25">
      <c r="B100" s="8" t="s">
        <v>1882</v>
      </c>
      <c r="C100" s="57" t="s">
        <v>1254</v>
      </c>
      <c r="D100" s="54" t="s">
        <v>1883</v>
      </c>
      <c r="E100" s="6" t="s">
        <v>688</v>
      </c>
      <c r="F100" s="19">
        <v>2000</v>
      </c>
      <c r="G100" s="24">
        <v>9658.14</v>
      </c>
      <c r="H100" s="24">
        <v>0.73</v>
      </c>
      <c r="I100" s="31">
        <v>7.4249999999999998</v>
      </c>
      <c r="J100" s="31"/>
      <c r="K100" s="35" t="s">
        <v>565</v>
      </c>
    </row>
    <row r="101" spans="2:11" x14ac:dyDescent="0.25">
      <c r="B101" s="8" t="s">
        <v>1484</v>
      </c>
      <c r="C101" s="57" t="s">
        <v>1254</v>
      </c>
      <c r="D101" s="54" t="s">
        <v>1485</v>
      </c>
      <c r="E101" s="6" t="s">
        <v>688</v>
      </c>
      <c r="F101" s="19">
        <v>2000</v>
      </c>
      <c r="G101" s="24">
        <v>9564</v>
      </c>
      <c r="H101" s="24">
        <v>0.72</v>
      </c>
      <c r="I101" s="31">
        <v>7.4283000000000001</v>
      </c>
      <c r="J101" s="31"/>
      <c r="K101" s="35" t="s">
        <v>565</v>
      </c>
    </row>
    <row r="102" spans="2:11" x14ac:dyDescent="0.25">
      <c r="B102" s="8" t="s">
        <v>1884</v>
      </c>
      <c r="C102" s="57" t="s">
        <v>49</v>
      </c>
      <c r="D102" s="54" t="s">
        <v>1885</v>
      </c>
      <c r="E102" s="6" t="s">
        <v>1171</v>
      </c>
      <c r="F102" s="19">
        <v>1000</v>
      </c>
      <c r="G102" s="24">
        <v>4946.01</v>
      </c>
      <c r="H102" s="24">
        <v>0.37</v>
      </c>
      <c r="I102" s="31">
        <v>6.9909999999999997</v>
      </c>
      <c r="J102" s="31"/>
      <c r="K102" s="35" t="s">
        <v>565</v>
      </c>
    </row>
    <row r="103" spans="2:11" x14ac:dyDescent="0.25">
      <c r="C103" s="58" t="s">
        <v>175</v>
      </c>
      <c r="D103" s="54"/>
      <c r="E103" s="6"/>
      <c r="F103" s="19"/>
      <c r="G103" s="25">
        <v>517994.83</v>
      </c>
      <c r="H103" s="25">
        <v>39.18</v>
      </c>
      <c r="I103" s="31"/>
      <c r="J103" s="31"/>
      <c r="K103" s="35"/>
    </row>
    <row r="104" spans="2:11" x14ac:dyDescent="0.25">
      <c r="C104" s="57"/>
      <c r="D104" s="54"/>
      <c r="E104" s="6"/>
      <c r="F104" s="19"/>
      <c r="G104" s="24"/>
      <c r="H104" s="24"/>
      <c r="I104" s="31"/>
      <c r="J104" s="31"/>
      <c r="K104" s="35"/>
    </row>
    <row r="105" spans="2:11" x14ac:dyDescent="0.25">
      <c r="C105" s="59" t="s">
        <v>15</v>
      </c>
      <c r="D105" s="54"/>
      <c r="E105" s="6"/>
      <c r="F105" s="19"/>
      <c r="G105" s="24"/>
      <c r="H105" s="24"/>
      <c r="I105" s="31"/>
      <c r="J105" s="31"/>
      <c r="K105" s="35"/>
    </row>
    <row r="106" spans="2:11" x14ac:dyDescent="0.25">
      <c r="B106" s="8" t="s">
        <v>1886</v>
      </c>
      <c r="C106" s="57" t="s">
        <v>1887</v>
      </c>
      <c r="D106" s="54" t="s">
        <v>1888</v>
      </c>
      <c r="E106" s="6" t="s">
        <v>658</v>
      </c>
      <c r="F106" s="19">
        <v>45000000</v>
      </c>
      <c r="G106" s="24">
        <v>44429.18</v>
      </c>
      <c r="H106" s="24">
        <v>3.36</v>
      </c>
      <c r="I106" s="31">
        <v>6.6052</v>
      </c>
      <c r="J106" s="31"/>
      <c r="K106" s="35"/>
    </row>
    <row r="107" spans="2:11" x14ac:dyDescent="0.25">
      <c r="B107" s="8" t="s">
        <v>1294</v>
      </c>
      <c r="C107" s="57" t="s">
        <v>1295</v>
      </c>
      <c r="D107" s="54" t="s">
        <v>1296</v>
      </c>
      <c r="E107" s="6" t="s">
        <v>658</v>
      </c>
      <c r="F107" s="19">
        <v>37500000</v>
      </c>
      <c r="G107" s="24">
        <v>36934.35</v>
      </c>
      <c r="H107" s="24">
        <v>2.79</v>
      </c>
      <c r="I107" s="31">
        <v>6.6550000000000002</v>
      </c>
      <c r="J107" s="31"/>
      <c r="K107" s="35"/>
    </row>
    <row r="108" spans="2:11" x14ac:dyDescent="0.25">
      <c r="B108" s="8" t="s">
        <v>1588</v>
      </c>
      <c r="C108" s="57" t="s">
        <v>1589</v>
      </c>
      <c r="D108" s="54" t="s">
        <v>1590</v>
      </c>
      <c r="E108" s="6" t="s">
        <v>658</v>
      </c>
      <c r="F108" s="19">
        <v>32000000</v>
      </c>
      <c r="G108" s="24">
        <v>31994.18</v>
      </c>
      <c r="H108" s="24">
        <v>2.42</v>
      </c>
      <c r="I108" s="31">
        <v>6.6441999999999997</v>
      </c>
      <c r="J108" s="31"/>
      <c r="K108" s="35"/>
    </row>
    <row r="109" spans="2:11" x14ac:dyDescent="0.25">
      <c r="B109" s="8" t="s">
        <v>970</v>
      </c>
      <c r="C109" s="57" t="s">
        <v>971</v>
      </c>
      <c r="D109" s="54" t="s">
        <v>972</v>
      </c>
      <c r="E109" s="6" t="s">
        <v>658</v>
      </c>
      <c r="F109" s="19">
        <v>27646400</v>
      </c>
      <c r="G109" s="24">
        <v>27195.27</v>
      </c>
      <c r="H109" s="24">
        <v>2.06</v>
      </c>
      <c r="I109" s="31">
        <v>6.6536999999999997</v>
      </c>
      <c r="J109" s="31"/>
      <c r="K109" s="35"/>
    </row>
    <row r="110" spans="2:11" x14ac:dyDescent="0.25">
      <c r="B110" s="8" t="s">
        <v>1582</v>
      </c>
      <c r="C110" s="57" t="s">
        <v>1583</v>
      </c>
      <c r="D110" s="54" t="s">
        <v>1584</v>
      </c>
      <c r="E110" s="6" t="s">
        <v>658</v>
      </c>
      <c r="F110" s="19">
        <v>22500000</v>
      </c>
      <c r="G110" s="24">
        <v>22272.19</v>
      </c>
      <c r="H110" s="24">
        <v>1.68</v>
      </c>
      <c r="I110" s="31">
        <v>6.5502000000000002</v>
      </c>
      <c r="J110" s="31"/>
      <c r="K110" s="35"/>
    </row>
    <row r="111" spans="2:11" x14ac:dyDescent="0.25">
      <c r="B111" s="8" t="s">
        <v>1889</v>
      </c>
      <c r="C111" s="57" t="s">
        <v>1890</v>
      </c>
      <c r="D111" s="54" t="s">
        <v>1891</v>
      </c>
      <c r="E111" s="6" t="s">
        <v>658</v>
      </c>
      <c r="F111" s="19">
        <v>15000000</v>
      </c>
      <c r="G111" s="24">
        <v>14755.01</v>
      </c>
      <c r="H111" s="24">
        <v>1.1200000000000001</v>
      </c>
      <c r="I111" s="31">
        <v>6.6599000000000004</v>
      </c>
      <c r="J111" s="31"/>
      <c r="K111" s="35"/>
    </row>
    <row r="112" spans="2:11" x14ac:dyDescent="0.25">
      <c r="B112" s="8" t="s">
        <v>1892</v>
      </c>
      <c r="C112" s="57" t="s">
        <v>1893</v>
      </c>
      <c r="D112" s="54" t="s">
        <v>1894</v>
      </c>
      <c r="E112" s="6" t="s">
        <v>658</v>
      </c>
      <c r="F112" s="19">
        <v>13500000</v>
      </c>
      <c r="G112" s="24">
        <v>13313.79</v>
      </c>
      <c r="H112" s="24">
        <v>1.01</v>
      </c>
      <c r="I112" s="31">
        <v>6.6299000000000001</v>
      </c>
      <c r="J112" s="31"/>
      <c r="K112" s="35"/>
    </row>
    <row r="113" spans="1:11" x14ac:dyDescent="0.25">
      <c r="C113" s="58" t="s">
        <v>175</v>
      </c>
      <c r="D113" s="54"/>
      <c r="E113" s="6"/>
      <c r="F113" s="19"/>
      <c r="G113" s="25">
        <v>190893.97</v>
      </c>
      <c r="H113" s="25">
        <v>14.44</v>
      </c>
      <c r="I113" s="31"/>
      <c r="J113" s="31"/>
      <c r="K113" s="35"/>
    </row>
    <row r="114" spans="1:11" x14ac:dyDescent="0.25">
      <c r="C114" s="57"/>
      <c r="D114" s="54"/>
      <c r="E114" s="6"/>
      <c r="F114" s="19"/>
      <c r="G114" s="24"/>
      <c r="H114" s="24"/>
      <c r="I114" s="31"/>
      <c r="J114" s="31"/>
      <c r="K114" s="35"/>
    </row>
    <row r="115" spans="1:11" x14ac:dyDescent="0.25">
      <c r="C115" s="58" t="s">
        <v>16</v>
      </c>
      <c r="D115" s="54"/>
      <c r="E115" s="6"/>
      <c r="F115" s="19"/>
      <c r="G115" s="24" t="s">
        <v>2</v>
      </c>
      <c r="H115" s="24" t="s">
        <v>2</v>
      </c>
      <c r="I115" s="31"/>
      <c r="J115" s="31"/>
      <c r="K115" s="35"/>
    </row>
    <row r="116" spans="1:11" x14ac:dyDescent="0.25">
      <c r="C116" s="57"/>
      <c r="D116" s="54"/>
      <c r="E116" s="6"/>
      <c r="F116" s="19"/>
      <c r="G116" s="24"/>
      <c r="H116" s="24"/>
      <c r="I116" s="31"/>
      <c r="J116" s="31"/>
      <c r="K116" s="35"/>
    </row>
    <row r="117" spans="1:11" x14ac:dyDescent="0.25">
      <c r="C117" s="58" t="s">
        <v>17</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A119" s="10"/>
      <c r="B119" s="28"/>
      <c r="C119" s="58" t="s">
        <v>18</v>
      </c>
      <c r="D119" s="54"/>
      <c r="E119" s="6"/>
      <c r="F119" s="19"/>
      <c r="G119" s="24"/>
      <c r="H119" s="24"/>
      <c r="I119" s="31"/>
      <c r="J119" s="31"/>
      <c r="K119" s="35"/>
    </row>
    <row r="120" spans="1:11" x14ac:dyDescent="0.25">
      <c r="A120" s="28"/>
      <c r="B120" s="28"/>
      <c r="C120" s="58" t="s">
        <v>19</v>
      </c>
      <c r="D120" s="54"/>
      <c r="E120" s="6"/>
      <c r="F120" s="19"/>
      <c r="G120" s="24" t="s">
        <v>2</v>
      </c>
      <c r="H120" s="24" t="s">
        <v>2</v>
      </c>
      <c r="I120" s="31"/>
      <c r="J120" s="31"/>
      <c r="K120" s="35"/>
    </row>
    <row r="121" spans="1:11" x14ac:dyDescent="0.25">
      <c r="A121" s="28"/>
      <c r="B121" s="28"/>
      <c r="C121" s="58"/>
      <c r="D121" s="54"/>
      <c r="E121" s="6"/>
      <c r="F121" s="19"/>
      <c r="G121" s="24"/>
      <c r="H121" s="24"/>
      <c r="I121" s="31"/>
      <c r="J121" s="31"/>
      <c r="K121" s="35"/>
    </row>
    <row r="122" spans="1:11" x14ac:dyDescent="0.25">
      <c r="C122" s="59" t="s">
        <v>20</v>
      </c>
      <c r="D122" s="54"/>
      <c r="E122" s="6"/>
      <c r="F122" s="19"/>
      <c r="G122" s="24"/>
      <c r="H122" s="24"/>
      <c r="I122" s="31"/>
      <c r="J122" s="31"/>
      <c r="K122" s="35"/>
    </row>
    <row r="123" spans="1:11" x14ac:dyDescent="0.25">
      <c r="B123" s="8" t="s">
        <v>729</v>
      </c>
      <c r="C123" s="57" t="s">
        <v>4802</v>
      </c>
      <c r="D123" s="54" t="s">
        <v>730</v>
      </c>
      <c r="E123" s="6" t="s">
        <v>731</v>
      </c>
      <c r="F123" s="19">
        <v>28847.798999999999</v>
      </c>
      <c r="G123" s="24">
        <v>2980.2</v>
      </c>
      <c r="H123" s="24">
        <v>0.23</v>
      </c>
      <c r="I123" s="31">
        <v>6.85</v>
      </c>
      <c r="J123" s="31"/>
      <c r="K123" s="35"/>
    </row>
    <row r="124" spans="1:11" x14ac:dyDescent="0.25">
      <c r="C124" s="58" t="s">
        <v>175</v>
      </c>
      <c r="D124" s="54"/>
      <c r="E124" s="6"/>
      <c r="F124" s="19"/>
      <c r="G124" s="25">
        <v>2980.2</v>
      </c>
      <c r="H124" s="25">
        <v>0.23</v>
      </c>
      <c r="I124" s="31"/>
      <c r="J124" s="31"/>
      <c r="K124" s="35"/>
    </row>
    <row r="125" spans="1:11" x14ac:dyDescent="0.25">
      <c r="C125" s="57"/>
      <c r="D125" s="54"/>
      <c r="E125" s="6"/>
      <c r="F125" s="19"/>
      <c r="G125" s="24"/>
      <c r="H125" s="24"/>
      <c r="I125" s="31"/>
      <c r="J125" s="31"/>
      <c r="K125" s="35"/>
    </row>
    <row r="126" spans="1:11" x14ac:dyDescent="0.25">
      <c r="C126" s="58" t="s">
        <v>21</v>
      </c>
      <c r="D126" s="54"/>
      <c r="E126" s="6"/>
      <c r="F126" s="19"/>
      <c r="G126" s="24" t="s">
        <v>2</v>
      </c>
      <c r="H126" s="24" t="s">
        <v>2</v>
      </c>
      <c r="I126" s="31"/>
      <c r="J126" s="31"/>
      <c r="K126" s="35"/>
    </row>
    <row r="127" spans="1:11" x14ac:dyDescent="0.25">
      <c r="C127" s="57"/>
      <c r="D127" s="54"/>
      <c r="E127" s="6"/>
      <c r="F127" s="19"/>
      <c r="G127" s="24"/>
      <c r="H127" s="24"/>
      <c r="I127" s="31"/>
      <c r="J127" s="31"/>
      <c r="K127" s="35"/>
    </row>
    <row r="128" spans="1:11" x14ac:dyDescent="0.25">
      <c r="C128" s="58" t="s">
        <v>22</v>
      </c>
      <c r="D128" s="54"/>
      <c r="E128" s="6"/>
      <c r="F128" s="19"/>
      <c r="G128" s="24" t="s">
        <v>2</v>
      </c>
      <c r="H128" s="24" t="s">
        <v>2</v>
      </c>
      <c r="I128" s="31"/>
      <c r="J128" s="31"/>
      <c r="K128" s="35"/>
    </row>
    <row r="129" spans="1:54" x14ac:dyDescent="0.25">
      <c r="C129" s="57"/>
      <c r="D129" s="54"/>
      <c r="E129" s="6"/>
      <c r="F129" s="19"/>
      <c r="G129" s="24"/>
      <c r="H129" s="24"/>
      <c r="I129" s="31"/>
      <c r="J129" s="31"/>
      <c r="K129" s="35"/>
    </row>
    <row r="130" spans="1:54" x14ac:dyDescent="0.25">
      <c r="C130" s="58" t="s">
        <v>23</v>
      </c>
      <c r="D130" s="54"/>
      <c r="E130" s="6"/>
      <c r="F130" s="19"/>
      <c r="G130" s="24" t="s">
        <v>2</v>
      </c>
      <c r="H130" s="24" t="s">
        <v>2</v>
      </c>
      <c r="I130" s="31"/>
      <c r="J130" s="31"/>
      <c r="K130" s="35"/>
    </row>
    <row r="131" spans="1:54" x14ac:dyDescent="0.25">
      <c r="C131" s="57"/>
      <c r="D131" s="54"/>
      <c r="E131" s="6"/>
      <c r="F131" s="19"/>
      <c r="G131" s="24"/>
      <c r="H131" s="24"/>
      <c r="I131" s="31"/>
      <c r="J131" s="31"/>
      <c r="K131" s="35"/>
    </row>
    <row r="132" spans="1:54" x14ac:dyDescent="0.25">
      <c r="C132" s="59" t="s">
        <v>24</v>
      </c>
      <c r="D132" s="54"/>
      <c r="E132" s="6"/>
      <c r="F132" s="19"/>
      <c r="G132" s="24"/>
      <c r="H132" s="24"/>
      <c r="I132" s="31"/>
      <c r="J132" s="31"/>
      <c r="K132" s="35"/>
    </row>
    <row r="133" spans="1:54" x14ac:dyDescent="0.25">
      <c r="B133" s="8" t="s">
        <v>186</v>
      </c>
      <c r="C133" s="57" t="s">
        <v>187</v>
      </c>
      <c r="D133" s="54"/>
      <c r="E133" s="6"/>
      <c r="F133" s="19"/>
      <c r="G133" s="24">
        <v>15343</v>
      </c>
      <c r="H133" s="24">
        <v>1.1599999999999999</v>
      </c>
      <c r="I133" s="31"/>
      <c r="J133" s="31"/>
      <c r="K133" s="35"/>
    </row>
    <row r="134" spans="1:54" x14ac:dyDescent="0.25">
      <c r="C134" s="58" t="s">
        <v>175</v>
      </c>
      <c r="D134" s="54"/>
      <c r="E134" s="6"/>
      <c r="F134" s="19"/>
      <c r="G134" s="25">
        <v>15343</v>
      </c>
      <c r="H134" s="25">
        <v>1.1599999999999999</v>
      </c>
      <c r="I134" s="31"/>
      <c r="J134" s="31"/>
      <c r="K134" s="35"/>
    </row>
    <row r="135" spans="1:54" x14ac:dyDescent="0.25">
      <c r="C135" s="57"/>
      <c r="D135" s="54"/>
      <c r="E135" s="6"/>
      <c r="F135" s="19"/>
      <c r="G135" s="24"/>
      <c r="H135" s="24"/>
      <c r="I135" s="31"/>
      <c r="J135" s="31"/>
      <c r="K135" s="35"/>
    </row>
    <row r="136" spans="1:54" x14ac:dyDescent="0.25">
      <c r="A136" s="10"/>
      <c r="B136" s="28"/>
      <c r="C136" s="58" t="s">
        <v>25</v>
      </c>
      <c r="D136" s="54"/>
      <c r="E136" s="6"/>
      <c r="F136" s="19"/>
      <c r="G136" s="24"/>
      <c r="H136" s="24"/>
      <c r="I136" s="31"/>
      <c r="J136" s="31"/>
      <c r="K136" s="35"/>
    </row>
    <row r="137" spans="1:54" s="2" customFormat="1" ht="13.5" x14ac:dyDescent="0.25">
      <c r="A137" s="28"/>
      <c r="B137" s="28"/>
      <c r="C137" s="57" t="s">
        <v>4792</v>
      </c>
      <c r="D137" s="54"/>
      <c r="E137" s="6"/>
      <c r="F137" s="19"/>
      <c r="G137" s="24" t="s">
        <v>2</v>
      </c>
      <c r="H137" s="24" t="s">
        <v>2</v>
      </c>
      <c r="I137" s="31"/>
      <c r="J137" s="31"/>
      <c r="K137" s="35"/>
      <c r="L137" s="3"/>
      <c r="AI137" s="3"/>
      <c r="AV137" s="3"/>
      <c r="AX137" s="3"/>
      <c r="BB137" s="3"/>
    </row>
    <row r="138" spans="1:54" x14ac:dyDescent="0.25">
      <c r="B138" s="8"/>
      <c r="C138" s="57" t="s">
        <v>188</v>
      </c>
      <c r="D138" s="54"/>
      <c r="E138" s="6"/>
      <c r="F138" s="19"/>
      <c r="G138" s="24">
        <v>-4477.66</v>
      </c>
      <c r="H138" s="24">
        <v>-0.35000000000000003</v>
      </c>
      <c r="I138" s="31"/>
      <c r="J138" s="31"/>
      <c r="K138" s="35"/>
    </row>
    <row r="139" spans="1:54" x14ac:dyDescent="0.25">
      <c r="C139" s="58" t="s">
        <v>175</v>
      </c>
      <c r="D139" s="54"/>
      <c r="E139" s="6"/>
      <c r="F139" s="19"/>
      <c r="G139" s="25">
        <v>-4477.66</v>
      </c>
      <c r="H139" s="25">
        <v>-0.35000000000000003</v>
      </c>
      <c r="I139" s="31"/>
      <c r="J139" s="31"/>
      <c r="K139" s="35"/>
    </row>
    <row r="140" spans="1:54" x14ac:dyDescent="0.25">
      <c r="C140" s="57"/>
      <c r="D140" s="54"/>
      <c r="E140" s="6"/>
      <c r="F140" s="19"/>
      <c r="G140" s="24"/>
      <c r="H140" s="24"/>
      <c r="I140" s="31"/>
      <c r="J140" s="31"/>
      <c r="K140" s="35"/>
    </row>
    <row r="141" spans="1:54" x14ac:dyDescent="0.25">
      <c r="C141" s="60" t="s">
        <v>189</v>
      </c>
      <c r="D141" s="55"/>
      <c r="E141" s="5"/>
      <c r="F141" s="20"/>
      <c r="G141" s="26">
        <v>1322009.05</v>
      </c>
      <c r="H141" s="26">
        <v>100.00000000000001</v>
      </c>
      <c r="I141" s="32"/>
      <c r="J141" s="32"/>
      <c r="K141" s="36"/>
    </row>
    <row r="144" spans="1:54" x14ac:dyDescent="0.25">
      <c r="C144" s="1" t="s">
        <v>190</v>
      </c>
    </row>
    <row r="145" spans="3:11" x14ac:dyDescent="0.25">
      <c r="C145" s="37" t="s">
        <v>191</v>
      </c>
      <c r="D145" s="37"/>
      <c r="E145" s="37"/>
      <c r="F145" s="37"/>
      <c r="G145" s="37"/>
      <c r="H145" s="37"/>
      <c r="I145" s="37"/>
      <c r="J145" s="37"/>
      <c r="K145" s="37"/>
    </row>
    <row r="146" spans="3:11" x14ac:dyDescent="0.25">
      <c r="C146" s="2" t="s">
        <v>192</v>
      </c>
    </row>
    <row r="147" spans="3:11" x14ac:dyDescent="0.25">
      <c r="C147" s="2" t="s">
        <v>193</v>
      </c>
    </row>
    <row r="148" spans="3:11" x14ac:dyDescent="0.25">
      <c r="C148" s="2" t="s">
        <v>194</v>
      </c>
    </row>
    <row r="149" spans="3:11" x14ac:dyDescent="0.25">
      <c r="C149" s="2" t="s">
        <v>195</v>
      </c>
    </row>
    <row r="150" spans="3:11" ht="39" customHeight="1" x14ac:dyDescent="0.25">
      <c r="C150" s="81" t="s">
        <v>4822</v>
      </c>
      <c r="D150" s="81"/>
      <c r="E150" s="81"/>
      <c r="F150" s="81"/>
      <c r="G150" s="81"/>
      <c r="H150" s="81"/>
      <c r="I150" s="81"/>
      <c r="J150" s="81"/>
      <c r="K150" s="81"/>
    </row>
    <row r="152" spans="3:11" x14ac:dyDescent="0.25">
      <c r="C152" s="76" t="s">
        <v>4869</v>
      </c>
      <c r="E152" s="76" t="s">
        <v>4870</v>
      </c>
      <c r="F152" s="77"/>
    </row>
    <row r="153" spans="3:11" x14ac:dyDescent="0.25">
      <c r="E153" s="2" t="s">
        <v>4888</v>
      </c>
    </row>
  </sheetData>
  <mergeCells count="1">
    <mergeCell ref="C150:K150"/>
  </mergeCells>
  <hyperlinks>
    <hyperlink ref="J2" location="'Index'!A1" display="'Index'!A1" xr:uid="{1B7C830D-EF6B-463B-BB45-55E23C6E7E4D}"/>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3CB46-C0BF-4E42-9D6C-56D69F41A227}">
  <sheetPr codeName="Sheet1"/>
  <dimension ref="A1:IV150"/>
  <sheetViews>
    <sheetView showGridLines="0" zoomScale="90" zoomScaleNormal="90" workbookViewId="0">
      <pane ySplit="6" topLeftCell="A131"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1895</v>
      </c>
      <c r="J2" s="38" t="s">
        <v>4604</v>
      </c>
    </row>
    <row r="3" spans="1:54" ht="16.5" x14ac:dyDescent="0.3">
      <c r="C3" s="1" t="s">
        <v>28</v>
      </c>
      <c r="D3" s="21" t="s">
        <v>1896</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235</v>
      </c>
      <c r="C10" s="57" t="s">
        <v>236</v>
      </c>
      <c r="D10" s="54" t="s">
        <v>237</v>
      </c>
      <c r="E10" s="6" t="s">
        <v>120</v>
      </c>
      <c r="F10" s="19">
        <v>5169750</v>
      </c>
      <c r="G10" s="24">
        <v>96490.8</v>
      </c>
      <c r="H10" s="24">
        <v>4.57</v>
      </c>
      <c r="I10" s="31"/>
      <c r="J10" s="31"/>
      <c r="K10" s="35"/>
    </row>
    <row r="11" spans="1:54" x14ac:dyDescent="0.25">
      <c r="B11" s="8" t="s">
        <v>1897</v>
      </c>
      <c r="C11" s="57" t="s">
        <v>1898</v>
      </c>
      <c r="D11" s="54" t="s">
        <v>1899</v>
      </c>
      <c r="E11" s="6" t="s">
        <v>82</v>
      </c>
      <c r="F11" s="19">
        <v>1535662</v>
      </c>
      <c r="G11" s="24">
        <v>67301.919999999998</v>
      </c>
      <c r="H11" s="24">
        <v>3.19</v>
      </c>
      <c r="I11" s="31"/>
      <c r="J11" s="31"/>
      <c r="K11" s="35"/>
    </row>
    <row r="12" spans="1:54" x14ac:dyDescent="0.25">
      <c r="B12" s="8" t="s">
        <v>941</v>
      </c>
      <c r="C12" s="57" t="s">
        <v>942</v>
      </c>
      <c r="D12" s="54" t="s">
        <v>943</v>
      </c>
      <c r="E12" s="6" t="s">
        <v>108</v>
      </c>
      <c r="F12" s="19">
        <v>3900000</v>
      </c>
      <c r="G12" s="24">
        <v>67033.2</v>
      </c>
      <c r="H12" s="24">
        <v>3.17</v>
      </c>
      <c r="I12" s="31"/>
      <c r="J12" s="31"/>
      <c r="K12" s="35"/>
    </row>
    <row r="13" spans="1:54" x14ac:dyDescent="0.25">
      <c r="B13" s="8" t="s">
        <v>1900</v>
      </c>
      <c r="C13" s="57" t="s">
        <v>1042</v>
      </c>
      <c r="D13" s="54" t="s">
        <v>1901</v>
      </c>
      <c r="E13" s="6" t="s">
        <v>82</v>
      </c>
      <c r="F13" s="19">
        <v>1490000</v>
      </c>
      <c r="G13" s="24">
        <v>64444.74</v>
      </c>
      <c r="H13" s="24">
        <v>3.05</v>
      </c>
      <c r="I13" s="31"/>
      <c r="J13" s="31"/>
      <c r="K13" s="35"/>
    </row>
    <row r="14" spans="1:54" x14ac:dyDescent="0.25">
      <c r="B14" s="8" t="s">
        <v>204</v>
      </c>
      <c r="C14" s="57" t="s">
        <v>205</v>
      </c>
      <c r="D14" s="54" t="s">
        <v>206</v>
      </c>
      <c r="E14" s="6" t="s">
        <v>128</v>
      </c>
      <c r="F14" s="19">
        <v>4000000</v>
      </c>
      <c r="G14" s="24">
        <v>61504</v>
      </c>
      <c r="H14" s="24">
        <v>2.91</v>
      </c>
      <c r="I14" s="31"/>
      <c r="J14" s="31"/>
      <c r="K14" s="35"/>
    </row>
    <row r="15" spans="1:54" x14ac:dyDescent="0.25">
      <c r="B15" s="8" t="s">
        <v>109</v>
      </c>
      <c r="C15" s="57" t="s">
        <v>110</v>
      </c>
      <c r="D15" s="54" t="s">
        <v>111</v>
      </c>
      <c r="E15" s="6" t="s">
        <v>112</v>
      </c>
      <c r="F15" s="19">
        <v>1200000</v>
      </c>
      <c r="G15" s="24">
        <v>60861.599999999999</v>
      </c>
      <c r="H15" s="24">
        <v>2.88</v>
      </c>
      <c r="I15" s="31"/>
      <c r="J15" s="31"/>
      <c r="K15" s="35"/>
    </row>
    <row r="16" spans="1:54" x14ac:dyDescent="0.25">
      <c r="B16" s="8" t="s">
        <v>154</v>
      </c>
      <c r="C16" s="57" t="s">
        <v>155</v>
      </c>
      <c r="D16" s="54" t="s">
        <v>156</v>
      </c>
      <c r="E16" s="6" t="s">
        <v>132</v>
      </c>
      <c r="F16" s="19">
        <v>1425087</v>
      </c>
      <c r="G16" s="24">
        <v>60813.45</v>
      </c>
      <c r="H16" s="24">
        <v>2.88</v>
      </c>
      <c r="I16" s="31"/>
      <c r="J16" s="31"/>
      <c r="K16" s="35"/>
    </row>
    <row r="17" spans="2:11" x14ac:dyDescent="0.25">
      <c r="B17" s="8" t="s">
        <v>916</v>
      </c>
      <c r="C17" s="57" t="s">
        <v>917</v>
      </c>
      <c r="D17" s="54" t="s">
        <v>918</v>
      </c>
      <c r="E17" s="6" t="s">
        <v>445</v>
      </c>
      <c r="F17" s="19">
        <v>3500000</v>
      </c>
      <c r="G17" s="24">
        <v>58170</v>
      </c>
      <c r="H17" s="24">
        <v>2.75</v>
      </c>
      <c r="I17" s="31"/>
      <c r="J17" s="31"/>
      <c r="K17" s="35"/>
    </row>
    <row r="18" spans="2:11" x14ac:dyDescent="0.25">
      <c r="B18" s="8" t="s">
        <v>898</v>
      </c>
      <c r="C18" s="57" t="s">
        <v>899</v>
      </c>
      <c r="D18" s="54" t="s">
        <v>900</v>
      </c>
      <c r="E18" s="6" t="s">
        <v>47</v>
      </c>
      <c r="F18" s="19">
        <v>26100108</v>
      </c>
      <c r="G18" s="24">
        <v>52563.01</v>
      </c>
      <c r="H18" s="24">
        <v>2.4900000000000002</v>
      </c>
      <c r="I18" s="31"/>
      <c r="J18" s="31"/>
      <c r="K18" s="35"/>
    </row>
    <row r="19" spans="2:11" x14ac:dyDescent="0.25">
      <c r="B19" s="8" t="s">
        <v>935</v>
      </c>
      <c r="C19" s="57" t="s">
        <v>936</v>
      </c>
      <c r="D19" s="54" t="s">
        <v>937</v>
      </c>
      <c r="E19" s="6" t="s">
        <v>100</v>
      </c>
      <c r="F19" s="19">
        <v>6000000</v>
      </c>
      <c r="G19" s="24">
        <v>52194</v>
      </c>
      <c r="H19" s="24">
        <v>2.4700000000000002</v>
      </c>
      <c r="I19" s="31"/>
      <c r="J19" s="31"/>
      <c r="K19" s="35"/>
    </row>
    <row r="20" spans="2:11" x14ac:dyDescent="0.25">
      <c r="B20" s="8" t="s">
        <v>121</v>
      </c>
      <c r="C20" s="57" t="s">
        <v>122</v>
      </c>
      <c r="D20" s="54" t="s">
        <v>123</v>
      </c>
      <c r="E20" s="6" t="s">
        <v>124</v>
      </c>
      <c r="F20" s="19">
        <v>975700</v>
      </c>
      <c r="G20" s="24">
        <v>50892.02</v>
      </c>
      <c r="H20" s="24">
        <v>2.41</v>
      </c>
      <c r="I20" s="31"/>
      <c r="J20" s="31"/>
      <c r="K20" s="35"/>
    </row>
    <row r="21" spans="2:11" x14ac:dyDescent="0.25">
      <c r="B21" s="8" t="s">
        <v>537</v>
      </c>
      <c r="C21" s="57" t="s">
        <v>538</v>
      </c>
      <c r="D21" s="54" t="s">
        <v>539</v>
      </c>
      <c r="E21" s="6" t="s">
        <v>160</v>
      </c>
      <c r="F21" s="19">
        <v>5500000</v>
      </c>
      <c r="G21" s="24">
        <v>50723.75</v>
      </c>
      <c r="H21" s="24">
        <v>2.4</v>
      </c>
      <c r="I21" s="31"/>
      <c r="J21" s="31"/>
      <c r="K21" s="35"/>
    </row>
    <row r="22" spans="2:11" x14ac:dyDescent="0.25">
      <c r="B22" s="8" t="s">
        <v>411</v>
      </c>
      <c r="C22" s="57" t="s">
        <v>412</v>
      </c>
      <c r="D22" s="54" t="s">
        <v>413</v>
      </c>
      <c r="E22" s="6" t="s">
        <v>108</v>
      </c>
      <c r="F22" s="19">
        <v>1033906</v>
      </c>
      <c r="G22" s="24">
        <v>47780.41</v>
      </c>
      <c r="H22" s="24">
        <v>2.2599999999999998</v>
      </c>
      <c r="I22" s="31"/>
      <c r="J22" s="31"/>
      <c r="K22" s="35"/>
    </row>
    <row r="23" spans="2:11" x14ac:dyDescent="0.25">
      <c r="B23" s="8" t="s">
        <v>1902</v>
      </c>
      <c r="C23" s="57" t="s">
        <v>1903</v>
      </c>
      <c r="D23" s="54" t="s">
        <v>1904</v>
      </c>
      <c r="E23" s="6" t="s">
        <v>146</v>
      </c>
      <c r="F23" s="19">
        <v>7000000</v>
      </c>
      <c r="G23" s="24">
        <v>44943.5</v>
      </c>
      <c r="H23" s="24">
        <v>2.13</v>
      </c>
      <c r="I23" s="31"/>
      <c r="J23" s="31"/>
      <c r="K23" s="35"/>
    </row>
    <row r="24" spans="2:11" x14ac:dyDescent="0.25">
      <c r="B24" s="8" t="s">
        <v>143</v>
      </c>
      <c r="C24" s="57" t="s">
        <v>144</v>
      </c>
      <c r="D24" s="54" t="s">
        <v>145</v>
      </c>
      <c r="E24" s="6" t="s">
        <v>146</v>
      </c>
      <c r="F24" s="19">
        <v>7501000</v>
      </c>
      <c r="G24" s="24">
        <v>44915.99</v>
      </c>
      <c r="H24" s="24">
        <v>2.13</v>
      </c>
      <c r="I24" s="31"/>
      <c r="J24" s="31"/>
      <c r="K24" s="35"/>
    </row>
    <row r="25" spans="2:11" x14ac:dyDescent="0.25">
      <c r="B25" s="8" t="s">
        <v>531</v>
      </c>
      <c r="C25" s="57" t="s">
        <v>532</v>
      </c>
      <c r="D25" s="54" t="s">
        <v>533</v>
      </c>
      <c r="E25" s="6" t="s">
        <v>82</v>
      </c>
      <c r="F25" s="19">
        <v>600000</v>
      </c>
      <c r="G25" s="24">
        <v>40841.699999999997</v>
      </c>
      <c r="H25" s="24">
        <v>1.93</v>
      </c>
      <c r="I25" s="31"/>
      <c r="J25" s="31"/>
      <c r="K25" s="35"/>
    </row>
    <row r="26" spans="2:11" x14ac:dyDescent="0.25">
      <c r="B26" s="8" t="s">
        <v>97</v>
      </c>
      <c r="C26" s="57" t="s">
        <v>98</v>
      </c>
      <c r="D26" s="54" t="s">
        <v>99</v>
      </c>
      <c r="E26" s="6" t="s">
        <v>100</v>
      </c>
      <c r="F26" s="19">
        <v>96000</v>
      </c>
      <c r="G26" s="24">
        <v>40700.879999999997</v>
      </c>
      <c r="H26" s="24">
        <v>1.93</v>
      </c>
      <c r="I26" s="31"/>
      <c r="J26" s="31"/>
      <c r="K26" s="35"/>
    </row>
    <row r="27" spans="2:11" x14ac:dyDescent="0.25">
      <c r="B27" s="8" t="s">
        <v>79</v>
      </c>
      <c r="C27" s="57" t="s">
        <v>80</v>
      </c>
      <c r="D27" s="54" t="s">
        <v>81</v>
      </c>
      <c r="E27" s="6" t="s">
        <v>82</v>
      </c>
      <c r="F27" s="19">
        <v>2800000</v>
      </c>
      <c r="G27" s="24">
        <v>39664.800000000003</v>
      </c>
      <c r="H27" s="24">
        <v>1.88</v>
      </c>
      <c r="I27" s="31"/>
      <c r="J27" s="31"/>
      <c r="K27" s="35"/>
    </row>
    <row r="28" spans="2:11" x14ac:dyDescent="0.25">
      <c r="B28" s="8" t="s">
        <v>293</v>
      </c>
      <c r="C28" s="57" t="s">
        <v>294</v>
      </c>
      <c r="D28" s="54" t="s">
        <v>295</v>
      </c>
      <c r="E28" s="6" t="s">
        <v>128</v>
      </c>
      <c r="F28" s="19">
        <v>6990000</v>
      </c>
      <c r="G28" s="24">
        <v>38787.51</v>
      </c>
      <c r="H28" s="24">
        <v>1.84</v>
      </c>
      <c r="I28" s="31"/>
      <c r="J28" s="31"/>
      <c r="K28" s="35"/>
    </row>
    <row r="29" spans="2:11" x14ac:dyDescent="0.25">
      <c r="B29" s="8" t="s">
        <v>290</v>
      </c>
      <c r="C29" s="57" t="s">
        <v>291</v>
      </c>
      <c r="D29" s="54" t="s">
        <v>292</v>
      </c>
      <c r="E29" s="6" t="s">
        <v>132</v>
      </c>
      <c r="F29" s="19">
        <v>900000</v>
      </c>
      <c r="G29" s="24">
        <v>37246.949999999997</v>
      </c>
      <c r="H29" s="24">
        <v>1.76</v>
      </c>
      <c r="I29" s="31"/>
      <c r="J29" s="31"/>
      <c r="K29" s="35"/>
    </row>
    <row r="30" spans="2:11" x14ac:dyDescent="0.25">
      <c r="B30" s="8" t="s">
        <v>1905</v>
      </c>
      <c r="C30" s="57" t="s">
        <v>1906</v>
      </c>
      <c r="D30" s="54" t="s">
        <v>1907</v>
      </c>
      <c r="E30" s="6" t="s">
        <v>438</v>
      </c>
      <c r="F30" s="19">
        <v>1000000</v>
      </c>
      <c r="G30" s="24">
        <v>35972</v>
      </c>
      <c r="H30" s="24">
        <v>1.7</v>
      </c>
      <c r="I30" s="31"/>
      <c r="J30" s="31"/>
      <c r="K30" s="35"/>
    </row>
    <row r="31" spans="2:11" x14ac:dyDescent="0.25">
      <c r="B31" s="8" t="s">
        <v>129</v>
      </c>
      <c r="C31" s="57" t="s">
        <v>130</v>
      </c>
      <c r="D31" s="54" t="s">
        <v>131</v>
      </c>
      <c r="E31" s="6" t="s">
        <v>132</v>
      </c>
      <c r="F31" s="19">
        <v>5258000</v>
      </c>
      <c r="G31" s="24">
        <v>35714.97</v>
      </c>
      <c r="H31" s="24">
        <v>1.69</v>
      </c>
      <c r="I31" s="31"/>
      <c r="J31" s="31"/>
      <c r="K31" s="35"/>
    </row>
    <row r="32" spans="2:11" x14ac:dyDescent="0.25">
      <c r="B32" s="8" t="s">
        <v>479</v>
      </c>
      <c r="C32" s="57" t="s">
        <v>480</v>
      </c>
      <c r="D32" s="54" t="s">
        <v>481</v>
      </c>
      <c r="E32" s="6" t="s">
        <v>222</v>
      </c>
      <c r="F32" s="19">
        <v>200000</v>
      </c>
      <c r="G32" s="24">
        <v>33809.1</v>
      </c>
      <c r="H32" s="24">
        <v>1.6</v>
      </c>
      <c r="I32" s="31"/>
      <c r="J32" s="31"/>
      <c r="K32" s="35"/>
    </row>
    <row r="33" spans="2:11" x14ac:dyDescent="0.25">
      <c r="B33" s="8" t="s">
        <v>328</v>
      </c>
      <c r="C33" s="57" t="s">
        <v>329</v>
      </c>
      <c r="D33" s="54" t="s">
        <v>330</v>
      </c>
      <c r="E33" s="6" t="s">
        <v>128</v>
      </c>
      <c r="F33" s="19">
        <v>3249946</v>
      </c>
      <c r="G33" s="24">
        <v>33263.199999999997</v>
      </c>
      <c r="H33" s="24">
        <v>1.57</v>
      </c>
      <c r="I33" s="31"/>
      <c r="J33" s="31"/>
      <c r="K33" s="35"/>
    </row>
    <row r="34" spans="2:11" x14ac:dyDescent="0.25">
      <c r="B34" s="8" t="s">
        <v>1908</v>
      </c>
      <c r="C34" s="57" t="s">
        <v>1909</v>
      </c>
      <c r="D34" s="54" t="s">
        <v>1910</v>
      </c>
      <c r="E34" s="6" t="s">
        <v>61</v>
      </c>
      <c r="F34" s="19">
        <v>713774</v>
      </c>
      <c r="G34" s="24">
        <v>31527.040000000001</v>
      </c>
      <c r="H34" s="24">
        <v>1.49</v>
      </c>
      <c r="I34" s="31"/>
      <c r="J34" s="31"/>
      <c r="K34" s="35"/>
    </row>
    <row r="35" spans="2:11" x14ac:dyDescent="0.25">
      <c r="B35" s="8" t="s">
        <v>337</v>
      </c>
      <c r="C35" s="57" t="s">
        <v>338</v>
      </c>
      <c r="D35" s="54" t="s">
        <v>339</v>
      </c>
      <c r="E35" s="6" t="s">
        <v>132</v>
      </c>
      <c r="F35" s="19">
        <v>1763997</v>
      </c>
      <c r="G35" s="24">
        <v>30578.89</v>
      </c>
      <c r="H35" s="24">
        <v>1.45</v>
      </c>
      <c r="I35" s="31"/>
      <c r="J35" s="31"/>
      <c r="K35" s="35"/>
    </row>
    <row r="36" spans="2:11" x14ac:dyDescent="0.25">
      <c r="B36" s="8" t="s">
        <v>489</v>
      </c>
      <c r="C36" s="57" t="s">
        <v>490</v>
      </c>
      <c r="D36" s="54" t="s">
        <v>491</v>
      </c>
      <c r="E36" s="6" t="s">
        <v>317</v>
      </c>
      <c r="F36" s="19">
        <v>3266269</v>
      </c>
      <c r="G36" s="24">
        <v>29206.98</v>
      </c>
      <c r="H36" s="24">
        <v>1.38</v>
      </c>
      <c r="I36" s="31"/>
      <c r="J36" s="31"/>
      <c r="K36" s="35"/>
    </row>
    <row r="37" spans="2:11" x14ac:dyDescent="0.25">
      <c r="B37" s="8" t="s">
        <v>136</v>
      </c>
      <c r="C37" s="57" t="s">
        <v>137</v>
      </c>
      <c r="D37" s="54" t="s">
        <v>138</v>
      </c>
      <c r="E37" s="6" t="s">
        <v>139</v>
      </c>
      <c r="F37" s="19">
        <v>15000000</v>
      </c>
      <c r="G37" s="24">
        <v>28948.5</v>
      </c>
      <c r="H37" s="24">
        <v>1.37</v>
      </c>
      <c r="I37" s="31"/>
      <c r="J37" s="31"/>
      <c r="K37" s="35"/>
    </row>
    <row r="38" spans="2:11" x14ac:dyDescent="0.25">
      <c r="B38" s="8" t="s">
        <v>845</v>
      </c>
      <c r="C38" s="57" t="s">
        <v>846</v>
      </c>
      <c r="D38" s="54" t="s">
        <v>847</v>
      </c>
      <c r="E38" s="6" t="s">
        <v>160</v>
      </c>
      <c r="F38" s="19">
        <v>2134000</v>
      </c>
      <c r="G38" s="24">
        <v>28532.65</v>
      </c>
      <c r="H38" s="24">
        <v>1.35</v>
      </c>
      <c r="I38" s="31"/>
      <c r="J38" s="31"/>
      <c r="K38" s="35"/>
    </row>
    <row r="39" spans="2:11" x14ac:dyDescent="0.25">
      <c r="B39" s="8" t="s">
        <v>449</v>
      </c>
      <c r="C39" s="57" t="s">
        <v>450</v>
      </c>
      <c r="D39" s="54" t="s">
        <v>451</v>
      </c>
      <c r="E39" s="6" t="s">
        <v>108</v>
      </c>
      <c r="F39" s="19">
        <v>1100000</v>
      </c>
      <c r="G39" s="24">
        <v>28474.05</v>
      </c>
      <c r="H39" s="24">
        <v>1.35</v>
      </c>
      <c r="I39" s="31"/>
      <c r="J39" s="31"/>
      <c r="K39" s="35"/>
    </row>
    <row r="40" spans="2:11" x14ac:dyDescent="0.25">
      <c r="B40" s="8" t="s">
        <v>1911</v>
      </c>
      <c r="C40" s="57" t="s">
        <v>1912</v>
      </c>
      <c r="D40" s="54" t="s">
        <v>1913</v>
      </c>
      <c r="E40" s="6" t="s">
        <v>438</v>
      </c>
      <c r="F40" s="19">
        <v>1480514</v>
      </c>
      <c r="G40" s="24">
        <v>27573.09</v>
      </c>
      <c r="H40" s="24">
        <v>1.31</v>
      </c>
      <c r="I40" s="31"/>
      <c r="J40" s="31"/>
      <c r="K40" s="35"/>
    </row>
    <row r="41" spans="2:11" x14ac:dyDescent="0.25">
      <c r="B41" s="8" t="s">
        <v>1914</v>
      </c>
      <c r="C41" s="57" t="s">
        <v>1915</v>
      </c>
      <c r="D41" s="54" t="s">
        <v>1916</v>
      </c>
      <c r="E41" s="6" t="s">
        <v>132</v>
      </c>
      <c r="F41" s="19">
        <v>1032838</v>
      </c>
      <c r="G41" s="24">
        <v>26863.08</v>
      </c>
      <c r="H41" s="24">
        <v>1.27</v>
      </c>
      <c r="I41" s="31"/>
      <c r="J41" s="31"/>
      <c r="K41" s="35"/>
    </row>
    <row r="42" spans="2:11" x14ac:dyDescent="0.25">
      <c r="B42" s="8" t="s">
        <v>245</v>
      </c>
      <c r="C42" s="57" t="s">
        <v>246</v>
      </c>
      <c r="D42" s="54" t="s">
        <v>247</v>
      </c>
      <c r="E42" s="6" t="s">
        <v>132</v>
      </c>
      <c r="F42" s="19">
        <v>2527778</v>
      </c>
      <c r="G42" s="24">
        <v>26314.17</v>
      </c>
      <c r="H42" s="24">
        <v>1.25</v>
      </c>
      <c r="I42" s="31"/>
      <c r="J42" s="31"/>
      <c r="K42" s="35"/>
    </row>
    <row r="43" spans="2:11" x14ac:dyDescent="0.25">
      <c r="B43" s="8" t="s">
        <v>904</v>
      </c>
      <c r="C43" s="57" t="s">
        <v>905</v>
      </c>
      <c r="D43" s="54" t="s">
        <v>906</v>
      </c>
      <c r="E43" s="6" t="s">
        <v>139</v>
      </c>
      <c r="F43" s="19">
        <v>365048</v>
      </c>
      <c r="G43" s="24">
        <v>25652.84</v>
      </c>
      <c r="H43" s="24">
        <v>1.21</v>
      </c>
      <c r="I43" s="31"/>
      <c r="J43" s="31"/>
      <c r="K43" s="35"/>
    </row>
    <row r="44" spans="2:11" x14ac:dyDescent="0.25">
      <c r="B44" s="8" t="s">
        <v>272</v>
      </c>
      <c r="C44" s="57" t="s">
        <v>273</v>
      </c>
      <c r="D44" s="54" t="s">
        <v>274</v>
      </c>
      <c r="E44" s="6" t="s">
        <v>104</v>
      </c>
      <c r="F44" s="19">
        <v>460892</v>
      </c>
      <c r="G44" s="24">
        <v>24471.06</v>
      </c>
      <c r="H44" s="24">
        <v>1.1599999999999999</v>
      </c>
      <c r="I44" s="31"/>
      <c r="J44" s="31"/>
      <c r="K44" s="35"/>
    </row>
    <row r="45" spans="2:11" x14ac:dyDescent="0.25">
      <c r="B45" s="8" t="s">
        <v>325</v>
      </c>
      <c r="C45" s="57" t="s">
        <v>326</v>
      </c>
      <c r="D45" s="54" t="s">
        <v>327</v>
      </c>
      <c r="E45" s="6" t="s">
        <v>132</v>
      </c>
      <c r="F45" s="19">
        <v>32820234</v>
      </c>
      <c r="G45" s="24">
        <v>24241.02</v>
      </c>
      <c r="H45" s="24">
        <v>1.1499999999999999</v>
      </c>
      <c r="I45" s="31"/>
      <c r="J45" s="31"/>
      <c r="K45" s="35"/>
    </row>
    <row r="46" spans="2:11" x14ac:dyDescent="0.25">
      <c r="B46" s="8" t="s">
        <v>926</v>
      </c>
      <c r="C46" s="57" t="s">
        <v>927</v>
      </c>
      <c r="D46" s="54" t="s">
        <v>928</v>
      </c>
      <c r="E46" s="6" t="s">
        <v>170</v>
      </c>
      <c r="F46" s="19">
        <v>12000000</v>
      </c>
      <c r="G46" s="24">
        <v>23053.200000000001</v>
      </c>
      <c r="H46" s="24">
        <v>1.0900000000000001</v>
      </c>
      <c r="I46" s="31"/>
      <c r="J46" s="31"/>
      <c r="K46" s="35"/>
    </row>
    <row r="47" spans="2:11" x14ac:dyDescent="0.25">
      <c r="B47" s="8" t="s">
        <v>207</v>
      </c>
      <c r="C47" s="57" t="s">
        <v>208</v>
      </c>
      <c r="D47" s="54" t="s">
        <v>209</v>
      </c>
      <c r="E47" s="6" t="s">
        <v>43</v>
      </c>
      <c r="F47" s="19">
        <v>364600</v>
      </c>
      <c r="G47" s="24">
        <v>22989.85</v>
      </c>
      <c r="H47" s="24">
        <v>1.0900000000000001</v>
      </c>
      <c r="I47" s="31"/>
      <c r="J47" s="31"/>
      <c r="K47" s="35"/>
    </row>
    <row r="48" spans="2:11" x14ac:dyDescent="0.25">
      <c r="B48" s="8" t="s">
        <v>1917</v>
      </c>
      <c r="C48" s="57" t="s">
        <v>1918</v>
      </c>
      <c r="D48" s="54" t="s">
        <v>1919</v>
      </c>
      <c r="E48" s="6" t="s">
        <v>104</v>
      </c>
      <c r="F48" s="19">
        <v>806895</v>
      </c>
      <c r="G48" s="24">
        <v>22033.07</v>
      </c>
      <c r="H48" s="24">
        <v>1.04</v>
      </c>
      <c r="I48" s="31"/>
      <c r="J48" s="31"/>
      <c r="K48" s="35"/>
    </row>
    <row r="49" spans="2:11" x14ac:dyDescent="0.25">
      <c r="B49" s="8" t="s">
        <v>334</v>
      </c>
      <c r="C49" s="57" t="s">
        <v>335</v>
      </c>
      <c r="D49" s="54" t="s">
        <v>336</v>
      </c>
      <c r="E49" s="6" t="s">
        <v>128</v>
      </c>
      <c r="F49" s="19">
        <v>2500000</v>
      </c>
      <c r="G49" s="24">
        <v>21717.5</v>
      </c>
      <c r="H49" s="24">
        <v>1.03</v>
      </c>
      <c r="I49" s="31"/>
      <c r="J49" s="31"/>
      <c r="K49" s="35"/>
    </row>
    <row r="50" spans="2:11" x14ac:dyDescent="0.25">
      <c r="B50" s="8" t="s">
        <v>1920</v>
      </c>
      <c r="C50" s="57" t="s">
        <v>697</v>
      </c>
      <c r="D50" s="54" t="s">
        <v>1921</v>
      </c>
      <c r="E50" s="6" t="s">
        <v>438</v>
      </c>
      <c r="F50" s="19">
        <v>650000</v>
      </c>
      <c r="G50" s="24">
        <v>20927.080000000002</v>
      </c>
      <c r="H50" s="24">
        <v>0.99</v>
      </c>
      <c r="I50" s="31"/>
      <c r="J50" s="31"/>
      <c r="K50" s="35"/>
    </row>
    <row r="51" spans="2:11" x14ac:dyDescent="0.25">
      <c r="B51" s="8" t="s">
        <v>167</v>
      </c>
      <c r="C51" s="57" t="s">
        <v>168</v>
      </c>
      <c r="D51" s="54" t="s">
        <v>169</v>
      </c>
      <c r="E51" s="6" t="s">
        <v>170</v>
      </c>
      <c r="F51" s="19">
        <v>500370</v>
      </c>
      <c r="G51" s="24">
        <v>20586.47</v>
      </c>
      <c r="H51" s="24">
        <v>0.97</v>
      </c>
      <c r="I51" s="31"/>
      <c r="J51" s="31"/>
      <c r="K51" s="35"/>
    </row>
    <row r="52" spans="2:11" x14ac:dyDescent="0.25">
      <c r="B52" s="8" t="s">
        <v>361</v>
      </c>
      <c r="C52" s="57" t="s">
        <v>362</v>
      </c>
      <c r="D52" s="54" t="s">
        <v>363</v>
      </c>
      <c r="E52" s="6" t="s">
        <v>104</v>
      </c>
      <c r="F52" s="19">
        <v>1000000</v>
      </c>
      <c r="G52" s="24">
        <v>20281</v>
      </c>
      <c r="H52" s="24">
        <v>0.96</v>
      </c>
      <c r="I52" s="31"/>
      <c r="J52" s="31"/>
      <c r="K52" s="35"/>
    </row>
    <row r="53" spans="2:11" x14ac:dyDescent="0.25">
      <c r="B53" s="8" t="s">
        <v>1922</v>
      </c>
      <c r="C53" s="57" t="s">
        <v>1923</v>
      </c>
      <c r="D53" s="54" t="s">
        <v>1924</v>
      </c>
      <c r="E53" s="6" t="s">
        <v>108</v>
      </c>
      <c r="F53" s="19">
        <v>351548</v>
      </c>
      <c r="G53" s="24">
        <v>19698.64</v>
      </c>
      <c r="H53" s="24">
        <v>0.93</v>
      </c>
      <c r="I53" s="31"/>
      <c r="J53" s="31"/>
      <c r="K53" s="35"/>
    </row>
    <row r="54" spans="2:11" x14ac:dyDescent="0.25">
      <c r="B54" s="8" t="s">
        <v>232</v>
      </c>
      <c r="C54" s="57" t="s">
        <v>233</v>
      </c>
      <c r="D54" s="54" t="s">
        <v>234</v>
      </c>
      <c r="E54" s="6" t="s">
        <v>132</v>
      </c>
      <c r="F54" s="19">
        <v>117519</v>
      </c>
      <c r="G54" s="24">
        <v>18606.080000000002</v>
      </c>
      <c r="H54" s="24">
        <v>0.88</v>
      </c>
      <c r="I54" s="31"/>
      <c r="J54" s="31"/>
      <c r="K54" s="35"/>
    </row>
    <row r="55" spans="2:11" x14ac:dyDescent="0.25">
      <c r="B55" s="8" t="s">
        <v>1029</v>
      </c>
      <c r="C55" s="57" t="s">
        <v>1030</v>
      </c>
      <c r="D55" s="54" t="s">
        <v>1031</v>
      </c>
      <c r="E55" s="6" t="s">
        <v>501</v>
      </c>
      <c r="F55" s="19">
        <v>2878810</v>
      </c>
      <c r="G55" s="24">
        <v>18119.23</v>
      </c>
      <c r="H55" s="24">
        <v>0.86</v>
      </c>
      <c r="I55" s="31"/>
      <c r="J55" s="31"/>
      <c r="K55" s="35"/>
    </row>
    <row r="56" spans="2:11" x14ac:dyDescent="0.25">
      <c r="B56" s="8" t="s">
        <v>349</v>
      </c>
      <c r="C56" s="57" t="s">
        <v>350</v>
      </c>
      <c r="D56" s="54" t="s">
        <v>351</v>
      </c>
      <c r="E56" s="6" t="s">
        <v>264</v>
      </c>
      <c r="F56" s="19">
        <v>32717</v>
      </c>
      <c r="G56" s="24">
        <v>17816.68</v>
      </c>
      <c r="H56" s="24">
        <v>0.84</v>
      </c>
      <c r="I56" s="31"/>
      <c r="J56" s="31"/>
      <c r="K56" s="35"/>
    </row>
    <row r="57" spans="2:11" x14ac:dyDescent="0.25">
      <c r="B57" s="8" t="s">
        <v>1925</v>
      </c>
      <c r="C57" s="57" t="s">
        <v>1926</v>
      </c>
      <c r="D57" s="54" t="s">
        <v>1927</v>
      </c>
      <c r="E57" s="6" t="s">
        <v>445</v>
      </c>
      <c r="F57" s="19">
        <v>400000</v>
      </c>
      <c r="G57" s="24">
        <v>17723</v>
      </c>
      <c r="H57" s="24">
        <v>0.84</v>
      </c>
      <c r="I57" s="31"/>
      <c r="J57" s="31"/>
      <c r="K57" s="35"/>
    </row>
    <row r="58" spans="2:11" x14ac:dyDescent="0.25">
      <c r="B58" s="8" t="s">
        <v>508</v>
      </c>
      <c r="C58" s="57" t="s">
        <v>509</v>
      </c>
      <c r="D58" s="54" t="s">
        <v>510</v>
      </c>
      <c r="E58" s="6" t="s">
        <v>78</v>
      </c>
      <c r="F58" s="19">
        <v>4474418</v>
      </c>
      <c r="G58" s="24">
        <v>15689.55</v>
      </c>
      <c r="H58" s="24">
        <v>0.74</v>
      </c>
      <c r="I58" s="31"/>
      <c r="J58" s="31"/>
      <c r="K58" s="35"/>
    </row>
    <row r="59" spans="2:11" x14ac:dyDescent="0.25">
      <c r="B59" s="8" t="s">
        <v>1928</v>
      </c>
      <c r="C59" s="57" t="s">
        <v>1929</v>
      </c>
      <c r="D59" s="54" t="s">
        <v>1930</v>
      </c>
      <c r="E59" s="6" t="s">
        <v>170</v>
      </c>
      <c r="F59" s="19">
        <v>2334706</v>
      </c>
      <c r="G59" s="24">
        <v>15058.85</v>
      </c>
      <c r="H59" s="24">
        <v>0.71</v>
      </c>
      <c r="I59" s="31"/>
      <c r="J59" s="31"/>
      <c r="K59" s="35"/>
    </row>
    <row r="60" spans="2:11" x14ac:dyDescent="0.25">
      <c r="B60" s="8" t="s">
        <v>932</v>
      </c>
      <c r="C60" s="57" t="s">
        <v>933</v>
      </c>
      <c r="D60" s="54" t="s">
        <v>934</v>
      </c>
      <c r="E60" s="6" t="s">
        <v>61</v>
      </c>
      <c r="F60" s="19">
        <v>1728391</v>
      </c>
      <c r="G60" s="24">
        <v>14277.37</v>
      </c>
      <c r="H60" s="24">
        <v>0.68</v>
      </c>
      <c r="I60" s="31"/>
      <c r="J60" s="31"/>
      <c r="K60" s="35"/>
    </row>
    <row r="61" spans="2:11" x14ac:dyDescent="0.25">
      <c r="B61" s="8" t="s">
        <v>44</v>
      </c>
      <c r="C61" s="57" t="s">
        <v>45</v>
      </c>
      <c r="D61" s="54" t="s">
        <v>46</v>
      </c>
      <c r="E61" s="6" t="s">
        <v>47</v>
      </c>
      <c r="F61" s="19">
        <v>836244</v>
      </c>
      <c r="G61" s="24">
        <v>13511.61</v>
      </c>
      <c r="H61" s="24">
        <v>0.64</v>
      </c>
      <c r="I61" s="31"/>
      <c r="J61" s="31"/>
      <c r="K61" s="35"/>
    </row>
    <row r="62" spans="2:11" x14ac:dyDescent="0.25">
      <c r="B62" s="8" t="s">
        <v>1931</v>
      </c>
      <c r="C62" s="57" t="s">
        <v>1932</v>
      </c>
      <c r="D62" s="54" t="s">
        <v>1933</v>
      </c>
      <c r="E62" s="6" t="s">
        <v>104</v>
      </c>
      <c r="F62" s="19">
        <v>206034</v>
      </c>
      <c r="G62" s="24">
        <v>11642.57</v>
      </c>
      <c r="H62" s="24">
        <v>0.55000000000000004</v>
      </c>
      <c r="I62" s="31"/>
      <c r="J62" s="31"/>
      <c r="K62" s="35"/>
    </row>
    <row r="63" spans="2:11" x14ac:dyDescent="0.25">
      <c r="B63" s="8" t="s">
        <v>465</v>
      </c>
      <c r="C63" s="57" t="s">
        <v>466</v>
      </c>
      <c r="D63" s="54" t="s">
        <v>467</v>
      </c>
      <c r="E63" s="6" t="s">
        <v>104</v>
      </c>
      <c r="F63" s="19">
        <v>175765</v>
      </c>
      <c r="G63" s="24">
        <v>11616.66</v>
      </c>
      <c r="H63" s="24">
        <v>0.55000000000000004</v>
      </c>
      <c r="I63" s="31"/>
      <c r="J63" s="31"/>
      <c r="K63" s="35"/>
    </row>
    <row r="64" spans="2:11" x14ac:dyDescent="0.25">
      <c r="B64" s="8" t="s">
        <v>284</v>
      </c>
      <c r="C64" s="57" t="s">
        <v>285</v>
      </c>
      <c r="D64" s="54" t="s">
        <v>286</v>
      </c>
      <c r="E64" s="6" t="s">
        <v>104</v>
      </c>
      <c r="F64" s="19">
        <v>2450194</v>
      </c>
      <c r="G64" s="24">
        <v>11366.45</v>
      </c>
      <c r="H64" s="24">
        <v>0.54</v>
      </c>
      <c r="I64" s="31"/>
      <c r="J64" s="31"/>
      <c r="K64" s="35"/>
    </row>
    <row r="65" spans="2:11" x14ac:dyDescent="0.25">
      <c r="B65" s="8" t="s">
        <v>302</v>
      </c>
      <c r="C65" s="57" t="s">
        <v>303</v>
      </c>
      <c r="D65" s="54" t="s">
        <v>304</v>
      </c>
      <c r="E65" s="6" t="s">
        <v>174</v>
      </c>
      <c r="F65" s="19">
        <v>879586</v>
      </c>
      <c r="G65" s="24">
        <v>10834.3</v>
      </c>
      <c r="H65" s="24">
        <v>0.51</v>
      </c>
      <c r="I65" s="31"/>
      <c r="J65" s="31"/>
      <c r="K65" s="35"/>
    </row>
    <row r="66" spans="2:11" x14ac:dyDescent="0.25">
      <c r="B66" s="8" t="s">
        <v>140</v>
      </c>
      <c r="C66" s="57" t="s">
        <v>141</v>
      </c>
      <c r="D66" s="54" t="s">
        <v>142</v>
      </c>
      <c r="E66" s="6" t="s">
        <v>128</v>
      </c>
      <c r="F66" s="19">
        <v>502925</v>
      </c>
      <c r="G66" s="24">
        <v>10785.48</v>
      </c>
      <c r="H66" s="24">
        <v>0.51</v>
      </c>
      <c r="I66" s="31"/>
      <c r="J66" s="31"/>
      <c r="K66" s="35"/>
    </row>
    <row r="67" spans="2:11" x14ac:dyDescent="0.25">
      <c r="B67" s="8" t="s">
        <v>1934</v>
      </c>
      <c r="C67" s="57" t="s">
        <v>1935</v>
      </c>
      <c r="D67" s="54" t="s">
        <v>1936</v>
      </c>
      <c r="E67" s="6" t="s">
        <v>104</v>
      </c>
      <c r="F67" s="19">
        <v>750551</v>
      </c>
      <c r="G67" s="24">
        <v>10217.629999999999</v>
      </c>
      <c r="H67" s="24">
        <v>0.48</v>
      </c>
      <c r="I67" s="31"/>
      <c r="J67" s="31"/>
      <c r="K67" s="35"/>
    </row>
    <row r="68" spans="2:11" x14ac:dyDescent="0.25">
      <c r="B68" s="8" t="s">
        <v>254</v>
      </c>
      <c r="C68" s="57" t="s">
        <v>255</v>
      </c>
      <c r="D68" s="54" t="s">
        <v>256</v>
      </c>
      <c r="E68" s="6" t="s">
        <v>257</v>
      </c>
      <c r="F68" s="19">
        <v>2298169</v>
      </c>
      <c r="G68" s="24">
        <v>9954.52</v>
      </c>
      <c r="H68" s="24">
        <v>0.47</v>
      </c>
      <c r="I68" s="31"/>
      <c r="J68" s="31"/>
      <c r="K68" s="35"/>
    </row>
    <row r="69" spans="2:11" x14ac:dyDescent="0.25">
      <c r="B69" s="8" t="s">
        <v>311</v>
      </c>
      <c r="C69" s="57" t="s">
        <v>312</v>
      </c>
      <c r="D69" s="54" t="s">
        <v>313</v>
      </c>
      <c r="E69" s="6" t="s">
        <v>61</v>
      </c>
      <c r="F69" s="19">
        <v>2700000</v>
      </c>
      <c r="G69" s="24">
        <v>9575.5499999999993</v>
      </c>
      <c r="H69" s="24">
        <v>0.45</v>
      </c>
      <c r="I69" s="31"/>
      <c r="J69" s="31"/>
      <c r="K69" s="35"/>
    </row>
    <row r="70" spans="2:11" x14ac:dyDescent="0.25">
      <c r="B70" s="8" t="s">
        <v>435</v>
      </c>
      <c r="C70" s="57" t="s">
        <v>436</v>
      </c>
      <c r="D70" s="54" t="s">
        <v>437</v>
      </c>
      <c r="E70" s="6" t="s">
        <v>438</v>
      </c>
      <c r="F70" s="19">
        <v>1320648</v>
      </c>
      <c r="G70" s="24">
        <v>7990.58</v>
      </c>
      <c r="H70" s="24">
        <v>0.38</v>
      </c>
      <c r="I70" s="31"/>
      <c r="J70" s="31"/>
      <c r="K70" s="35"/>
    </row>
    <row r="71" spans="2:11" x14ac:dyDescent="0.25">
      <c r="B71" s="8" t="s">
        <v>229</v>
      </c>
      <c r="C71" s="57" t="s">
        <v>230</v>
      </c>
      <c r="D71" s="54" t="s">
        <v>231</v>
      </c>
      <c r="E71" s="6" t="s">
        <v>54</v>
      </c>
      <c r="F71" s="19">
        <v>400000</v>
      </c>
      <c r="G71" s="24">
        <v>7118</v>
      </c>
      <c r="H71" s="24">
        <v>0.34</v>
      </c>
      <c r="I71" s="31"/>
      <c r="J71" s="31"/>
      <c r="K71" s="35"/>
    </row>
    <row r="72" spans="2:11" x14ac:dyDescent="0.25">
      <c r="B72" s="8" t="s">
        <v>287</v>
      </c>
      <c r="C72" s="57" t="s">
        <v>288</v>
      </c>
      <c r="D72" s="54" t="s">
        <v>289</v>
      </c>
      <c r="E72" s="6" t="s">
        <v>43</v>
      </c>
      <c r="F72" s="19">
        <v>136064</v>
      </c>
      <c r="G72" s="24">
        <v>6575.02</v>
      </c>
      <c r="H72" s="24">
        <v>0.31</v>
      </c>
      <c r="I72" s="31"/>
      <c r="J72" s="31"/>
      <c r="K72" s="35"/>
    </row>
    <row r="73" spans="2:11" x14ac:dyDescent="0.25">
      <c r="B73" s="8" t="s">
        <v>1937</v>
      </c>
      <c r="C73" s="57" t="s">
        <v>1938</v>
      </c>
      <c r="D73" s="54" t="s">
        <v>1939</v>
      </c>
      <c r="E73" s="6" t="s">
        <v>317</v>
      </c>
      <c r="F73" s="19">
        <v>648168</v>
      </c>
      <c r="G73" s="24">
        <v>6474.55</v>
      </c>
      <c r="H73" s="24">
        <v>0.31</v>
      </c>
      <c r="I73" s="31"/>
      <c r="J73" s="31"/>
      <c r="K73" s="35"/>
    </row>
    <row r="74" spans="2:11" x14ac:dyDescent="0.25">
      <c r="B74" s="8" t="s">
        <v>452</v>
      </c>
      <c r="C74" s="57" t="s">
        <v>453</v>
      </c>
      <c r="D74" s="54" t="s">
        <v>454</v>
      </c>
      <c r="E74" s="6" t="s">
        <v>61</v>
      </c>
      <c r="F74" s="19">
        <v>3600000</v>
      </c>
      <c r="G74" s="24">
        <v>5996.52</v>
      </c>
      <c r="H74" s="24">
        <v>0.28000000000000003</v>
      </c>
      <c r="I74" s="31"/>
      <c r="J74" s="31"/>
      <c r="K74" s="35"/>
    </row>
    <row r="75" spans="2:11" x14ac:dyDescent="0.25">
      <c r="B75" s="8" t="s">
        <v>210</v>
      </c>
      <c r="C75" s="57" t="s">
        <v>211</v>
      </c>
      <c r="D75" s="54" t="s">
        <v>212</v>
      </c>
      <c r="E75" s="6" t="s">
        <v>93</v>
      </c>
      <c r="F75" s="19">
        <v>3000000</v>
      </c>
      <c r="G75" s="24">
        <v>5826.6</v>
      </c>
      <c r="H75" s="24">
        <v>0.28000000000000003</v>
      </c>
      <c r="I75" s="31"/>
      <c r="J75" s="31"/>
      <c r="K75" s="35"/>
    </row>
    <row r="76" spans="2:11" x14ac:dyDescent="0.25">
      <c r="B76" s="8" t="s">
        <v>468</v>
      </c>
      <c r="C76" s="57" t="s">
        <v>469</v>
      </c>
      <c r="D76" s="54" t="s">
        <v>470</v>
      </c>
      <c r="E76" s="6" t="s">
        <v>104</v>
      </c>
      <c r="F76" s="19">
        <v>100837</v>
      </c>
      <c r="G76" s="24">
        <v>3804.23</v>
      </c>
      <c r="H76" s="24">
        <v>0.18</v>
      </c>
      <c r="I76" s="31"/>
      <c r="J76" s="31"/>
      <c r="K76" s="35" t="s">
        <v>4826</v>
      </c>
    </row>
    <row r="77" spans="2:11" x14ac:dyDescent="0.25">
      <c r="B77" s="8" t="s">
        <v>396</v>
      </c>
      <c r="C77" s="57" t="s">
        <v>397</v>
      </c>
      <c r="D77" s="54" t="s">
        <v>398</v>
      </c>
      <c r="E77" s="6" t="s">
        <v>82</v>
      </c>
      <c r="F77" s="19">
        <v>828733</v>
      </c>
      <c r="G77" s="24">
        <v>2513.13</v>
      </c>
      <c r="H77" s="24">
        <v>0.12</v>
      </c>
      <c r="I77" s="31"/>
      <c r="J77" s="31"/>
      <c r="K77" s="35"/>
    </row>
    <row r="78" spans="2:11" x14ac:dyDescent="0.25">
      <c r="B78" s="8" t="s">
        <v>94</v>
      </c>
      <c r="C78" s="57" t="s">
        <v>95</v>
      </c>
      <c r="D78" s="54" t="s">
        <v>96</v>
      </c>
      <c r="E78" s="6" t="s">
        <v>71</v>
      </c>
      <c r="F78" s="19">
        <v>1000</v>
      </c>
      <c r="G78" s="24">
        <v>25.31</v>
      </c>
      <c r="H78" s="24" t="s">
        <v>4793</v>
      </c>
      <c r="I78" s="31"/>
      <c r="J78" s="31"/>
      <c r="K78" s="35"/>
    </row>
    <row r="79" spans="2:11" x14ac:dyDescent="0.25">
      <c r="B79" s="8" t="s">
        <v>367</v>
      </c>
      <c r="C79" s="57" t="s">
        <v>368</v>
      </c>
      <c r="D79" s="54" t="s">
        <v>369</v>
      </c>
      <c r="E79" s="6" t="s">
        <v>321</v>
      </c>
      <c r="F79" s="19">
        <v>2562406</v>
      </c>
      <c r="G79" s="61">
        <v>0</v>
      </c>
      <c r="H79" s="24" t="s">
        <v>4793</v>
      </c>
      <c r="I79" s="31"/>
      <c r="J79" s="31"/>
      <c r="K79" s="35" t="s">
        <v>4825</v>
      </c>
    </row>
    <row r="80" spans="2:11" x14ac:dyDescent="0.25">
      <c r="C80" s="58" t="s">
        <v>175</v>
      </c>
      <c r="D80" s="54"/>
      <c r="E80" s="6"/>
      <c r="F80" s="19"/>
      <c r="G80" s="25">
        <v>1983423.15</v>
      </c>
      <c r="H80" s="25">
        <v>93.88</v>
      </c>
      <c r="I80" s="31"/>
      <c r="J80" s="31"/>
      <c r="K80" s="35"/>
    </row>
    <row r="81" spans="3:11" x14ac:dyDescent="0.25">
      <c r="C81" s="57"/>
      <c r="D81" s="54"/>
      <c r="E81" s="6"/>
      <c r="F81" s="19"/>
      <c r="G81" s="24"/>
      <c r="H81" s="24"/>
      <c r="I81" s="31"/>
      <c r="J81" s="31"/>
      <c r="K81" s="35"/>
    </row>
    <row r="82" spans="3:11" x14ac:dyDescent="0.25">
      <c r="C82" s="58" t="s">
        <v>3</v>
      </c>
      <c r="D82" s="54"/>
      <c r="E82" s="6"/>
      <c r="F82" s="19"/>
      <c r="G82" s="24" t="s">
        <v>2</v>
      </c>
      <c r="H82" s="24" t="s">
        <v>2</v>
      </c>
      <c r="I82" s="31"/>
      <c r="J82" s="31"/>
      <c r="K82" s="35"/>
    </row>
    <row r="83" spans="3:11" x14ac:dyDescent="0.25">
      <c r="C83" s="57"/>
      <c r="D83" s="54"/>
      <c r="E83" s="6"/>
      <c r="F83" s="19"/>
      <c r="G83" s="24"/>
      <c r="H83" s="24"/>
      <c r="I83" s="31"/>
      <c r="J83" s="31"/>
      <c r="K83" s="35"/>
    </row>
    <row r="84" spans="3:11" x14ac:dyDescent="0.25">
      <c r="C84" s="58" t="s">
        <v>4</v>
      </c>
      <c r="D84" s="54"/>
      <c r="E84" s="6"/>
      <c r="F84" s="19"/>
      <c r="G84" s="24" t="s">
        <v>2</v>
      </c>
      <c r="H84" s="24" t="s">
        <v>2</v>
      </c>
      <c r="I84" s="31"/>
      <c r="J84" s="31"/>
      <c r="K84" s="35"/>
    </row>
    <row r="85" spans="3:11" x14ac:dyDescent="0.25">
      <c r="C85" s="57"/>
      <c r="D85" s="54"/>
      <c r="E85" s="6"/>
      <c r="F85" s="19"/>
      <c r="G85" s="24"/>
      <c r="H85" s="24"/>
      <c r="I85" s="31"/>
      <c r="J85" s="31"/>
      <c r="K85" s="35"/>
    </row>
    <row r="86" spans="3:11" x14ac:dyDescent="0.25">
      <c r="C86" s="58" t="s">
        <v>5</v>
      </c>
      <c r="D86" s="54"/>
      <c r="E86" s="6"/>
      <c r="F86" s="19"/>
      <c r="G86" s="24"/>
      <c r="H86" s="24"/>
      <c r="I86" s="31"/>
      <c r="J86" s="31"/>
      <c r="K86" s="35"/>
    </row>
    <row r="87" spans="3:11" x14ac:dyDescent="0.25">
      <c r="C87" s="57"/>
      <c r="D87" s="54"/>
      <c r="E87" s="6"/>
      <c r="F87" s="19"/>
      <c r="G87" s="24"/>
      <c r="H87" s="24"/>
      <c r="I87" s="31"/>
      <c r="J87" s="31"/>
      <c r="K87" s="35"/>
    </row>
    <row r="88" spans="3:11" x14ac:dyDescent="0.25">
      <c r="C88" s="58" t="s">
        <v>6</v>
      </c>
      <c r="D88" s="54"/>
      <c r="E88" s="6"/>
      <c r="F88" s="19"/>
      <c r="G88" s="24" t="s">
        <v>2</v>
      </c>
      <c r="H88" s="24" t="s">
        <v>2</v>
      </c>
      <c r="I88" s="31"/>
      <c r="J88" s="31"/>
      <c r="K88" s="35"/>
    </row>
    <row r="89" spans="3:11" x14ac:dyDescent="0.25">
      <c r="C89" s="57"/>
      <c r="D89" s="54"/>
      <c r="E89" s="6"/>
      <c r="F89" s="19"/>
      <c r="G89" s="24"/>
      <c r="H89" s="24"/>
      <c r="I89" s="31"/>
      <c r="J89" s="31"/>
      <c r="K89" s="35"/>
    </row>
    <row r="90" spans="3:11" x14ac:dyDescent="0.25">
      <c r="C90" s="58" t="s">
        <v>7</v>
      </c>
      <c r="D90" s="54"/>
      <c r="E90" s="6"/>
      <c r="F90" s="19"/>
      <c r="G90" s="24" t="s">
        <v>2</v>
      </c>
      <c r="H90" s="24" t="s">
        <v>2</v>
      </c>
      <c r="I90" s="31"/>
      <c r="J90" s="31"/>
      <c r="K90" s="35"/>
    </row>
    <row r="91" spans="3:11" x14ac:dyDescent="0.25">
      <c r="C91" s="57"/>
      <c r="D91" s="54"/>
      <c r="E91" s="6"/>
      <c r="F91" s="19"/>
      <c r="G91" s="24"/>
      <c r="H91" s="24"/>
      <c r="I91" s="31"/>
      <c r="J91" s="31"/>
      <c r="K91" s="35"/>
    </row>
    <row r="92" spans="3:11" x14ac:dyDescent="0.25">
      <c r="C92" s="58" t="s">
        <v>8</v>
      </c>
      <c r="D92" s="54"/>
      <c r="E92" s="6"/>
      <c r="F92" s="19"/>
      <c r="G92" s="24" t="s">
        <v>2</v>
      </c>
      <c r="H92" s="24" t="s">
        <v>2</v>
      </c>
      <c r="I92" s="31"/>
      <c r="J92" s="31"/>
      <c r="K92" s="35"/>
    </row>
    <row r="93" spans="3:11" x14ac:dyDescent="0.25">
      <c r="C93" s="57"/>
      <c r="D93" s="54"/>
      <c r="E93" s="6"/>
      <c r="F93" s="19"/>
      <c r="G93" s="24"/>
      <c r="H93" s="24"/>
      <c r="I93" s="31"/>
      <c r="J93" s="31"/>
      <c r="K93" s="35"/>
    </row>
    <row r="94" spans="3:11" x14ac:dyDescent="0.25">
      <c r="C94" s="58" t="s">
        <v>9</v>
      </c>
      <c r="D94" s="54"/>
      <c r="E94" s="6"/>
      <c r="F94" s="19"/>
      <c r="G94" s="24" t="s">
        <v>2</v>
      </c>
      <c r="H94" s="24" t="s">
        <v>2</v>
      </c>
      <c r="I94" s="31"/>
      <c r="J94" s="31"/>
      <c r="K94" s="35"/>
    </row>
    <row r="95" spans="3:11" x14ac:dyDescent="0.25">
      <c r="C95" s="57"/>
      <c r="D95" s="54"/>
      <c r="E95" s="6"/>
      <c r="F95" s="19"/>
      <c r="G95" s="24"/>
      <c r="H95" s="24"/>
      <c r="I95" s="31"/>
      <c r="J95" s="31"/>
      <c r="K95" s="35"/>
    </row>
    <row r="96" spans="3:11" x14ac:dyDescent="0.25">
      <c r="C96" s="58" t="s">
        <v>10</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A98" s="10"/>
      <c r="B98" s="28"/>
      <c r="C98" s="58" t="s">
        <v>11</v>
      </c>
      <c r="D98" s="54"/>
      <c r="E98" s="6"/>
      <c r="F98" s="19"/>
      <c r="G98" s="24"/>
      <c r="H98" s="24"/>
      <c r="I98" s="31"/>
      <c r="J98" s="31"/>
      <c r="K98" s="35"/>
    </row>
    <row r="99" spans="1:11" x14ac:dyDescent="0.25">
      <c r="A99" s="28"/>
      <c r="B99" s="28"/>
      <c r="C99" s="58" t="s">
        <v>13</v>
      </c>
      <c r="D99" s="54"/>
      <c r="E99" s="6"/>
      <c r="F99" s="19"/>
      <c r="G99" s="24" t="s">
        <v>2</v>
      </c>
      <c r="H99" s="24" t="s">
        <v>2</v>
      </c>
      <c r="I99" s="31"/>
      <c r="J99" s="31"/>
      <c r="K99" s="35"/>
    </row>
    <row r="100" spans="1:11" x14ac:dyDescent="0.25">
      <c r="A100" s="28"/>
      <c r="B100" s="28"/>
      <c r="C100" s="58"/>
      <c r="D100" s="54"/>
      <c r="E100" s="6"/>
      <c r="F100" s="19"/>
      <c r="G100" s="24"/>
      <c r="H100" s="24"/>
      <c r="I100" s="31"/>
      <c r="J100" s="31"/>
      <c r="K100" s="35"/>
    </row>
    <row r="101" spans="1:11" x14ac:dyDescent="0.25">
      <c r="A101" s="28"/>
      <c r="B101" s="28"/>
      <c r="C101" s="58" t="s">
        <v>14</v>
      </c>
      <c r="D101" s="54"/>
      <c r="E101" s="6"/>
      <c r="F101" s="19"/>
      <c r="G101" s="24" t="s">
        <v>2</v>
      </c>
      <c r="H101" s="24" t="s">
        <v>2</v>
      </c>
      <c r="I101" s="31"/>
      <c r="J101" s="31"/>
      <c r="K101" s="35"/>
    </row>
    <row r="102" spans="1:11" x14ac:dyDescent="0.25">
      <c r="A102" s="28"/>
      <c r="B102" s="28"/>
      <c r="C102" s="58"/>
      <c r="D102" s="54"/>
      <c r="E102" s="6"/>
      <c r="F102" s="19"/>
      <c r="G102" s="24"/>
      <c r="H102" s="24"/>
      <c r="I102" s="31"/>
      <c r="J102" s="31"/>
      <c r="K102" s="35"/>
    </row>
    <row r="103" spans="1:11" x14ac:dyDescent="0.25">
      <c r="C103" s="59" t="s">
        <v>15</v>
      </c>
      <c r="D103" s="54"/>
      <c r="E103" s="6"/>
      <c r="F103" s="19"/>
      <c r="G103" s="24"/>
      <c r="H103" s="24"/>
      <c r="I103" s="31"/>
      <c r="J103" s="31"/>
      <c r="K103" s="35"/>
    </row>
    <row r="104" spans="1:11" x14ac:dyDescent="0.25">
      <c r="B104" s="8" t="s">
        <v>1321</v>
      </c>
      <c r="C104" s="57" t="s">
        <v>1322</v>
      </c>
      <c r="D104" s="54" t="s">
        <v>1323</v>
      </c>
      <c r="E104" s="6" t="s">
        <v>658</v>
      </c>
      <c r="F104" s="19">
        <v>5000000</v>
      </c>
      <c r="G104" s="24">
        <v>4962.5</v>
      </c>
      <c r="H104" s="24">
        <v>0.23</v>
      </c>
      <c r="I104" s="31">
        <v>6.5675999999999997</v>
      </c>
      <c r="J104" s="31"/>
      <c r="K104" s="35"/>
    </row>
    <row r="105" spans="1:11" x14ac:dyDescent="0.25">
      <c r="B105" s="8" t="s">
        <v>1591</v>
      </c>
      <c r="C105" s="57" t="s">
        <v>1592</v>
      </c>
      <c r="D105" s="54" t="s">
        <v>1593</v>
      </c>
      <c r="E105" s="6" t="s">
        <v>658</v>
      </c>
      <c r="F105" s="19">
        <v>5000000</v>
      </c>
      <c r="G105" s="24">
        <v>4956.42</v>
      </c>
      <c r="H105" s="24">
        <v>0.23</v>
      </c>
      <c r="I105" s="31">
        <v>6.55</v>
      </c>
      <c r="J105" s="31"/>
      <c r="K105" s="35"/>
    </row>
    <row r="106" spans="1:11" x14ac:dyDescent="0.25">
      <c r="C106" s="58" t="s">
        <v>175</v>
      </c>
      <c r="D106" s="54"/>
      <c r="E106" s="6"/>
      <c r="F106" s="19"/>
      <c r="G106" s="25">
        <v>9918.92</v>
      </c>
      <c r="H106" s="25">
        <v>0.46</v>
      </c>
      <c r="I106" s="31"/>
      <c r="J106" s="31"/>
      <c r="K106" s="35"/>
    </row>
    <row r="107" spans="1:11" x14ac:dyDescent="0.25">
      <c r="C107" s="57"/>
      <c r="D107" s="54"/>
      <c r="E107" s="6"/>
      <c r="F107" s="19"/>
      <c r="G107" s="24"/>
      <c r="H107" s="24"/>
      <c r="I107" s="31"/>
      <c r="J107" s="31"/>
      <c r="K107" s="35"/>
    </row>
    <row r="108" spans="1:11" x14ac:dyDescent="0.25">
      <c r="C108" s="58" t="s">
        <v>16</v>
      </c>
      <c r="D108" s="54"/>
      <c r="E108" s="6"/>
      <c r="F108" s="19"/>
      <c r="G108" s="24" t="s">
        <v>2</v>
      </c>
      <c r="H108" s="24" t="s">
        <v>2</v>
      </c>
      <c r="I108" s="31"/>
      <c r="J108" s="31"/>
      <c r="K108" s="35"/>
    </row>
    <row r="109" spans="1:11" x14ac:dyDescent="0.25">
      <c r="C109" s="57"/>
      <c r="D109" s="54"/>
      <c r="E109" s="6"/>
      <c r="F109" s="19"/>
      <c r="G109" s="24"/>
      <c r="H109" s="24"/>
      <c r="I109" s="31"/>
      <c r="J109" s="31"/>
      <c r="K109" s="35"/>
    </row>
    <row r="110" spans="1:11" x14ac:dyDescent="0.25">
      <c r="C110" s="58" t="s">
        <v>17</v>
      </c>
      <c r="D110" s="54"/>
      <c r="E110" s="6"/>
      <c r="F110" s="19"/>
      <c r="G110" s="24" t="s">
        <v>2</v>
      </c>
      <c r="H110" s="24" t="s">
        <v>2</v>
      </c>
      <c r="I110" s="31"/>
      <c r="J110" s="31"/>
      <c r="K110" s="35"/>
    </row>
    <row r="111" spans="1:11" x14ac:dyDescent="0.25">
      <c r="C111" s="57"/>
      <c r="D111" s="54"/>
      <c r="E111" s="6"/>
      <c r="F111" s="19"/>
      <c r="G111" s="24"/>
      <c r="H111" s="24"/>
      <c r="I111" s="31"/>
      <c r="J111" s="31"/>
      <c r="K111" s="35"/>
    </row>
    <row r="112" spans="1:11" x14ac:dyDescent="0.25">
      <c r="A112" s="10"/>
      <c r="B112" s="28"/>
      <c r="C112" s="58" t="s">
        <v>18</v>
      </c>
      <c r="D112" s="54"/>
      <c r="E112" s="6"/>
      <c r="F112" s="19"/>
      <c r="G112" s="24"/>
      <c r="H112" s="24"/>
      <c r="I112" s="31"/>
      <c r="J112" s="31"/>
      <c r="K112" s="35"/>
    </row>
    <row r="113" spans="1:54" x14ac:dyDescent="0.25">
      <c r="A113" s="28"/>
      <c r="B113" s="28"/>
      <c r="C113" s="58" t="s">
        <v>19</v>
      </c>
      <c r="D113" s="54"/>
      <c r="E113" s="6"/>
      <c r="F113" s="19"/>
      <c r="G113" s="24" t="s">
        <v>2</v>
      </c>
      <c r="H113" s="24" t="s">
        <v>2</v>
      </c>
      <c r="I113" s="31"/>
      <c r="J113" s="31"/>
      <c r="K113" s="35"/>
    </row>
    <row r="114" spans="1:54" x14ac:dyDescent="0.25">
      <c r="A114" s="28"/>
      <c r="B114" s="28"/>
      <c r="C114" s="58"/>
      <c r="D114" s="54"/>
      <c r="E114" s="6"/>
      <c r="F114" s="19"/>
      <c r="G114" s="24"/>
      <c r="H114" s="24"/>
      <c r="I114" s="31"/>
      <c r="J114" s="31"/>
      <c r="K114" s="35"/>
    </row>
    <row r="115" spans="1:54" x14ac:dyDescent="0.25">
      <c r="A115" s="28"/>
      <c r="B115" s="28"/>
      <c r="C115" s="58" t="s">
        <v>20</v>
      </c>
      <c r="D115" s="54"/>
      <c r="E115" s="6"/>
      <c r="F115" s="19"/>
      <c r="G115" s="24" t="s">
        <v>2</v>
      </c>
      <c r="H115" s="24" t="s">
        <v>2</v>
      </c>
      <c r="I115" s="31"/>
      <c r="J115" s="31"/>
      <c r="K115" s="35"/>
    </row>
    <row r="116" spans="1:54" x14ac:dyDescent="0.25">
      <c r="A116" s="28"/>
      <c r="B116" s="28"/>
      <c r="C116" s="58"/>
      <c r="D116" s="54"/>
      <c r="E116" s="6"/>
      <c r="F116" s="19"/>
      <c r="G116" s="24"/>
      <c r="H116" s="24"/>
      <c r="I116" s="31"/>
      <c r="J116" s="31"/>
      <c r="K116" s="35"/>
    </row>
    <row r="117" spans="1:54" x14ac:dyDescent="0.25">
      <c r="A117" s="28"/>
      <c r="B117" s="28"/>
      <c r="C117" s="58" t="s">
        <v>21</v>
      </c>
      <c r="D117" s="54"/>
      <c r="E117" s="6"/>
      <c r="F117" s="19"/>
      <c r="G117" s="24" t="s">
        <v>2</v>
      </c>
      <c r="H117" s="24" t="s">
        <v>2</v>
      </c>
      <c r="I117" s="31"/>
      <c r="J117" s="31"/>
      <c r="K117" s="35"/>
    </row>
    <row r="118" spans="1:54" x14ac:dyDescent="0.25">
      <c r="A118" s="28"/>
      <c r="B118" s="28"/>
      <c r="C118" s="58"/>
      <c r="D118" s="54"/>
      <c r="E118" s="6"/>
      <c r="F118" s="19"/>
      <c r="G118" s="24"/>
      <c r="H118" s="24"/>
      <c r="I118" s="31"/>
      <c r="J118" s="31"/>
      <c r="K118" s="35"/>
    </row>
    <row r="119" spans="1:54" x14ac:dyDescent="0.25">
      <c r="A119" s="28"/>
      <c r="B119" s="28"/>
      <c r="C119" s="58" t="s">
        <v>22</v>
      </c>
      <c r="D119" s="54"/>
      <c r="E119" s="6"/>
      <c r="F119" s="19"/>
      <c r="G119" s="24" t="s">
        <v>2</v>
      </c>
      <c r="H119" s="24" t="s">
        <v>2</v>
      </c>
      <c r="I119" s="31"/>
      <c r="J119" s="31"/>
      <c r="K119" s="35"/>
    </row>
    <row r="120" spans="1:54" x14ac:dyDescent="0.25">
      <c r="A120" s="28"/>
      <c r="B120" s="28"/>
      <c r="C120" s="58"/>
      <c r="D120" s="54"/>
      <c r="E120" s="6"/>
      <c r="F120" s="19"/>
      <c r="G120" s="24"/>
      <c r="H120" s="24"/>
      <c r="I120" s="31"/>
      <c r="J120" s="31"/>
      <c r="K120" s="35"/>
    </row>
    <row r="121" spans="1:54" x14ac:dyDescent="0.25">
      <c r="A121" s="28"/>
      <c r="B121" s="28"/>
      <c r="C121" s="58" t="s">
        <v>23</v>
      </c>
      <c r="D121" s="54"/>
      <c r="E121" s="6"/>
      <c r="F121" s="19"/>
      <c r="G121" s="24" t="s">
        <v>2</v>
      </c>
      <c r="H121" s="24" t="s">
        <v>2</v>
      </c>
      <c r="I121" s="31"/>
      <c r="J121" s="31"/>
      <c r="K121" s="35"/>
    </row>
    <row r="122" spans="1:54" x14ac:dyDescent="0.25">
      <c r="A122" s="28"/>
      <c r="B122" s="28"/>
      <c r="C122" s="58"/>
      <c r="D122" s="54"/>
      <c r="E122" s="6"/>
      <c r="F122" s="19"/>
      <c r="G122" s="24"/>
      <c r="H122" s="24"/>
      <c r="I122" s="31"/>
      <c r="J122" s="31"/>
      <c r="K122" s="35"/>
    </row>
    <row r="123" spans="1:54" x14ac:dyDescent="0.25">
      <c r="C123" s="59" t="s">
        <v>24</v>
      </c>
      <c r="D123" s="54"/>
      <c r="E123" s="6"/>
      <c r="F123" s="19"/>
      <c r="G123" s="24"/>
      <c r="H123" s="24"/>
      <c r="I123" s="31"/>
      <c r="J123" s="31"/>
      <c r="K123" s="35"/>
    </row>
    <row r="124" spans="1:54" x14ac:dyDescent="0.25">
      <c r="B124" s="8" t="s">
        <v>186</v>
      </c>
      <c r="C124" s="57" t="s">
        <v>187</v>
      </c>
      <c r="D124" s="54"/>
      <c r="E124" s="6"/>
      <c r="F124" s="19"/>
      <c r="G124" s="24">
        <v>121077.2</v>
      </c>
      <c r="H124" s="24">
        <v>5.73</v>
      </c>
      <c r="I124" s="31"/>
      <c r="J124" s="31"/>
      <c r="K124" s="35"/>
    </row>
    <row r="125" spans="1:54" x14ac:dyDescent="0.25">
      <c r="C125" s="58" t="s">
        <v>175</v>
      </c>
      <c r="D125" s="54"/>
      <c r="E125" s="6"/>
      <c r="F125" s="19"/>
      <c r="G125" s="25">
        <v>121077.2</v>
      </c>
      <c r="H125" s="25">
        <v>5.73</v>
      </c>
      <c r="I125" s="31"/>
      <c r="J125" s="31"/>
      <c r="K125" s="35"/>
    </row>
    <row r="126" spans="1:54" x14ac:dyDescent="0.25">
      <c r="C126" s="57"/>
      <c r="D126" s="54"/>
      <c r="E126" s="6"/>
      <c r="F126" s="19"/>
      <c r="G126" s="24"/>
      <c r="H126" s="24"/>
      <c r="I126" s="31"/>
      <c r="J126" s="31"/>
      <c r="K126" s="35"/>
    </row>
    <row r="127" spans="1:54" x14ac:dyDescent="0.25">
      <c r="A127" s="10"/>
      <c r="B127" s="28"/>
      <c r="C127" s="58" t="s">
        <v>25</v>
      </c>
      <c r="D127" s="54"/>
      <c r="E127" s="6"/>
      <c r="F127" s="19"/>
      <c r="G127" s="24"/>
      <c r="H127" s="24"/>
      <c r="I127" s="31"/>
      <c r="J127" s="31"/>
      <c r="K127" s="35"/>
    </row>
    <row r="128" spans="1:54" s="2" customFormat="1" ht="13.5" x14ac:dyDescent="0.25">
      <c r="A128" s="28"/>
      <c r="B128" s="28"/>
      <c r="C128" s="57" t="s">
        <v>4792</v>
      </c>
      <c r="D128" s="54"/>
      <c r="E128" s="6"/>
      <c r="F128" s="19"/>
      <c r="G128" s="24">
        <v>1210</v>
      </c>
      <c r="H128" s="24">
        <v>0.06</v>
      </c>
      <c r="I128" s="31"/>
      <c r="J128" s="31"/>
      <c r="K128" s="35"/>
      <c r="L128" s="3"/>
      <c r="AI128" s="3"/>
      <c r="AV128" s="3"/>
      <c r="AX128" s="3"/>
      <c r="BB128" s="3"/>
    </row>
    <row r="129" spans="2:11" x14ac:dyDescent="0.25">
      <c r="B129" s="8"/>
      <c r="C129" s="57" t="s">
        <v>188</v>
      </c>
      <c r="D129" s="54"/>
      <c r="E129" s="6"/>
      <c r="F129" s="19"/>
      <c r="G129" s="24">
        <v>-2883.8900000000003</v>
      </c>
      <c r="H129" s="24">
        <v>-0.13</v>
      </c>
      <c r="I129" s="31"/>
      <c r="J129" s="31"/>
      <c r="K129" s="35"/>
    </row>
    <row r="130" spans="2:11" x14ac:dyDescent="0.25">
      <c r="C130" s="58" t="s">
        <v>175</v>
      </c>
      <c r="D130" s="54"/>
      <c r="E130" s="6"/>
      <c r="F130" s="19"/>
      <c r="G130" s="25">
        <v>-1673.89</v>
      </c>
      <c r="H130" s="25">
        <v>-7.0000000000000007E-2</v>
      </c>
      <c r="I130" s="31"/>
      <c r="J130" s="31"/>
      <c r="K130" s="35"/>
    </row>
    <row r="131" spans="2:11" x14ac:dyDescent="0.25">
      <c r="C131" s="57"/>
      <c r="D131" s="54"/>
      <c r="E131" s="6"/>
      <c r="F131" s="19"/>
      <c r="G131" s="24"/>
      <c r="H131" s="24"/>
      <c r="I131" s="31"/>
      <c r="J131" s="31"/>
      <c r="K131" s="35"/>
    </row>
    <row r="132" spans="2:11" x14ac:dyDescent="0.25">
      <c r="C132" s="60" t="s">
        <v>189</v>
      </c>
      <c r="D132" s="55"/>
      <c r="E132" s="5"/>
      <c r="F132" s="20"/>
      <c r="G132" s="26">
        <v>2112745.38</v>
      </c>
      <c r="H132" s="26">
        <v>100</v>
      </c>
      <c r="I132" s="32"/>
      <c r="J132" s="32"/>
      <c r="K132" s="36"/>
    </row>
    <row r="134" spans="2:11" s="50" customFormat="1" ht="15.75" x14ac:dyDescent="0.3">
      <c r="C134" s="50" t="s">
        <v>4617</v>
      </c>
      <c r="F134" s="51"/>
      <c r="G134" s="51"/>
      <c r="H134" s="51"/>
    </row>
    <row r="135" spans="2:11" s="42" customFormat="1" ht="27" x14ac:dyDescent="0.25">
      <c r="B135" s="43"/>
      <c r="C135" s="43" t="s">
        <v>4612</v>
      </c>
      <c r="D135" s="43" t="s">
        <v>4613</v>
      </c>
      <c r="E135" s="43" t="s">
        <v>4614</v>
      </c>
      <c r="F135" s="44" t="s">
        <v>34</v>
      </c>
      <c r="G135" s="45" t="s">
        <v>4615</v>
      </c>
      <c r="H135" s="44" t="s">
        <v>36</v>
      </c>
      <c r="I135" s="43" t="s">
        <v>39</v>
      </c>
    </row>
    <row r="136" spans="2:11" s="42" customFormat="1" ht="13.5" x14ac:dyDescent="0.25">
      <c r="B136" s="43"/>
      <c r="C136" s="43" t="s">
        <v>4610</v>
      </c>
      <c r="D136" s="43"/>
      <c r="E136" s="43"/>
      <c r="F136" s="44"/>
      <c r="G136" s="45"/>
      <c r="H136" s="44"/>
      <c r="I136" s="43"/>
    </row>
    <row r="137" spans="2:11" s="2" customFormat="1" ht="13.5" x14ac:dyDescent="0.25">
      <c r="B137" s="46">
        <v>2217703</v>
      </c>
      <c r="C137" s="46" t="s">
        <v>4627</v>
      </c>
      <c r="D137" s="46" t="s">
        <v>4609</v>
      </c>
      <c r="E137" s="46" t="s">
        <v>124</v>
      </c>
      <c r="F137" s="47">
        <v>24300</v>
      </c>
      <c r="G137" s="47">
        <v>1268.9459999999999</v>
      </c>
      <c r="H137" s="47">
        <v>0.06</v>
      </c>
      <c r="I137" s="46"/>
    </row>
    <row r="138" spans="2:11" s="2" customFormat="1" ht="13.5" x14ac:dyDescent="0.25">
      <c r="B138" s="46">
        <v>2217828</v>
      </c>
      <c r="C138" s="46" t="s">
        <v>4628</v>
      </c>
      <c r="D138" s="46" t="s">
        <v>4609</v>
      </c>
      <c r="E138" s="46" t="s">
        <v>43</v>
      </c>
      <c r="F138" s="47">
        <v>35400</v>
      </c>
      <c r="G138" s="47">
        <v>2240.9616000000001</v>
      </c>
      <c r="H138" s="47">
        <v>0.11</v>
      </c>
      <c r="I138" s="46"/>
    </row>
    <row r="139" spans="2:11" s="2" customFormat="1" ht="13.5" x14ac:dyDescent="0.25">
      <c r="B139" s="46">
        <v>2217832</v>
      </c>
      <c r="C139" s="46" t="s">
        <v>4624</v>
      </c>
      <c r="D139" s="46" t="s">
        <v>4609</v>
      </c>
      <c r="E139" s="46" t="s">
        <v>82</v>
      </c>
      <c r="F139" s="47">
        <v>5848000</v>
      </c>
      <c r="G139" s="47">
        <v>17666.808000000001</v>
      </c>
      <c r="H139" s="47">
        <v>0.84</v>
      </c>
      <c r="I139" s="46"/>
    </row>
    <row r="140" spans="2:11" s="1" customFormat="1" ht="13.5" x14ac:dyDescent="0.25">
      <c r="B140" s="48"/>
      <c r="C140" s="48" t="s">
        <v>4616</v>
      </c>
      <c r="D140" s="48"/>
      <c r="E140" s="48"/>
      <c r="F140" s="49"/>
      <c r="G140" s="49">
        <v>21176.7156</v>
      </c>
      <c r="H140" s="49">
        <v>1.01</v>
      </c>
      <c r="I140" s="48"/>
    </row>
    <row r="142" spans="2:11" x14ac:dyDescent="0.25">
      <c r="C142" s="1" t="s">
        <v>190</v>
      </c>
    </row>
    <row r="143" spans="2:11" x14ac:dyDescent="0.25">
      <c r="C143" s="37" t="s">
        <v>191</v>
      </c>
      <c r="D143" s="37"/>
      <c r="E143" s="37"/>
      <c r="F143" s="37"/>
      <c r="G143" s="37"/>
      <c r="H143" s="37"/>
      <c r="I143" s="37"/>
      <c r="J143" s="37"/>
      <c r="K143" s="37"/>
    </row>
    <row r="144" spans="2:11" x14ac:dyDescent="0.25">
      <c r="C144" s="2" t="s">
        <v>192</v>
      </c>
    </row>
    <row r="145" spans="3:6" x14ac:dyDescent="0.25">
      <c r="C145" s="2" t="s">
        <v>193</v>
      </c>
    </row>
    <row r="146" spans="3:6" x14ac:dyDescent="0.25">
      <c r="C146" s="2" t="s">
        <v>194</v>
      </c>
    </row>
    <row r="147" spans="3:6" x14ac:dyDescent="0.25">
      <c r="C147" s="2" t="s">
        <v>195</v>
      </c>
    </row>
    <row r="149" spans="3:6" x14ac:dyDescent="0.25">
      <c r="C149" s="76" t="s">
        <v>4869</v>
      </c>
      <c r="E149" s="76" t="s">
        <v>4870</v>
      </c>
      <c r="F149" s="77"/>
    </row>
    <row r="150" spans="3:6" x14ac:dyDescent="0.25">
      <c r="E150" s="2" t="s">
        <v>4889</v>
      </c>
    </row>
  </sheetData>
  <hyperlinks>
    <hyperlink ref="J2" location="'Index'!A1" display="'Index'!A1" xr:uid="{EB369026-9EEA-4947-BF6A-26174F3831D2}"/>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7A34C-3CEE-4AE1-8A79-609716DC345F}">
  <sheetPr codeName="Sheet1"/>
  <dimension ref="A1:IV74"/>
  <sheetViews>
    <sheetView showGridLines="0" zoomScale="90" zoomScaleNormal="90" workbookViewId="0">
      <pane ySplit="6" topLeftCell="A42"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1940</v>
      </c>
      <c r="J2" s="38" t="s">
        <v>4604</v>
      </c>
    </row>
    <row r="3" spans="1:54" ht="16.5" x14ac:dyDescent="0.3">
      <c r="C3" s="1" t="s">
        <v>28</v>
      </c>
      <c r="D3" s="21" t="s">
        <v>1941</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1942</v>
      </c>
      <c r="C24" s="57" t="s">
        <v>1943</v>
      </c>
      <c r="D24" s="54" t="s">
        <v>1944</v>
      </c>
      <c r="E24" s="6" t="s">
        <v>658</v>
      </c>
      <c r="F24" s="19">
        <v>65000000</v>
      </c>
      <c r="G24" s="24">
        <v>66191.649999999994</v>
      </c>
      <c r="H24" s="24">
        <v>40.61</v>
      </c>
      <c r="I24" s="31">
        <v>7.0920866</v>
      </c>
      <c r="J24" s="31"/>
      <c r="K24" s="35"/>
    </row>
    <row r="25" spans="1:11" x14ac:dyDescent="0.25">
      <c r="B25" s="8" t="s">
        <v>655</v>
      </c>
      <c r="C25" s="57" t="s">
        <v>656</v>
      </c>
      <c r="D25" s="54" t="s">
        <v>657</v>
      </c>
      <c r="E25" s="6" t="s">
        <v>658</v>
      </c>
      <c r="F25" s="19">
        <v>52500000</v>
      </c>
      <c r="G25" s="24">
        <v>53256</v>
      </c>
      <c r="H25" s="24">
        <v>32.67</v>
      </c>
      <c r="I25" s="31">
        <v>7.0831868</v>
      </c>
      <c r="J25" s="31"/>
      <c r="K25" s="35"/>
    </row>
    <row r="26" spans="1:11" x14ac:dyDescent="0.25">
      <c r="B26" s="8" t="s">
        <v>662</v>
      </c>
      <c r="C26" s="57" t="s">
        <v>663</v>
      </c>
      <c r="D26" s="54" t="s">
        <v>664</v>
      </c>
      <c r="E26" s="6" t="s">
        <v>658</v>
      </c>
      <c r="F26" s="19">
        <v>38000000</v>
      </c>
      <c r="G26" s="24">
        <v>38632.32</v>
      </c>
      <c r="H26" s="24">
        <v>23.7</v>
      </c>
      <c r="I26" s="31">
        <v>7.1045976</v>
      </c>
      <c r="J26" s="31"/>
      <c r="K26" s="35"/>
    </row>
    <row r="27" spans="1:11" x14ac:dyDescent="0.25">
      <c r="C27" s="58" t="s">
        <v>175</v>
      </c>
      <c r="D27" s="54"/>
      <c r="E27" s="6"/>
      <c r="F27" s="19"/>
      <c r="G27" s="25">
        <v>158079.97</v>
      </c>
      <c r="H27" s="25">
        <v>96.98</v>
      </c>
      <c r="I27" s="31"/>
      <c r="J27" s="31"/>
      <c r="K27" s="35"/>
    </row>
    <row r="28" spans="1:11" x14ac:dyDescent="0.25">
      <c r="C28" s="57"/>
      <c r="D28" s="54"/>
      <c r="E28" s="6"/>
      <c r="F28" s="19"/>
      <c r="G28" s="24"/>
      <c r="H28" s="24"/>
      <c r="I28" s="31"/>
      <c r="J28" s="31"/>
      <c r="K28" s="35"/>
    </row>
    <row r="29" spans="1:11" x14ac:dyDescent="0.25">
      <c r="C29" s="58" t="s">
        <v>10</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C31" s="58" t="s">
        <v>11</v>
      </c>
      <c r="D31" s="54"/>
      <c r="E31" s="6"/>
      <c r="F31" s="19"/>
      <c r="G31" s="24"/>
      <c r="H31" s="24"/>
      <c r="I31" s="31"/>
      <c r="J31" s="31"/>
      <c r="K31" s="35"/>
    </row>
    <row r="32" spans="1:11" x14ac:dyDescent="0.25">
      <c r="C32" s="57"/>
      <c r="D32" s="54"/>
      <c r="E32" s="6"/>
      <c r="F32" s="19"/>
      <c r="G32" s="24"/>
      <c r="H32" s="24"/>
      <c r="I32" s="31"/>
      <c r="J32" s="31"/>
      <c r="K32" s="35"/>
    </row>
    <row r="33" spans="1:11" x14ac:dyDescent="0.25">
      <c r="C33" s="58" t="s">
        <v>13</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14</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15</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16</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17</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23</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24</v>
      </c>
      <c r="D54" s="54"/>
      <c r="E54" s="6"/>
      <c r="F54" s="19"/>
      <c r="G54" s="24"/>
      <c r="H54" s="24"/>
      <c r="I54" s="31"/>
      <c r="J54" s="31"/>
      <c r="K54" s="35"/>
    </row>
    <row r="55" spans="1:54" x14ac:dyDescent="0.25">
      <c r="B55" s="8" t="s">
        <v>186</v>
      </c>
      <c r="C55" s="57" t="s">
        <v>187</v>
      </c>
      <c r="D55" s="54"/>
      <c r="E55" s="6"/>
      <c r="F55" s="19"/>
      <c r="G55" s="24">
        <v>864.85</v>
      </c>
      <c r="H55" s="24">
        <v>0.53</v>
      </c>
      <c r="I55" s="31"/>
      <c r="J55" s="31"/>
      <c r="K55" s="35"/>
    </row>
    <row r="56" spans="1:54" x14ac:dyDescent="0.25">
      <c r="C56" s="58" t="s">
        <v>175</v>
      </c>
      <c r="D56" s="54"/>
      <c r="E56" s="6"/>
      <c r="F56" s="19"/>
      <c r="G56" s="25">
        <v>864.85</v>
      </c>
      <c r="H56" s="25">
        <v>0.53</v>
      </c>
      <c r="I56" s="31"/>
      <c r="J56" s="31"/>
      <c r="K56" s="35"/>
    </row>
    <row r="57" spans="1:54" x14ac:dyDescent="0.25">
      <c r="C57" s="57"/>
      <c r="D57" s="54"/>
      <c r="E57" s="6"/>
      <c r="F57" s="19"/>
      <c r="G57" s="24"/>
      <c r="H57" s="24"/>
      <c r="I57" s="31"/>
      <c r="J57" s="31"/>
      <c r="K57" s="35"/>
    </row>
    <row r="58" spans="1:54" x14ac:dyDescent="0.25">
      <c r="A58" s="10"/>
      <c r="B58" s="28"/>
      <c r="C58" s="58" t="s">
        <v>25</v>
      </c>
      <c r="D58" s="54"/>
      <c r="E58" s="6"/>
      <c r="F58" s="19"/>
      <c r="G58" s="24"/>
      <c r="H58" s="24"/>
      <c r="I58" s="31"/>
      <c r="J58" s="31"/>
      <c r="K58" s="35"/>
    </row>
    <row r="59" spans="1:54" s="2" customFormat="1" ht="13.5" x14ac:dyDescent="0.25">
      <c r="A59" s="28"/>
      <c r="B59" s="28"/>
      <c r="C59" s="57" t="s">
        <v>4792</v>
      </c>
      <c r="D59" s="54"/>
      <c r="E59" s="6"/>
      <c r="F59" s="19"/>
      <c r="G59" s="24" t="s">
        <v>2</v>
      </c>
      <c r="H59" s="24" t="s">
        <v>2</v>
      </c>
      <c r="I59" s="31"/>
      <c r="J59" s="31"/>
      <c r="K59" s="35"/>
      <c r="L59" s="3"/>
      <c r="AI59" s="3"/>
      <c r="AV59" s="3"/>
      <c r="AX59" s="3"/>
      <c r="BB59" s="3"/>
    </row>
    <row r="60" spans="1:54" x14ac:dyDescent="0.25">
      <c r="B60" s="8"/>
      <c r="C60" s="57" t="s">
        <v>188</v>
      </c>
      <c r="D60" s="54"/>
      <c r="E60" s="6"/>
      <c r="F60" s="19"/>
      <c r="G60" s="24">
        <v>4063.3</v>
      </c>
      <c r="H60" s="24">
        <v>2.4900000000000002</v>
      </c>
      <c r="I60" s="31"/>
      <c r="J60" s="31"/>
      <c r="K60" s="35"/>
    </row>
    <row r="61" spans="1:54" x14ac:dyDescent="0.25">
      <c r="C61" s="58" t="s">
        <v>175</v>
      </c>
      <c r="D61" s="54"/>
      <c r="E61" s="6"/>
      <c r="F61" s="19"/>
      <c r="G61" s="25">
        <v>4063.3</v>
      </c>
      <c r="H61" s="25">
        <v>2.4900000000000002</v>
      </c>
      <c r="I61" s="31"/>
      <c r="J61" s="31"/>
      <c r="K61" s="35"/>
    </row>
    <row r="62" spans="1:54" x14ac:dyDescent="0.25">
      <c r="C62" s="57"/>
      <c r="D62" s="54"/>
      <c r="E62" s="6"/>
      <c r="F62" s="19"/>
      <c r="G62" s="24"/>
      <c r="H62" s="24"/>
      <c r="I62" s="31"/>
      <c r="J62" s="31"/>
      <c r="K62" s="35"/>
    </row>
    <row r="63" spans="1:54" x14ac:dyDescent="0.25">
      <c r="C63" s="60" t="s">
        <v>189</v>
      </c>
      <c r="D63" s="55"/>
      <c r="E63" s="5"/>
      <c r="F63" s="20"/>
      <c r="G63" s="26">
        <v>163008.12</v>
      </c>
      <c r="H63" s="26">
        <v>100</v>
      </c>
      <c r="I63" s="32"/>
      <c r="J63" s="32"/>
      <c r="K63" s="36"/>
    </row>
    <row r="66" spans="3:11" x14ac:dyDescent="0.25">
      <c r="C66" s="1" t="s">
        <v>190</v>
      </c>
    </row>
    <row r="67" spans="3:11" x14ac:dyDescent="0.25">
      <c r="C67" s="37" t="s">
        <v>191</v>
      </c>
      <c r="D67" s="37"/>
      <c r="E67" s="37"/>
      <c r="F67" s="37"/>
      <c r="G67" s="37"/>
      <c r="H67" s="37"/>
      <c r="I67" s="37"/>
      <c r="J67" s="37"/>
      <c r="K67" s="37"/>
    </row>
    <row r="68" spans="3:11" x14ac:dyDescent="0.25">
      <c r="C68" s="2" t="s">
        <v>192</v>
      </c>
    </row>
    <row r="69" spans="3:11" x14ac:dyDescent="0.25">
      <c r="C69" s="2" t="s">
        <v>193</v>
      </c>
    </row>
    <row r="70" spans="3:11" x14ac:dyDescent="0.25">
      <c r="C70" s="2" t="s">
        <v>194</v>
      </c>
    </row>
    <row r="71" spans="3:11" x14ac:dyDescent="0.25">
      <c r="C71" s="2" t="s">
        <v>195</v>
      </c>
    </row>
    <row r="73" spans="3:11" x14ac:dyDescent="0.25">
      <c r="C73" s="76" t="s">
        <v>4869</v>
      </c>
      <c r="E73" s="76" t="s">
        <v>4870</v>
      </c>
      <c r="F73" s="77"/>
    </row>
    <row r="74" spans="3:11" x14ac:dyDescent="0.25">
      <c r="E74" s="2" t="s">
        <v>4890</v>
      </c>
    </row>
  </sheetData>
  <hyperlinks>
    <hyperlink ref="J2" location="'Index'!A1" display="'Index'!A1" xr:uid="{08A94DD6-C1E8-4D86-8274-8F31C853BF4C}"/>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DAB5A-0231-4EA5-909F-E6AB14B2613A}">
  <sheetPr codeName="Sheet1"/>
  <dimension ref="A1:IV95"/>
  <sheetViews>
    <sheetView showGridLines="0" zoomScale="90" zoomScaleNormal="90" workbookViewId="0">
      <pane ySplit="6" topLeftCell="A63"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1945</v>
      </c>
      <c r="J2" s="38" t="s">
        <v>4604</v>
      </c>
    </row>
    <row r="3" spans="1:54" ht="16.5" x14ac:dyDescent="0.3">
      <c r="C3" s="1" t="s">
        <v>28</v>
      </c>
      <c r="D3" s="21" t="s">
        <v>1946</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305</v>
      </c>
      <c r="C10" s="57" t="s">
        <v>306</v>
      </c>
      <c r="D10" s="54" t="s">
        <v>307</v>
      </c>
      <c r="E10" s="6" t="s">
        <v>241</v>
      </c>
      <c r="F10" s="19">
        <v>3376000</v>
      </c>
      <c r="G10" s="24">
        <v>5581.54</v>
      </c>
      <c r="H10" s="24">
        <v>8.44</v>
      </c>
      <c r="I10" s="31"/>
      <c r="J10" s="31"/>
      <c r="K10" s="35"/>
    </row>
    <row r="11" spans="1:54" x14ac:dyDescent="0.25">
      <c r="B11" s="8" t="s">
        <v>987</v>
      </c>
      <c r="C11" s="57" t="s">
        <v>988</v>
      </c>
      <c r="D11" s="54" t="s">
        <v>989</v>
      </c>
      <c r="E11" s="6" t="s">
        <v>120</v>
      </c>
      <c r="F11" s="19">
        <v>1253717</v>
      </c>
      <c r="G11" s="24">
        <v>5215.46</v>
      </c>
      <c r="H11" s="24">
        <v>7.89</v>
      </c>
      <c r="I11" s="31"/>
      <c r="J11" s="31"/>
      <c r="K11" s="35"/>
    </row>
    <row r="12" spans="1:54" x14ac:dyDescent="0.25">
      <c r="B12" s="8" t="s">
        <v>113</v>
      </c>
      <c r="C12" s="57" t="s">
        <v>114</v>
      </c>
      <c r="D12" s="54" t="s">
        <v>115</v>
      </c>
      <c r="E12" s="6" t="s">
        <v>116</v>
      </c>
      <c r="F12" s="19">
        <v>167366</v>
      </c>
      <c r="G12" s="24">
        <v>5039.1400000000003</v>
      </c>
      <c r="H12" s="24">
        <v>7.62</v>
      </c>
      <c r="I12" s="31"/>
      <c r="J12" s="31"/>
      <c r="K12" s="35"/>
    </row>
    <row r="13" spans="1:54" x14ac:dyDescent="0.25">
      <c r="B13" s="8" t="s">
        <v>385</v>
      </c>
      <c r="C13" s="57" t="s">
        <v>386</v>
      </c>
      <c r="D13" s="54" t="s">
        <v>387</v>
      </c>
      <c r="E13" s="6" t="s">
        <v>388</v>
      </c>
      <c r="F13" s="19">
        <v>1400000</v>
      </c>
      <c r="G13" s="24">
        <v>4678.8</v>
      </c>
      <c r="H13" s="24">
        <v>7.08</v>
      </c>
      <c r="I13" s="31"/>
      <c r="J13" s="31"/>
      <c r="K13" s="35"/>
    </row>
    <row r="14" spans="1:54" x14ac:dyDescent="0.25">
      <c r="B14" s="8" t="s">
        <v>58</v>
      </c>
      <c r="C14" s="57" t="s">
        <v>59</v>
      </c>
      <c r="D14" s="54" t="s">
        <v>60</v>
      </c>
      <c r="E14" s="6" t="s">
        <v>61</v>
      </c>
      <c r="F14" s="19">
        <v>34000</v>
      </c>
      <c r="G14" s="24">
        <v>4041.65</v>
      </c>
      <c r="H14" s="24">
        <v>6.11</v>
      </c>
      <c r="I14" s="31"/>
      <c r="J14" s="31"/>
      <c r="K14" s="35"/>
    </row>
    <row r="15" spans="1:54" x14ac:dyDescent="0.25">
      <c r="B15" s="8" t="s">
        <v>1947</v>
      </c>
      <c r="C15" s="57" t="s">
        <v>1948</v>
      </c>
      <c r="D15" s="54" t="s">
        <v>1949</v>
      </c>
      <c r="E15" s="6" t="s">
        <v>388</v>
      </c>
      <c r="F15" s="19">
        <v>675000</v>
      </c>
      <c r="G15" s="24">
        <v>3898.46</v>
      </c>
      <c r="H15" s="24">
        <v>5.9</v>
      </c>
      <c r="I15" s="31"/>
      <c r="J15" s="31"/>
      <c r="K15" s="35"/>
    </row>
    <row r="16" spans="1:54" x14ac:dyDescent="0.25">
      <c r="B16" s="8" t="s">
        <v>993</v>
      </c>
      <c r="C16" s="57" t="s">
        <v>994</v>
      </c>
      <c r="D16" s="54" t="s">
        <v>995</v>
      </c>
      <c r="E16" s="6" t="s">
        <v>996</v>
      </c>
      <c r="F16" s="19">
        <v>650000</v>
      </c>
      <c r="G16" s="24">
        <v>3394.3</v>
      </c>
      <c r="H16" s="24">
        <v>5.14</v>
      </c>
      <c r="I16" s="31"/>
      <c r="J16" s="31"/>
      <c r="K16" s="35"/>
    </row>
    <row r="17" spans="2:11" x14ac:dyDescent="0.25">
      <c r="B17" s="8" t="s">
        <v>1950</v>
      </c>
      <c r="C17" s="57" t="s">
        <v>1951</v>
      </c>
      <c r="D17" s="54" t="s">
        <v>1952</v>
      </c>
      <c r="E17" s="6" t="s">
        <v>1953</v>
      </c>
      <c r="F17" s="19">
        <v>675000</v>
      </c>
      <c r="G17" s="24">
        <v>3042.56</v>
      </c>
      <c r="H17" s="24">
        <v>4.5999999999999996</v>
      </c>
      <c r="I17" s="31"/>
      <c r="J17" s="31"/>
      <c r="K17" s="35"/>
    </row>
    <row r="18" spans="2:11" x14ac:dyDescent="0.25">
      <c r="B18" s="8" t="s">
        <v>482</v>
      </c>
      <c r="C18" s="57" t="s">
        <v>483</v>
      </c>
      <c r="D18" s="54" t="s">
        <v>484</v>
      </c>
      <c r="E18" s="6" t="s">
        <v>485</v>
      </c>
      <c r="F18" s="19">
        <v>425000</v>
      </c>
      <c r="G18" s="24">
        <v>2868.75</v>
      </c>
      <c r="H18" s="24">
        <v>4.34</v>
      </c>
      <c r="I18" s="31"/>
      <c r="J18" s="31"/>
      <c r="K18" s="35"/>
    </row>
    <row r="19" spans="2:11" x14ac:dyDescent="0.25">
      <c r="B19" s="8" t="s">
        <v>1954</v>
      </c>
      <c r="C19" s="57" t="s">
        <v>1955</v>
      </c>
      <c r="D19" s="54" t="s">
        <v>1956</v>
      </c>
      <c r="E19" s="6" t="s">
        <v>100</v>
      </c>
      <c r="F19" s="19">
        <v>760000</v>
      </c>
      <c r="G19" s="24">
        <v>2868.24</v>
      </c>
      <c r="H19" s="24">
        <v>4.34</v>
      </c>
      <c r="I19" s="31"/>
      <c r="J19" s="31"/>
      <c r="K19" s="35"/>
    </row>
    <row r="20" spans="2:11" x14ac:dyDescent="0.25">
      <c r="B20" s="8" t="s">
        <v>1957</v>
      </c>
      <c r="C20" s="57" t="s">
        <v>1958</v>
      </c>
      <c r="D20" s="54" t="s">
        <v>1959</v>
      </c>
      <c r="E20" s="6" t="s">
        <v>93</v>
      </c>
      <c r="F20" s="19">
        <v>813400</v>
      </c>
      <c r="G20" s="24">
        <v>2615.89</v>
      </c>
      <c r="H20" s="24">
        <v>3.96</v>
      </c>
      <c r="I20" s="31"/>
      <c r="J20" s="31"/>
      <c r="K20" s="35"/>
    </row>
    <row r="21" spans="2:11" x14ac:dyDescent="0.25">
      <c r="B21" s="8" t="s">
        <v>1960</v>
      </c>
      <c r="C21" s="57" t="s">
        <v>1961</v>
      </c>
      <c r="D21" s="54" t="s">
        <v>1962</v>
      </c>
      <c r="E21" s="6" t="s">
        <v>116</v>
      </c>
      <c r="F21" s="19">
        <v>600000</v>
      </c>
      <c r="G21" s="24">
        <v>2353.5</v>
      </c>
      <c r="H21" s="24">
        <v>3.56</v>
      </c>
      <c r="I21" s="31"/>
      <c r="J21" s="31"/>
      <c r="K21" s="35"/>
    </row>
    <row r="22" spans="2:11" x14ac:dyDescent="0.25">
      <c r="B22" s="8" t="s">
        <v>1963</v>
      </c>
      <c r="C22" s="57" t="s">
        <v>1964</v>
      </c>
      <c r="D22" s="54" t="s">
        <v>1965</v>
      </c>
      <c r="E22" s="6" t="s">
        <v>108</v>
      </c>
      <c r="F22" s="19">
        <v>300000</v>
      </c>
      <c r="G22" s="24">
        <v>2220.4499999999998</v>
      </c>
      <c r="H22" s="24">
        <v>3.36</v>
      </c>
      <c r="I22" s="31"/>
      <c r="J22" s="31"/>
      <c r="K22" s="35"/>
    </row>
    <row r="23" spans="2:11" x14ac:dyDescent="0.25">
      <c r="B23" s="8" t="s">
        <v>1966</v>
      </c>
      <c r="C23" s="57" t="s">
        <v>1967</v>
      </c>
      <c r="D23" s="54" t="s">
        <v>1968</v>
      </c>
      <c r="E23" s="6" t="s">
        <v>61</v>
      </c>
      <c r="F23" s="19">
        <v>325000</v>
      </c>
      <c r="G23" s="24">
        <v>2209.84</v>
      </c>
      <c r="H23" s="24">
        <v>3.34</v>
      </c>
      <c r="I23" s="31"/>
      <c r="J23" s="31"/>
      <c r="K23" s="35"/>
    </row>
    <row r="24" spans="2:11" x14ac:dyDescent="0.25">
      <c r="B24" s="8" t="s">
        <v>1664</v>
      </c>
      <c r="C24" s="57" t="s">
        <v>1665</v>
      </c>
      <c r="D24" s="54" t="s">
        <v>1666</v>
      </c>
      <c r="E24" s="6" t="s">
        <v>485</v>
      </c>
      <c r="F24" s="19">
        <v>450000</v>
      </c>
      <c r="G24" s="24">
        <v>2163.83</v>
      </c>
      <c r="H24" s="24">
        <v>3.27</v>
      </c>
      <c r="I24" s="31"/>
      <c r="J24" s="31"/>
      <c r="K24" s="35"/>
    </row>
    <row r="25" spans="2:11" x14ac:dyDescent="0.25">
      <c r="B25" s="8" t="s">
        <v>355</v>
      </c>
      <c r="C25" s="57" t="s">
        <v>356</v>
      </c>
      <c r="D25" s="54" t="s">
        <v>357</v>
      </c>
      <c r="E25" s="6" t="s">
        <v>241</v>
      </c>
      <c r="F25" s="19">
        <v>252500</v>
      </c>
      <c r="G25" s="24">
        <v>1869.76</v>
      </c>
      <c r="H25" s="24">
        <v>2.83</v>
      </c>
      <c r="I25" s="31"/>
      <c r="J25" s="31"/>
      <c r="K25" s="35"/>
    </row>
    <row r="26" spans="2:11" x14ac:dyDescent="0.25">
      <c r="B26" s="8" t="s">
        <v>1006</v>
      </c>
      <c r="C26" s="57" t="s">
        <v>1007</v>
      </c>
      <c r="D26" s="54" t="s">
        <v>1008</v>
      </c>
      <c r="E26" s="6" t="s">
        <v>241</v>
      </c>
      <c r="F26" s="19">
        <v>200000</v>
      </c>
      <c r="G26" s="24">
        <v>1856.5</v>
      </c>
      <c r="H26" s="24">
        <v>2.81</v>
      </c>
      <c r="I26" s="31"/>
      <c r="J26" s="31"/>
      <c r="K26" s="35"/>
    </row>
    <row r="27" spans="2:11" x14ac:dyDescent="0.25">
      <c r="B27" s="8" t="s">
        <v>901</v>
      </c>
      <c r="C27" s="57" t="s">
        <v>902</v>
      </c>
      <c r="D27" s="54" t="s">
        <v>903</v>
      </c>
      <c r="E27" s="6" t="s">
        <v>116</v>
      </c>
      <c r="F27" s="19">
        <v>1000000</v>
      </c>
      <c r="G27" s="24">
        <v>1816.7</v>
      </c>
      <c r="H27" s="24">
        <v>2.75</v>
      </c>
      <c r="I27" s="31"/>
      <c r="J27" s="31"/>
      <c r="K27" s="35"/>
    </row>
    <row r="28" spans="2:11" x14ac:dyDescent="0.25">
      <c r="B28" s="8" t="s">
        <v>938</v>
      </c>
      <c r="C28" s="57" t="s">
        <v>939</v>
      </c>
      <c r="D28" s="54" t="s">
        <v>940</v>
      </c>
      <c r="E28" s="6" t="s">
        <v>241</v>
      </c>
      <c r="F28" s="19">
        <v>1150000</v>
      </c>
      <c r="G28" s="24">
        <v>1759.96</v>
      </c>
      <c r="H28" s="24">
        <v>2.66</v>
      </c>
      <c r="I28" s="31"/>
      <c r="J28" s="31"/>
      <c r="K28" s="35"/>
    </row>
    <row r="29" spans="2:11" x14ac:dyDescent="0.25">
      <c r="B29" s="8" t="s">
        <v>1969</v>
      </c>
      <c r="C29" s="57" t="s">
        <v>1970</v>
      </c>
      <c r="D29" s="54" t="s">
        <v>1971</v>
      </c>
      <c r="E29" s="6" t="s">
        <v>170</v>
      </c>
      <c r="F29" s="19">
        <v>32163</v>
      </c>
      <c r="G29" s="24">
        <v>1379.7</v>
      </c>
      <c r="H29" s="24">
        <v>2.09</v>
      </c>
      <c r="I29" s="31"/>
      <c r="J29" s="31"/>
      <c r="K29" s="35"/>
    </row>
    <row r="30" spans="2:11" x14ac:dyDescent="0.25">
      <c r="B30" s="8" t="s">
        <v>314</v>
      </c>
      <c r="C30" s="57" t="s">
        <v>315</v>
      </c>
      <c r="D30" s="54" t="s">
        <v>316</v>
      </c>
      <c r="E30" s="6" t="s">
        <v>317</v>
      </c>
      <c r="F30" s="19">
        <v>72080</v>
      </c>
      <c r="G30" s="24">
        <v>1203.02</v>
      </c>
      <c r="H30" s="24">
        <v>1.82</v>
      </c>
      <c r="I30" s="31"/>
      <c r="J30" s="31"/>
      <c r="K30" s="35"/>
    </row>
    <row r="31" spans="2:11" x14ac:dyDescent="0.25">
      <c r="B31" s="8" t="s">
        <v>1972</v>
      </c>
      <c r="C31" s="57" t="s">
        <v>1973</v>
      </c>
      <c r="D31" s="54" t="s">
        <v>1974</v>
      </c>
      <c r="E31" s="6" t="s">
        <v>61</v>
      </c>
      <c r="F31" s="19">
        <v>366286</v>
      </c>
      <c r="G31" s="24">
        <v>908.39</v>
      </c>
      <c r="H31" s="24">
        <v>1.37</v>
      </c>
      <c r="I31" s="31"/>
      <c r="J31" s="31"/>
      <c r="K31" s="35"/>
    </row>
    <row r="32" spans="2:11" x14ac:dyDescent="0.25">
      <c r="B32" s="8" t="s">
        <v>210</v>
      </c>
      <c r="C32" s="57" t="s">
        <v>211</v>
      </c>
      <c r="D32" s="54" t="s">
        <v>212</v>
      </c>
      <c r="E32" s="6" t="s">
        <v>93</v>
      </c>
      <c r="F32" s="19">
        <v>250000</v>
      </c>
      <c r="G32" s="24">
        <v>485.55</v>
      </c>
      <c r="H32" s="24">
        <v>0.73</v>
      </c>
      <c r="I32" s="31"/>
      <c r="J32" s="31"/>
      <c r="K32" s="35"/>
    </row>
    <row r="33" spans="2:11" x14ac:dyDescent="0.25">
      <c r="B33" s="8" t="s">
        <v>489</v>
      </c>
      <c r="C33" s="57" t="s">
        <v>490</v>
      </c>
      <c r="D33" s="54" t="s">
        <v>491</v>
      </c>
      <c r="E33" s="6" t="s">
        <v>317</v>
      </c>
      <c r="F33" s="19">
        <v>6646</v>
      </c>
      <c r="G33" s="24">
        <v>59.43</v>
      </c>
      <c r="H33" s="24">
        <v>0.09</v>
      </c>
      <c r="I33" s="31"/>
      <c r="J33" s="31"/>
      <c r="K33" s="35"/>
    </row>
    <row r="34" spans="2:11" x14ac:dyDescent="0.25">
      <c r="C34" s="58" t="s">
        <v>175</v>
      </c>
      <c r="D34" s="54"/>
      <c r="E34" s="6"/>
      <c r="F34" s="19"/>
      <c r="G34" s="25">
        <v>63531.42</v>
      </c>
      <c r="H34" s="25">
        <v>96.1</v>
      </c>
      <c r="I34" s="31"/>
      <c r="J34" s="31"/>
      <c r="K34" s="35"/>
    </row>
    <row r="35" spans="2:11" x14ac:dyDescent="0.25">
      <c r="C35" s="57"/>
      <c r="D35" s="54"/>
      <c r="E35" s="6"/>
      <c r="F35" s="19"/>
      <c r="G35" s="24"/>
      <c r="H35" s="24"/>
      <c r="I35" s="31"/>
      <c r="J35" s="31"/>
      <c r="K35" s="35"/>
    </row>
    <row r="36" spans="2:11" x14ac:dyDescent="0.25">
      <c r="C36" s="58" t="s">
        <v>3</v>
      </c>
      <c r="D36" s="54"/>
      <c r="E36" s="6"/>
      <c r="F36" s="19"/>
      <c r="G36" s="24" t="s">
        <v>2</v>
      </c>
      <c r="H36" s="24" t="s">
        <v>2</v>
      </c>
      <c r="I36" s="31"/>
      <c r="J36" s="31"/>
      <c r="K36" s="35"/>
    </row>
    <row r="37" spans="2:11" x14ac:dyDescent="0.25">
      <c r="C37" s="57"/>
      <c r="D37" s="54"/>
      <c r="E37" s="6"/>
      <c r="F37" s="19"/>
      <c r="G37" s="24"/>
      <c r="H37" s="24"/>
      <c r="I37" s="31"/>
      <c r="J37" s="31"/>
      <c r="K37" s="35"/>
    </row>
    <row r="38" spans="2:11" x14ac:dyDescent="0.25">
      <c r="C38" s="58" t="s">
        <v>4</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5</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6</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7</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8</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11</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13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23</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24</v>
      </c>
      <c r="D75" s="54"/>
      <c r="E75" s="6"/>
      <c r="F75" s="19"/>
      <c r="G75" s="24"/>
      <c r="H75" s="24"/>
      <c r="I75" s="31"/>
      <c r="J75" s="31"/>
      <c r="K75" s="35"/>
    </row>
    <row r="76" spans="1:54" x14ac:dyDescent="0.25">
      <c r="B76" s="8" t="s">
        <v>186</v>
      </c>
      <c r="C76" s="57" t="s">
        <v>187</v>
      </c>
      <c r="D76" s="54"/>
      <c r="E76" s="6"/>
      <c r="F76" s="19"/>
      <c r="G76" s="24">
        <v>4131.1899999999996</v>
      </c>
      <c r="H76" s="24">
        <v>6.25</v>
      </c>
      <c r="I76" s="31"/>
      <c r="J76" s="31"/>
      <c r="K76" s="35"/>
    </row>
    <row r="77" spans="1:54" x14ac:dyDescent="0.25">
      <c r="C77" s="58" t="s">
        <v>175</v>
      </c>
      <c r="D77" s="54"/>
      <c r="E77" s="6"/>
      <c r="F77" s="19"/>
      <c r="G77" s="25">
        <v>4131.1899999999996</v>
      </c>
      <c r="H77" s="25">
        <v>6.25</v>
      </c>
      <c r="I77" s="31"/>
      <c r="J77" s="31"/>
      <c r="K77" s="35"/>
    </row>
    <row r="78" spans="1:54" x14ac:dyDescent="0.25">
      <c r="C78" s="57"/>
      <c r="D78" s="54"/>
      <c r="E78" s="6"/>
      <c r="F78" s="19"/>
      <c r="G78" s="24"/>
      <c r="H78" s="24"/>
      <c r="I78" s="31"/>
      <c r="J78" s="31"/>
      <c r="K78" s="35"/>
    </row>
    <row r="79" spans="1:54" x14ac:dyDescent="0.25">
      <c r="A79" s="10"/>
      <c r="B79" s="28"/>
      <c r="C79" s="58" t="s">
        <v>25</v>
      </c>
      <c r="D79" s="54"/>
      <c r="E79" s="6"/>
      <c r="F79" s="19"/>
      <c r="G79" s="24"/>
      <c r="H79" s="24"/>
      <c r="I79" s="31"/>
      <c r="J79" s="31"/>
      <c r="K79" s="35"/>
    </row>
    <row r="80" spans="1:54" s="2" customFormat="1" ht="13.5" x14ac:dyDescent="0.25">
      <c r="A80" s="28"/>
      <c r="B80" s="28"/>
      <c r="C80" s="57" t="s">
        <v>4792</v>
      </c>
      <c r="D80" s="54"/>
      <c r="E80" s="6"/>
      <c r="F80" s="19"/>
      <c r="G80" s="24" t="s">
        <v>2</v>
      </c>
      <c r="H80" s="24" t="s">
        <v>2</v>
      </c>
      <c r="I80" s="31"/>
      <c r="J80" s="31"/>
      <c r="K80" s="35"/>
      <c r="L80" s="3"/>
      <c r="AI80" s="3"/>
      <c r="AV80" s="3"/>
      <c r="AX80" s="3"/>
      <c r="BB80" s="3"/>
    </row>
    <row r="81" spans="2:11" x14ac:dyDescent="0.25">
      <c r="B81" s="8"/>
      <c r="C81" s="57" t="s">
        <v>188</v>
      </c>
      <c r="D81" s="54"/>
      <c r="E81" s="6"/>
      <c r="F81" s="19"/>
      <c r="G81" s="24">
        <v>-1561.98</v>
      </c>
      <c r="H81" s="24">
        <v>-2.35</v>
      </c>
      <c r="I81" s="31"/>
      <c r="J81" s="31"/>
      <c r="K81" s="35"/>
    </row>
    <row r="82" spans="2:11" x14ac:dyDescent="0.25">
      <c r="C82" s="58" t="s">
        <v>175</v>
      </c>
      <c r="D82" s="54"/>
      <c r="E82" s="6"/>
      <c r="F82" s="19"/>
      <c r="G82" s="25">
        <v>-1561.98</v>
      </c>
      <c r="H82" s="25">
        <v>-2.35</v>
      </c>
      <c r="I82" s="31"/>
      <c r="J82" s="31"/>
      <c r="K82" s="35"/>
    </row>
    <row r="83" spans="2:11" x14ac:dyDescent="0.25">
      <c r="C83" s="57"/>
      <c r="D83" s="54"/>
      <c r="E83" s="6"/>
      <c r="F83" s="19"/>
      <c r="G83" s="24"/>
      <c r="H83" s="24"/>
      <c r="I83" s="31"/>
      <c r="J83" s="31"/>
      <c r="K83" s="35"/>
    </row>
    <row r="84" spans="2:11" x14ac:dyDescent="0.25">
      <c r="C84" s="60" t="s">
        <v>189</v>
      </c>
      <c r="D84" s="55"/>
      <c r="E84" s="5"/>
      <c r="F84" s="20"/>
      <c r="G84" s="26">
        <v>66100.63</v>
      </c>
      <c r="H84" s="26">
        <v>100</v>
      </c>
      <c r="I84" s="32"/>
      <c r="J84" s="32"/>
      <c r="K84" s="36"/>
    </row>
    <row r="87" spans="2:11" x14ac:dyDescent="0.25">
      <c r="C87" s="1" t="s">
        <v>190</v>
      </c>
    </row>
    <row r="88" spans="2:11" x14ac:dyDescent="0.25">
      <c r="C88" s="37" t="s">
        <v>191</v>
      </c>
      <c r="D88" s="37"/>
      <c r="E88" s="37"/>
      <c r="F88" s="37"/>
      <c r="G88" s="37"/>
      <c r="H88" s="37"/>
      <c r="I88" s="37"/>
      <c r="J88" s="37"/>
      <c r="K88" s="37"/>
    </row>
    <row r="89" spans="2:11" x14ac:dyDescent="0.25">
      <c r="C89" s="2" t="s">
        <v>192</v>
      </c>
    </row>
    <row r="90" spans="2:11" x14ac:dyDescent="0.25">
      <c r="C90" s="2" t="s">
        <v>193</v>
      </c>
    </row>
    <row r="91" spans="2:11" x14ac:dyDescent="0.25">
      <c r="C91" s="2" t="s">
        <v>194</v>
      </c>
    </row>
    <row r="92" spans="2:11" x14ac:dyDescent="0.25">
      <c r="C92" s="2" t="s">
        <v>195</v>
      </c>
    </row>
    <row r="94" spans="2:11" x14ac:dyDescent="0.25">
      <c r="C94" s="76" t="s">
        <v>4869</v>
      </c>
      <c r="E94" s="76" t="s">
        <v>4870</v>
      </c>
      <c r="F94" s="77"/>
    </row>
    <row r="95" spans="2:11" x14ac:dyDescent="0.25">
      <c r="E95" s="2" t="s">
        <v>4891</v>
      </c>
    </row>
  </sheetData>
  <hyperlinks>
    <hyperlink ref="J2" location="'Index'!A1" display="'Index'!A1" xr:uid="{CA436B17-A7EE-4E9A-89CA-24B8ECE0598E}"/>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C697A-4F9C-4CF4-9564-BCB81FA9FC02}">
  <sheetPr codeName="Sheet1"/>
  <dimension ref="A1:IV83"/>
  <sheetViews>
    <sheetView showGridLines="0" zoomScale="90" zoomScaleNormal="90" workbookViewId="0">
      <pane ySplit="6" topLeftCell="A69"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1975</v>
      </c>
      <c r="J2" s="38" t="s">
        <v>4604</v>
      </c>
    </row>
    <row r="3" spans="1:54" ht="16.5" x14ac:dyDescent="0.3">
      <c r="C3" s="1" t="s">
        <v>28</v>
      </c>
      <c r="D3" s="21" t="s">
        <v>1976</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665</v>
      </c>
      <c r="C24" s="57" t="s">
        <v>666</v>
      </c>
      <c r="D24" s="54" t="s">
        <v>667</v>
      </c>
      <c r="E24" s="6" t="s">
        <v>658</v>
      </c>
      <c r="F24" s="19">
        <v>529858800</v>
      </c>
      <c r="G24" s="24">
        <v>536284.93000000005</v>
      </c>
      <c r="H24" s="24">
        <v>60.45</v>
      </c>
      <c r="I24" s="31">
        <v>7.0439271999999997</v>
      </c>
      <c r="J24" s="31"/>
      <c r="K24" s="35"/>
    </row>
    <row r="25" spans="1:11" x14ac:dyDescent="0.25">
      <c r="B25" s="8" t="s">
        <v>659</v>
      </c>
      <c r="C25" s="57" t="s">
        <v>660</v>
      </c>
      <c r="D25" s="54" t="s">
        <v>661</v>
      </c>
      <c r="E25" s="6" t="s">
        <v>658</v>
      </c>
      <c r="F25" s="19">
        <v>88000000</v>
      </c>
      <c r="G25" s="24">
        <v>90637.98</v>
      </c>
      <c r="H25" s="24">
        <v>10.220000000000001</v>
      </c>
      <c r="I25" s="31">
        <v>7.1790092000000003</v>
      </c>
      <c r="J25" s="31"/>
      <c r="K25" s="35"/>
    </row>
    <row r="26" spans="1:11" x14ac:dyDescent="0.25">
      <c r="B26" s="8" t="s">
        <v>1336</v>
      </c>
      <c r="C26" s="57" t="s">
        <v>1337</v>
      </c>
      <c r="D26" s="54" t="s">
        <v>1338</v>
      </c>
      <c r="E26" s="6" t="s">
        <v>658</v>
      </c>
      <c r="F26" s="19">
        <v>67500000</v>
      </c>
      <c r="G26" s="24">
        <v>69688.759999999995</v>
      </c>
      <c r="H26" s="24">
        <v>7.86</v>
      </c>
      <c r="I26" s="31">
        <v>7.2191954000000003</v>
      </c>
      <c r="J26" s="31"/>
      <c r="K26" s="35"/>
    </row>
    <row r="27" spans="1:11" x14ac:dyDescent="0.25">
      <c r="B27" s="8" t="s">
        <v>655</v>
      </c>
      <c r="C27" s="57" t="s">
        <v>656</v>
      </c>
      <c r="D27" s="54" t="s">
        <v>657</v>
      </c>
      <c r="E27" s="6" t="s">
        <v>658</v>
      </c>
      <c r="F27" s="19">
        <v>55285000</v>
      </c>
      <c r="G27" s="24">
        <v>56081.1</v>
      </c>
      <c r="H27" s="24">
        <v>6.32</v>
      </c>
      <c r="I27" s="31">
        <v>7.0831868</v>
      </c>
      <c r="J27" s="31"/>
      <c r="K27" s="35"/>
    </row>
    <row r="28" spans="1:11" x14ac:dyDescent="0.25">
      <c r="B28" s="8" t="s">
        <v>723</v>
      </c>
      <c r="C28" s="57" t="s">
        <v>724</v>
      </c>
      <c r="D28" s="54" t="s">
        <v>725</v>
      </c>
      <c r="E28" s="6" t="s">
        <v>658</v>
      </c>
      <c r="F28" s="19">
        <v>45000000</v>
      </c>
      <c r="G28" s="24">
        <v>45905.4</v>
      </c>
      <c r="H28" s="24">
        <v>5.17</v>
      </c>
      <c r="I28" s="31">
        <v>7.2219933000000003</v>
      </c>
      <c r="J28" s="31"/>
      <c r="K28" s="35"/>
    </row>
    <row r="29" spans="1:11" x14ac:dyDescent="0.25">
      <c r="B29" s="8" t="s">
        <v>1125</v>
      </c>
      <c r="C29" s="57" t="s">
        <v>1126</v>
      </c>
      <c r="D29" s="54" t="s">
        <v>1127</v>
      </c>
      <c r="E29" s="6" t="s">
        <v>658</v>
      </c>
      <c r="F29" s="19">
        <v>23500000</v>
      </c>
      <c r="G29" s="24">
        <v>24143.9</v>
      </c>
      <c r="H29" s="24">
        <v>2.72</v>
      </c>
      <c r="I29" s="31">
        <v>0</v>
      </c>
      <c r="J29" s="31"/>
      <c r="K29" s="35"/>
    </row>
    <row r="30" spans="1:11" x14ac:dyDescent="0.25">
      <c r="C30" s="58" t="s">
        <v>175</v>
      </c>
      <c r="D30" s="54"/>
      <c r="E30" s="6"/>
      <c r="F30" s="19"/>
      <c r="G30" s="25">
        <v>822742.07</v>
      </c>
      <c r="H30" s="25">
        <v>92.74</v>
      </c>
      <c r="I30" s="31"/>
      <c r="J30" s="31"/>
      <c r="K30" s="35"/>
    </row>
    <row r="31" spans="1:11" x14ac:dyDescent="0.25">
      <c r="C31" s="57"/>
      <c r="D31" s="54"/>
      <c r="E31" s="6"/>
      <c r="F31" s="19"/>
      <c r="G31" s="24"/>
      <c r="H31" s="24"/>
      <c r="I31" s="31"/>
      <c r="J31" s="31"/>
      <c r="K31" s="35"/>
    </row>
    <row r="32" spans="1:11" x14ac:dyDescent="0.25">
      <c r="C32" s="59" t="s">
        <v>10</v>
      </c>
      <c r="D32" s="54"/>
      <c r="E32" s="6"/>
      <c r="F32" s="19"/>
      <c r="G32" s="24"/>
      <c r="H32" s="24"/>
      <c r="I32" s="31"/>
      <c r="J32" s="31"/>
      <c r="K32" s="35"/>
    </row>
    <row r="33" spans="2:11" x14ac:dyDescent="0.25">
      <c r="B33" s="8" t="s">
        <v>1769</v>
      </c>
      <c r="C33" s="57" t="s">
        <v>1770</v>
      </c>
      <c r="D33" s="54" t="s">
        <v>1771</v>
      </c>
      <c r="E33" s="6" t="s">
        <v>658</v>
      </c>
      <c r="F33" s="19">
        <v>32500000</v>
      </c>
      <c r="G33" s="24">
        <v>32565.68</v>
      </c>
      <c r="H33" s="24">
        <v>3.67</v>
      </c>
      <c r="I33" s="31">
        <v>7.46258</v>
      </c>
      <c r="J33" s="31"/>
      <c r="K33" s="35"/>
    </row>
    <row r="34" spans="2:11" x14ac:dyDescent="0.25">
      <c r="B34" s="8" t="s">
        <v>1977</v>
      </c>
      <c r="C34" s="57" t="s">
        <v>1978</v>
      </c>
      <c r="D34" s="54" t="s">
        <v>1979</v>
      </c>
      <c r="E34" s="6" t="s">
        <v>658</v>
      </c>
      <c r="F34" s="19">
        <v>8307500</v>
      </c>
      <c r="G34" s="24">
        <v>8324.9699999999993</v>
      </c>
      <c r="H34" s="24">
        <v>0.94</v>
      </c>
      <c r="I34" s="31">
        <v>7.4541817000000004</v>
      </c>
      <c r="J34" s="31"/>
      <c r="K34" s="35"/>
    </row>
    <row r="35" spans="2:11" x14ac:dyDescent="0.25">
      <c r="B35" s="8" t="s">
        <v>1980</v>
      </c>
      <c r="C35" s="57" t="s">
        <v>1981</v>
      </c>
      <c r="D35" s="54" t="s">
        <v>1982</v>
      </c>
      <c r="E35" s="6" t="s">
        <v>658</v>
      </c>
      <c r="F35" s="19">
        <v>530000</v>
      </c>
      <c r="G35" s="24">
        <v>531.73</v>
      </c>
      <c r="H35" s="24">
        <v>0.06</v>
      </c>
      <c r="I35" s="31">
        <v>7.4317869999999999</v>
      </c>
      <c r="J35" s="31"/>
      <c r="K35" s="35"/>
    </row>
    <row r="36" spans="2:11" x14ac:dyDescent="0.25">
      <c r="B36" s="8" t="s">
        <v>1983</v>
      </c>
      <c r="C36" s="57" t="s">
        <v>1984</v>
      </c>
      <c r="D36" s="54" t="s">
        <v>1985</v>
      </c>
      <c r="E36" s="6" t="s">
        <v>658</v>
      </c>
      <c r="F36" s="19">
        <v>75000</v>
      </c>
      <c r="G36" s="24">
        <v>78.56</v>
      </c>
      <c r="H36" s="24">
        <v>0.01</v>
      </c>
      <c r="I36" s="31">
        <v>7.4993505000000003</v>
      </c>
      <c r="J36" s="31"/>
      <c r="K36" s="35"/>
    </row>
    <row r="37" spans="2:11" x14ac:dyDescent="0.25">
      <c r="C37" s="58" t="s">
        <v>175</v>
      </c>
      <c r="D37" s="54"/>
      <c r="E37" s="6"/>
      <c r="F37" s="19"/>
      <c r="G37" s="25">
        <v>41500.94</v>
      </c>
      <c r="H37" s="25">
        <v>4.68</v>
      </c>
      <c r="I37" s="31"/>
      <c r="J37" s="31"/>
      <c r="K37" s="35"/>
    </row>
    <row r="38" spans="2:11" x14ac:dyDescent="0.25">
      <c r="C38" s="57"/>
      <c r="D38" s="54"/>
      <c r="E38" s="6"/>
      <c r="F38" s="19"/>
      <c r="G38" s="24"/>
      <c r="H38" s="24"/>
      <c r="I38" s="31"/>
      <c r="J38" s="31"/>
      <c r="K38" s="35"/>
    </row>
    <row r="39" spans="2:11" x14ac:dyDescent="0.25">
      <c r="C39" s="58" t="s">
        <v>11</v>
      </c>
      <c r="D39" s="54"/>
      <c r="E39" s="6"/>
      <c r="F39" s="19"/>
      <c r="G39" s="24"/>
      <c r="H39" s="24"/>
      <c r="I39" s="31"/>
      <c r="J39" s="31"/>
      <c r="K39" s="35"/>
    </row>
    <row r="40" spans="2:11" x14ac:dyDescent="0.25">
      <c r="C40" s="57"/>
      <c r="D40" s="54"/>
      <c r="E40" s="6"/>
      <c r="F40" s="19"/>
      <c r="G40" s="24"/>
      <c r="H40" s="24"/>
      <c r="I40" s="31"/>
      <c r="J40" s="31"/>
      <c r="K40" s="35"/>
    </row>
    <row r="41" spans="2:11" x14ac:dyDescent="0.25">
      <c r="C41" s="58" t="s">
        <v>13</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14</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15</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16</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17</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186</v>
      </c>
      <c r="C63" s="57" t="s">
        <v>187</v>
      </c>
      <c r="D63" s="54"/>
      <c r="E63" s="6"/>
      <c r="F63" s="19"/>
      <c r="G63" s="24">
        <v>20413.53</v>
      </c>
      <c r="H63" s="24">
        <v>2.2999999999999998</v>
      </c>
      <c r="I63" s="31"/>
      <c r="J63" s="31"/>
      <c r="K63" s="35"/>
    </row>
    <row r="64" spans="1:11" x14ac:dyDescent="0.25">
      <c r="C64" s="58" t="s">
        <v>175</v>
      </c>
      <c r="D64" s="54"/>
      <c r="E64" s="6"/>
      <c r="F64" s="19"/>
      <c r="G64" s="25">
        <v>20413.53</v>
      </c>
      <c r="H64" s="25">
        <v>2.2999999999999998</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4792</v>
      </c>
      <c r="D67" s="54"/>
      <c r="E67" s="6"/>
      <c r="F67" s="19"/>
      <c r="G67" s="24" t="s">
        <v>2</v>
      </c>
      <c r="H67" s="24" t="s">
        <v>2</v>
      </c>
      <c r="I67" s="31"/>
      <c r="J67" s="31"/>
      <c r="K67" s="35"/>
      <c r="L67" s="3"/>
      <c r="AI67" s="3"/>
      <c r="AV67" s="3"/>
      <c r="AX67" s="3"/>
      <c r="BB67" s="3"/>
    </row>
    <row r="68" spans="1:54" x14ac:dyDescent="0.25">
      <c r="B68" s="8"/>
      <c r="C68" s="57" t="s">
        <v>188</v>
      </c>
      <c r="D68" s="54"/>
      <c r="E68" s="6"/>
      <c r="F68" s="19"/>
      <c r="G68" s="24">
        <v>2435.64</v>
      </c>
      <c r="H68" s="24">
        <v>0.28000000000000003</v>
      </c>
      <c r="I68" s="31"/>
      <c r="J68" s="31"/>
      <c r="K68" s="35"/>
    </row>
    <row r="69" spans="1:54" x14ac:dyDescent="0.25">
      <c r="C69" s="58" t="s">
        <v>175</v>
      </c>
      <c r="D69" s="54"/>
      <c r="E69" s="6"/>
      <c r="F69" s="19"/>
      <c r="G69" s="25">
        <v>2435.64</v>
      </c>
      <c r="H69" s="25">
        <v>0.28000000000000003</v>
      </c>
      <c r="I69" s="31"/>
      <c r="J69" s="31"/>
      <c r="K69" s="35"/>
    </row>
    <row r="70" spans="1:54" x14ac:dyDescent="0.25">
      <c r="C70" s="57"/>
      <c r="D70" s="54"/>
      <c r="E70" s="6"/>
      <c r="F70" s="19"/>
      <c r="G70" s="24"/>
      <c r="H70" s="24"/>
      <c r="I70" s="31"/>
      <c r="J70" s="31"/>
      <c r="K70" s="35"/>
    </row>
    <row r="71" spans="1:54" x14ac:dyDescent="0.25">
      <c r="C71" s="60" t="s">
        <v>189</v>
      </c>
      <c r="D71" s="55"/>
      <c r="E71" s="5"/>
      <c r="F71" s="20"/>
      <c r="G71" s="26">
        <v>887092.18</v>
      </c>
      <c r="H71" s="26">
        <v>99.999999999999986</v>
      </c>
      <c r="I71" s="32"/>
      <c r="J71" s="32"/>
      <c r="K71" s="36"/>
    </row>
    <row r="74" spans="1:54" x14ac:dyDescent="0.25">
      <c r="C74" s="1" t="s">
        <v>190</v>
      </c>
    </row>
    <row r="75" spans="1:54" x14ac:dyDescent="0.25">
      <c r="C75" s="37" t="s">
        <v>191</v>
      </c>
      <c r="D75" s="37"/>
      <c r="E75" s="37"/>
      <c r="F75" s="37"/>
      <c r="G75" s="37"/>
      <c r="H75" s="37"/>
      <c r="I75" s="37"/>
      <c r="J75" s="37"/>
      <c r="K75" s="37"/>
    </row>
    <row r="76" spans="1:54" x14ac:dyDescent="0.25">
      <c r="C76" s="2" t="s">
        <v>192</v>
      </c>
    </row>
    <row r="77" spans="1:54" x14ac:dyDescent="0.25">
      <c r="C77" s="2" t="s">
        <v>193</v>
      </c>
    </row>
    <row r="78" spans="1:54" x14ac:dyDescent="0.25">
      <c r="C78" s="2" t="s">
        <v>194</v>
      </c>
    </row>
    <row r="79" spans="1:54" x14ac:dyDescent="0.25">
      <c r="C79" s="2" t="s">
        <v>195</v>
      </c>
    </row>
    <row r="80" spans="1:54" ht="39.75" customHeight="1" x14ac:dyDescent="0.25">
      <c r="C80" s="81" t="s">
        <v>4822</v>
      </c>
      <c r="D80" s="81"/>
      <c r="E80" s="81"/>
      <c r="F80" s="81"/>
      <c r="G80" s="81"/>
      <c r="H80" s="81"/>
      <c r="I80" s="81"/>
      <c r="J80" s="81"/>
      <c r="K80" s="81"/>
    </row>
    <row r="82" spans="3:6" x14ac:dyDescent="0.25">
      <c r="C82" s="76" t="s">
        <v>4869</v>
      </c>
      <c r="E82" s="76" t="s">
        <v>4870</v>
      </c>
      <c r="F82" s="77"/>
    </row>
    <row r="83" spans="3:6" x14ac:dyDescent="0.25">
      <c r="E83" s="2" t="s">
        <v>4892</v>
      </c>
    </row>
  </sheetData>
  <mergeCells count="1">
    <mergeCell ref="C80:K80"/>
  </mergeCells>
  <hyperlinks>
    <hyperlink ref="J2" location="'Index'!A1" display="'Index'!A1" xr:uid="{FD2F32E8-D41A-4DFB-AA54-E23CA25F63B9}"/>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2DD5E-FCF9-4FDC-88A2-BFCE08B0A943}">
  <sheetPr codeName="Sheet1"/>
  <dimension ref="A1:IV172"/>
  <sheetViews>
    <sheetView showGridLines="0" zoomScale="90" zoomScaleNormal="90" workbookViewId="0">
      <pane ySplit="6" topLeftCell="A140"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1986</v>
      </c>
      <c r="J2" s="38" t="s">
        <v>4604</v>
      </c>
    </row>
    <row r="3" spans="1:54" ht="16.5" x14ac:dyDescent="0.3">
      <c r="C3" s="1" t="s">
        <v>28</v>
      </c>
      <c r="D3" s="21" t="s">
        <v>1987</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8025354</v>
      </c>
      <c r="G10" s="24">
        <v>129669.66</v>
      </c>
      <c r="H10" s="24">
        <v>5.68</v>
      </c>
      <c r="I10" s="31"/>
      <c r="J10" s="31"/>
      <c r="K10" s="35"/>
    </row>
    <row r="11" spans="1:54" x14ac:dyDescent="0.25">
      <c r="B11" s="8" t="s">
        <v>113</v>
      </c>
      <c r="C11" s="57" t="s">
        <v>114</v>
      </c>
      <c r="D11" s="54" t="s">
        <v>115</v>
      </c>
      <c r="E11" s="6" t="s">
        <v>116</v>
      </c>
      <c r="F11" s="19">
        <v>4143270</v>
      </c>
      <c r="G11" s="24">
        <v>124747.64</v>
      </c>
      <c r="H11" s="24">
        <v>5.47</v>
      </c>
      <c r="I11" s="31"/>
      <c r="J11" s="31"/>
      <c r="K11" s="35"/>
    </row>
    <row r="12" spans="1:54" x14ac:dyDescent="0.25">
      <c r="B12" s="8" t="s">
        <v>65</v>
      </c>
      <c r="C12" s="57" t="s">
        <v>66</v>
      </c>
      <c r="D12" s="54" t="s">
        <v>67</v>
      </c>
      <c r="E12" s="6" t="s">
        <v>47</v>
      </c>
      <c r="F12" s="19">
        <v>6084000</v>
      </c>
      <c r="G12" s="24">
        <v>109992.64</v>
      </c>
      <c r="H12" s="24">
        <v>4.82</v>
      </c>
      <c r="I12" s="31"/>
      <c r="J12" s="31"/>
      <c r="K12" s="35"/>
    </row>
    <row r="13" spans="1:54" x14ac:dyDescent="0.25">
      <c r="B13" s="8" t="s">
        <v>40</v>
      </c>
      <c r="C13" s="57" t="s">
        <v>41</v>
      </c>
      <c r="D13" s="54" t="s">
        <v>42</v>
      </c>
      <c r="E13" s="6" t="s">
        <v>43</v>
      </c>
      <c r="F13" s="19">
        <v>4495000</v>
      </c>
      <c r="G13" s="24">
        <v>83977.84</v>
      </c>
      <c r="H13" s="24">
        <v>3.68</v>
      </c>
      <c r="I13" s="31"/>
      <c r="J13" s="31"/>
      <c r="K13" s="35"/>
    </row>
    <row r="14" spans="1:54" x14ac:dyDescent="0.25">
      <c r="B14" s="8" t="s">
        <v>51</v>
      </c>
      <c r="C14" s="57" t="s">
        <v>52</v>
      </c>
      <c r="D14" s="54" t="s">
        <v>53</v>
      </c>
      <c r="E14" s="6" t="s">
        <v>54</v>
      </c>
      <c r="F14" s="19">
        <v>1821034</v>
      </c>
      <c r="G14" s="24">
        <v>69472.45</v>
      </c>
      <c r="H14" s="24">
        <v>3.04</v>
      </c>
      <c r="I14" s="31"/>
      <c r="J14" s="31"/>
      <c r="K14" s="35"/>
    </row>
    <row r="15" spans="1:54" x14ac:dyDescent="0.25">
      <c r="B15" s="8" t="s">
        <v>382</v>
      </c>
      <c r="C15" s="57" t="s">
        <v>383</v>
      </c>
      <c r="D15" s="54" t="s">
        <v>384</v>
      </c>
      <c r="E15" s="6" t="s">
        <v>71</v>
      </c>
      <c r="F15" s="19">
        <v>2170000</v>
      </c>
      <c r="G15" s="24">
        <v>63099.26</v>
      </c>
      <c r="H15" s="24">
        <v>2.77</v>
      </c>
      <c r="I15" s="31"/>
      <c r="J15" s="31"/>
      <c r="K15" s="35"/>
    </row>
    <row r="16" spans="1:54" x14ac:dyDescent="0.25">
      <c r="B16" s="8" t="s">
        <v>72</v>
      </c>
      <c r="C16" s="57" t="s">
        <v>73</v>
      </c>
      <c r="D16" s="54" t="s">
        <v>74</v>
      </c>
      <c r="E16" s="6" t="s">
        <v>47</v>
      </c>
      <c r="F16" s="19">
        <v>6873826</v>
      </c>
      <c r="G16" s="24">
        <v>59967.26</v>
      </c>
      <c r="H16" s="24">
        <v>2.63</v>
      </c>
      <c r="I16" s="31"/>
      <c r="J16" s="31"/>
      <c r="K16" s="35"/>
    </row>
    <row r="17" spans="2:11" x14ac:dyDescent="0.25">
      <c r="B17" s="8" t="s">
        <v>48</v>
      </c>
      <c r="C17" s="57" t="s">
        <v>49</v>
      </c>
      <c r="D17" s="54" t="s">
        <v>50</v>
      </c>
      <c r="E17" s="6" t="s">
        <v>47</v>
      </c>
      <c r="F17" s="19">
        <v>4710055</v>
      </c>
      <c r="G17" s="24">
        <v>57222.46</v>
      </c>
      <c r="H17" s="24">
        <v>2.5099999999999998</v>
      </c>
      <c r="I17" s="31"/>
      <c r="J17" s="31"/>
      <c r="K17" s="35"/>
    </row>
    <row r="18" spans="2:11" x14ac:dyDescent="0.25">
      <c r="B18" s="8" t="s">
        <v>269</v>
      </c>
      <c r="C18" s="57" t="s">
        <v>270</v>
      </c>
      <c r="D18" s="54" t="s">
        <v>271</v>
      </c>
      <c r="E18" s="6" t="s">
        <v>257</v>
      </c>
      <c r="F18" s="19">
        <v>3750000</v>
      </c>
      <c r="G18" s="24">
        <v>55933.13</v>
      </c>
      <c r="H18" s="24">
        <v>2.4500000000000002</v>
      </c>
      <c r="I18" s="31"/>
      <c r="J18" s="31"/>
      <c r="K18" s="35"/>
    </row>
    <row r="19" spans="2:11" x14ac:dyDescent="0.25">
      <c r="B19" s="8" t="s">
        <v>311</v>
      </c>
      <c r="C19" s="57" t="s">
        <v>312</v>
      </c>
      <c r="D19" s="54" t="s">
        <v>313</v>
      </c>
      <c r="E19" s="6" t="s">
        <v>61</v>
      </c>
      <c r="F19" s="19">
        <v>12710062</v>
      </c>
      <c r="G19" s="24">
        <v>45076.23</v>
      </c>
      <c r="H19" s="24">
        <v>1.98</v>
      </c>
      <c r="I19" s="31"/>
      <c r="J19" s="31"/>
      <c r="K19" s="35"/>
    </row>
    <row r="20" spans="2:11" x14ac:dyDescent="0.25">
      <c r="B20" s="8" t="s">
        <v>405</v>
      </c>
      <c r="C20" s="57" t="s">
        <v>406</v>
      </c>
      <c r="D20" s="54" t="s">
        <v>407</v>
      </c>
      <c r="E20" s="6" t="s">
        <v>392</v>
      </c>
      <c r="F20" s="19">
        <v>10118480</v>
      </c>
      <c r="G20" s="24">
        <v>37286.6</v>
      </c>
      <c r="H20" s="24">
        <v>1.63</v>
      </c>
      <c r="I20" s="31"/>
      <c r="J20" s="31"/>
      <c r="K20" s="35"/>
    </row>
    <row r="21" spans="2:11" x14ac:dyDescent="0.25">
      <c r="B21" s="8" t="s">
        <v>90</v>
      </c>
      <c r="C21" s="57" t="s">
        <v>91</v>
      </c>
      <c r="D21" s="54" t="s">
        <v>92</v>
      </c>
      <c r="E21" s="6" t="s">
        <v>93</v>
      </c>
      <c r="F21" s="19">
        <v>5518324</v>
      </c>
      <c r="G21" s="24">
        <v>36950.699999999997</v>
      </c>
      <c r="H21" s="24">
        <v>1.62</v>
      </c>
      <c r="I21" s="31"/>
      <c r="J21" s="31"/>
      <c r="K21" s="35"/>
    </row>
    <row r="22" spans="2:11" x14ac:dyDescent="0.25">
      <c r="B22" s="8" t="s">
        <v>143</v>
      </c>
      <c r="C22" s="57" t="s">
        <v>144</v>
      </c>
      <c r="D22" s="54" t="s">
        <v>145</v>
      </c>
      <c r="E22" s="6" t="s">
        <v>146</v>
      </c>
      <c r="F22" s="19">
        <v>5860590</v>
      </c>
      <c r="G22" s="24">
        <v>35093.21</v>
      </c>
      <c r="H22" s="24">
        <v>1.54</v>
      </c>
      <c r="I22" s="31"/>
      <c r="J22" s="31"/>
      <c r="K22" s="35"/>
    </row>
    <row r="23" spans="2:11" x14ac:dyDescent="0.25">
      <c r="B23" s="8" t="s">
        <v>734</v>
      </c>
      <c r="C23" s="57" t="s">
        <v>735</v>
      </c>
      <c r="D23" s="54" t="s">
        <v>736</v>
      </c>
      <c r="E23" s="6" t="s">
        <v>222</v>
      </c>
      <c r="F23" s="19">
        <v>1025000</v>
      </c>
      <c r="G23" s="24">
        <v>34974.03</v>
      </c>
      <c r="H23" s="24">
        <v>1.53</v>
      </c>
      <c r="I23" s="31"/>
      <c r="J23" s="31"/>
      <c r="K23" s="35"/>
    </row>
    <row r="24" spans="2:11" x14ac:dyDescent="0.25">
      <c r="B24" s="8" t="s">
        <v>537</v>
      </c>
      <c r="C24" s="57" t="s">
        <v>538</v>
      </c>
      <c r="D24" s="54" t="s">
        <v>539</v>
      </c>
      <c r="E24" s="6" t="s">
        <v>160</v>
      </c>
      <c r="F24" s="19">
        <v>3605899</v>
      </c>
      <c r="G24" s="24">
        <v>33255.4</v>
      </c>
      <c r="H24" s="24">
        <v>1.46</v>
      </c>
      <c r="I24" s="31"/>
      <c r="J24" s="31"/>
      <c r="K24" s="35"/>
    </row>
    <row r="25" spans="2:11" x14ac:dyDescent="0.25">
      <c r="B25" s="8" t="s">
        <v>458</v>
      </c>
      <c r="C25" s="57" t="s">
        <v>459</v>
      </c>
      <c r="D25" s="54" t="s">
        <v>460</v>
      </c>
      <c r="E25" s="6" t="s">
        <v>78</v>
      </c>
      <c r="F25" s="19">
        <v>1624923</v>
      </c>
      <c r="G25" s="24">
        <v>32625.200000000001</v>
      </c>
      <c r="H25" s="24">
        <v>1.43</v>
      </c>
      <c r="I25" s="31"/>
      <c r="J25" s="31"/>
      <c r="K25" s="35"/>
    </row>
    <row r="26" spans="2:11" x14ac:dyDescent="0.25">
      <c r="B26" s="8" t="s">
        <v>129</v>
      </c>
      <c r="C26" s="57" t="s">
        <v>130</v>
      </c>
      <c r="D26" s="54" t="s">
        <v>131</v>
      </c>
      <c r="E26" s="6" t="s">
        <v>132</v>
      </c>
      <c r="F26" s="19">
        <v>4741804</v>
      </c>
      <c r="G26" s="24">
        <v>32208.7</v>
      </c>
      <c r="H26" s="24">
        <v>1.41</v>
      </c>
      <c r="I26" s="31"/>
      <c r="J26" s="31"/>
      <c r="K26" s="35"/>
    </row>
    <row r="27" spans="2:11" x14ac:dyDescent="0.25">
      <c r="B27" s="8" t="s">
        <v>941</v>
      </c>
      <c r="C27" s="57" t="s">
        <v>942</v>
      </c>
      <c r="D27" s="54" t="s">
        <v>943</v>
      </c>
      <c r="E27" s="6" t="s">
        <v>108</v>
      </c>
      <c r="F27" s="19">
        <v>1802000</v>
      </c>
      <c r="G27" s="24">
        <v>30972.78</v>
      </c>
      <c r="H27" s="24">
        <v>1.36</v>
      </c>
      <c r="I27" s="31"/>
      <c r="J27" s="31"/>
      <c r="K27" s="35"/>
    </row>
    <row r="28" spans="2:11" x14ac:dyDescent="0.25">
      <c r="B28" s="8" t="s">
        <v>198</v>
      </c>
      <c r="C28" s="57" t="s">
        <v>199</v>
      </c>
      <c r="D28" s="54" t="s">
        <v>200</v>
      </c>
      <c r="E28" s="6" t="s">
        <v>82</v>
      </c>
      <c r="F28" s="19">
        <v>1675409</v>
      </c>
      <c r="G28" s="24">
        <v>30795.69</v>
      </c>
      <c r="H28" s="24">
        <v>1.35</v>
      </c>
      <c r="I28" s="31"/>
      <c r="J28" s="31"/>
      <c r="K28" s="35"/>
    </row>
    <row r="29" spans="2:11" x14ac:dyDescent="0.25">
      <c r="B29" s="8" t="s">
        <v>254</v>
      </c>
      <c r="C29" s="57" t="s">
        <v>255</v>
      </c>
      <c r="D29" s="54" t="s">
        <v>256</v>
      </c>
      <c r="E29" s="6" t="s">
        <v>257</v>
      </c>
      <c r="F29" s="19">
        <v>7000000</v>
      </c>
      <c r="G29" s="24">
        <v>30320.5</v>
      </c>
      <c r="H29" s="24">
        <v>1.33</v>
      </c>
      <c r="I29" s="31"/>
      <c r="J29" s="31"/>
      <c r="K29" s="35"/>
    </row>
    <row r="30" spans="2:11" x14ac:dyDescent="0.25">
      <c r="B30" s="8" t="s">
        <v>251</v>
      </c>
      <c r="C30" s="57" t="s">
        <v>252</v>
      </c>
      <c r="D30" s="54" t="s">
        <v>253</v>
      </c>
      <c r="E30" s="6" t="s">
        <v>78</v>
      </c>
      <c r="F30" s="19">
        <v>1702300</v>
      </c>
      <c r="G30" s="24">
        <v>29852.38</v>
      </c>
      <c r="H30" s="24">
        <v>1.31</v>
      </c>
      <c r="I30" s="31"/>
      <c r="J30" s="31"/>
      <c r="K30" s="35"/>
    </row>
    <row r="31" spans="2:11" x14ac:dyDescent="0.25">
      <c r="B31" s="8" t="s">
        <v>242</v>
      </c>
      <c r="C31" s="57" t="s">
        <v>243</v>
      </c>
      <c r="D31" s="54" t="s">
        <v>244</v>
      </c>
      <c r="E31" s="6" t="s">
        <v>86</v>
      </c>
      <c r="F31" s="19">
        <v>6003668</v>
      </c>
      <c r="G31" s="24">
        <v>29739.17</v>
      </c>
      <c r="H31" s="24">
        <v>1.3</v>
      </c>
      <c r="I31" s="31"/>
      <c r="J31" s="31"/>
      <c r="K31" s="35"/>
    </row>
    <row r="32" spans="2:11" x14ac:dyDescent="0.25">
      <c r="B32" s="8" t="s">
        <v>235</v>
      </c>
      <c r="C32" s="57" t="s">
        <v>236</v>
      </c>
      <c r="D32" s="54" t="s">
        <v>237</v>
      </c>
      <c r="E32" s="6" t="s">
        <v>120</v>
      </c>
      <c r="F32" s="19">
        <v>1500000</v>
      </c>
      <c r="G32" s="24">
        <v>27996.75</v>
      </c>
      <c r="H32" s="24">
        <v>1.23</v>
      </c>
      <c r="I32" s="31"/>
      <c r="J32" s="31"/>
      <c r="K32" s="35"/>
    </row>
    <row r="33" spans="2:11" x14ac:dyDescent="0.25">
      <c r="B33" s="8" t="s">
        <v>1006</v>
      </c>
      <c r="C33" s="57" t="s">
        <v>1007</v>
      </c>
      <c r="D33" s="54" t="s">
        <v>1008</v>
      </c>
      <c r="E33" s="6" t="s">
        <v>241</v>
      </c>
      <c r="F33" s="19">
        <v>2990000</v>
      </c>
      <c r="G33" s="24">
        <v>27754.68</v>
      </c>
      <c r="H33" s="24">
        <v>1.22</v>
      </c>
      <c r="I33" s="31"/>
      <c r="J33" s="31"/>
      <c r="K33" s="35"/>
    </row>
    <row r="34" spans="2:11" x14ac:dyDescent="0.25">
      <c r="B34" s="8" t="s">
        <v>318</v>
      </c>
      <c r="C34" s="57" t="s">
        <v>319</v>
      </c>
      <c r="D34" s="54" t="s">
        <v>320</v>
      </c>
      <c r="E34" s="6" t="s">
        <v>321</v>
      </c>
      <c r="F34" s="19">
        <v>1291895</v>
      </c>
      <c r="G34" s="24">
        <v>26031.68</v>
      </c>
      <c r="H34" s="24">
        <v>1.1399999999999999</v>
      </c>
      <c r="I34" s="31"/>
      <c r="J34" s="31"/>
      <c r="K34" s="35"/>
    </row>
    <row r="35" spans="2:11" x14ac:dyDescent="0.25">
      <c r="B35" s="8" t="s">
        <v>265</v>
      </c>
      <c r="C35" s="57" t="s">
        <v>266</v>
      </c>
      <c r="D35" s="54" t="s">
        <v>267</v>
      </c>
      <c r="E35" s="6" t="s">
        <v>268</v>
      </c>
      <c r="F35" s="19">
        <v>6300000</v>
      </c>
      <c r="G35" s="24">
        <v>25452</v>
      </c>
      <c r="H35" s="24">
        <v>1.1200000000000001</v>
      </c>
      <c r="I35" s="31"/>
      <c r="J35" s="31"/>
      <c r="K35" s="35"/>
    </row>
    <row r="36" spans="2:11" x14ac:dyDescent="0.25">
      <c r="B36" s="8" t="s">
        <v>411</v>
      </c>
      <c r="C36" s="57" t="s">
        <v>412</v>
      </c>
      <c r="D36" s="54" t="s">
        <v>413</v>
      </c>
      <c r="E36" s="6" t="s">
        <v>108</v>
      </c>
      <c r="F36" s="19">
        <v>550000</v>
      </c>
      <c r="G36" s="24">
        <v>25417.43</v>
      </c>
      <c r="H36" s="24">
        <v>1.1100000000000001</v>
      </c>
      <c r="I36" s="31"/>
      <c r="J36" s="31"/>
      <c r="K36" s="35"/>
    </row>
    <row r="37" spans="2:11" x14ac:dyDescent="0.25">
      <c r="B37" s="8" t="s">
        <v>68</v>
      </c>
      <c r="C37" s="57" t="s">
        <v>69</v>
      </c>
      <c r="D37" s="54" t="s">
        <v>70</v>
      </c>
      <c r="E37" s="6" t="s">
        <v>71</v>
      </c>
      <c r="F37" s="19">
        <v>190000</v>
      </c>
      <c r="G37" s="24">
        <v>24920.02</v>
      </c>
      <c r="H37" s="24">
        <v>1.0900000000000001</v>
      </c>
      <c r="I37" s="31"/>
      <c r="J37" s="31"/>
      <c r="K37" s="35"/>
    </row>
    <row r="38" spans="2:11" x14ac:dyDescent="0.25">
      <c r="B38" s="8" t="s">
        <v>305</v>
      </c>
      <c r="C38" s="57" t="s">
        <v>306</v>
      </c>
      <c r="D38" s="54" t="s">
        <v>307</v>
      </c>
      <c r="E38" s="6" t="s">
        <v>241</v>
      </c>
      <c r="F38" s="19">
        <v>15000000</v>
      </c>
      <c r="G38" s="24">
        <v>24799.5</v>
      </c>
      <c r="H38" s="24">
        <v>1.0900000000000001</v>
      </c>
      <c r="I38" s="31"/>
      <c r="J38" s="31"/>
      <c r="K38" s="35"/>
    </row>
    <row r="39" spans="2:11" x14ac:dyDescent="0.25">
      <c r="B39" s="8" t="s">
        <v>213</v>
      </c>
      <c r="C39" s="57" t="s">
        <v>214</v>
      </c>
      <c r="D39" s="54" t="s">
        <v>215</v>
      </c>
      <c r="E39" s="6" t="s">
        <v>61</v>
      </c>
      <c r="F39" s="19">
        <v>880275</v>
      </c>
      <c r="G39" s="24">
        <v>24443.040000000001</v>
      </c>
      <c r="H39" s="24">
        <v>1.07</v>
      </c>
      <c r="I39" s="31"/>
      <c r="J39" s="31"/>
      <c r="K39" s="35"/>
    </row>
    <row r="40" spans="2:11" x14ac:dyDescent="0.25">
      <c r="B40" s="8" t="s">
        <v>913</v>
      </c>
      <c r="C40" s="57" t="s">
        <v>914</v>
      </c>
      <c r="D40" s="54" t="s">
        <v>915</v>
      </c>
      <c r="E40" s="6" t="s">
        <v>71</v>
      </c>
      <c r="F40" s="19">
        <v>424376</v>
      </c>
      <c r="G40" s="24">
        <v>23291.66</v>
      </c>
      <c r="H40" s="24">
        <v>1.02</v>
      </c>
      <c r="I40" s="31"/>
      <c r="J40" s="31"/>
      <c r="K40" s="35"/>
    </row>
    <row r="41" spans="2:11" x14ac:dyDescent="0.25">
      <c r="B41" s="8" t="s">
        <v>204</v>
      </c>
      <c r="C41" s="57" t="s">
        <v>205</v>
      </c>
      <c r="D41" s="54" t="s">
        <v>206</v>
      </c>
      <c r="E41" s="6" t="s">
        <v>128</v>
      </c>
      <c r="F41" s="19">
        <v>1500000</v>
      </c>
      <c r="G41" s="24">
        <v>23064</v>
      </c>
      <c r="H41" s="24">
        <v>1.01</v>
      </c>
      <c r="I41" s="31"/>
      <c r="J41" s="31"/>
      <c r="K41" s="35"/>
    </row>
    <row r="42" spans="2:11" x14ac:dyDescent="0.25">
      <c r="B42" s="8" t="s">
        <v>1988</v>
      </c>
      <c r="C42" s="57" t="s">
        <v>1989</v>
      </c>
      <c r="D42" s="54" t="s">
        <v>1990</v>
      </c>
      <c r="E42" s="6" t="s">
        <v>139</v>
      </c>
      <c r="F42" s="19">
        <v>10000000</v>
      </c>
      <c r="G42" s="24">
        <v>22945</v>
      </c>
      <c r="H42" s="24">
        <v>1.01</v>
      </c>
      <c r="I42" s="31"/>
      <c r="J42" s="31"/>
      <c r="K42" s="35"/>
    </row>
    <row r="43" spans="2:11" x14ac:dyDescent="0.25">
      <c r="B43" s="8" t="s">
        <v>402</v>
      </c>
      <c r="C43" s="57" t="s">
        <v>403</v>
      </c>
      <c r="D43" s="54" t="s">
        <v>404</v>
      </c>
      <c r="E43" s="6" t="s">
        <v>104</v>
      </c>
      <c r="F43" s="19">
        <v>1307900</v>
      </c>
      <c r="G43" s="24">
        <v>22487.38</v>
      </c>
      <c r="H43" s="24">
        <v>0.99</v>
      </c>
      <c r="I43" s="31"/>
      <c r="J43" s="31"/>
      <c r="K43" s="35"/>
    </row>
    <row r="44" spans="2:11" x14ac:dyDescent="0.25">
      <c r="B44" s="8" t="s">
        <v>1991</v>
      </c>
      <c r="C44" s="57" t="s">
        <v>1784</v>
      </c>
      <c r="D44" s="54" t="s">
        <v>1992</v>
      </c>
      <c r="E44" s="6" t="s">
        <v>82</v>
      </c>
      <c r="F44" s="19">
        <v>3934763</v>
      </c>
      <c r="G44" s="24">
        <v>21908.76</v>
      </c>
      <c r="H44" s="24">
        <v>0.96</v>
      </c>
      <c r="I44" s="31"/>
      <c r="J44" s="31"/>
      <c r="K44" s="35"/>
    </row>
    <row r="45" spans="2:11" x14ac:dyDescent="0.25">
      <c r="B45" s="8" t="s">
        <v>83</v>
      </c>
      <c r="C45" s="57" t="s">
        <v>84</v>
      </c>
      <c r="D45" s="54" t="s">
        <v>85</v>
      </c>
      <c r="E45" s="6" t="s">
        <v>86</v>
      </c>
      <c r="F45" s="19">
        <v>800000</v>
      </c>
      <c r="G45" s="24">
        <v>21645.200000000001</v>
      </c>
      <c r="H45" s="24">
        <v>0.95</v>
      </c>
      <c r="I45" s="31"/>
      <c r="J45" s="31"/>
      <c r="K45" s="35"/>
    </row>
    <row r="46" spans="2:11" x14ac:dyDescent="0.25">
      <c r="B46" s="8" t="s">
        <v>1928</v>
      </c>
      <c r="C46" s="57" t="s">
        <v>1929</v>
      </c>
      <c r="D46" s="54" t="s">
        <v>1930</v>
      </c>
      <c r="E46" s="6" t="s">
        <v>170</v>
      </c>
      <c r="F46" s="19">
        <v>3268590</v>
      </c>
      <c r="G46" s="24">
        <v>21082.41</v>
      </c>
      <c r="H46" s="24">
        <v>0.92</v>
      </c>
      <c r="I46" s="31"/>
      <c r="J46" s="31"/>
      <c r="K46" s="35"/>
    </row>
    <row r="47" spans="2:11" x14ac:dyDescent="0.25">
      <c r="B47" s="8" t="s">
        <v>1993</v>
      </c>
      <c r="C47" s="57" t="s">
        <v>1994</v>
      </c>
      <c r="D47" s="54" t="s">
        <v>1995</v>
      </c>
      <c r="E47" s="6" t="s">
        <v>61</v>
      </c>
      <c r="F47" s="19">
        <v>9835227</v>
      </c>
      <c r="G47" s="24">
        <v>20665.78</v>
      </c>
      <c r="H47" s="24">
        <v>0.91</v>
      </c>
      <c r="I47" s="31"/>
      <c r="J47" s="31"/>
      <c r="K47" s="35"/>
    </row>
    <row r="48" spans="2:11" x14ac:dyDescent="0.25">
      <c r="B48" s="8" t="s">
        <v>216</v>
      </c>
      <c r="C48" s="57" t="s">
        <v>217</v>
      </c>
      <c r="D48" s="54" t="s">
        <v>218</v>
      </c>
      <c r="E48" s="6" t="s">
        <v>61</v>
      </c>
      <c r="F48" s="19">
        <v>70761</v>
      </c>
      <c r="G48" s="24">
        <v>19629.419999999998</v>
      </c>
      <c r="H48" s="24">
        <v>0.86</v>
      </c>
      <c r="I48" s="31"/>
      <c r="J48" s="31"/>
      <c r="K48" s="35"/>
    </row>
    <row r="49" spans="2:11" x14ac:dyDescent="0.25">
      <c r="B49" s="8" t="s">
        <v>1029</v>
      </c>
      <c r="C49" s="57" t="s">
        <v>1030</v>
      </c>
      <c r="D49" s="54" t="s">
        <v>1031</v>
      </c>
      <c r="E49" s="6" t="s">
        <v>501</v>
      </c>
      <c r="F49" s="19">
        <v>2991120</v>
      </c>
      <c r="G49" s="24">
        <v>18826.11</v>
      </c>
      <c r="H49" s="24">
        <v>0.83</v>
      </c>
      <c r="I49" s="31"/>
      <c r="J49" s="31"/>
      <c r="K49" s="35"/>
    </row>
    <row r="50" spans="2:11" x14ac:dyDescent="0.25">
      <c r="B50" s="8" t="s">
        <v>1996</v>
      </c>
      <c r="C50" s="57" t="s">
        <v>1997</v>
      </c>
      <c r="D50" s="54" t="s">
        <v>1998</v>
      </c>
      <c r="E50" s="6" t="s">
        <v>128</v>
      </c>
      <c r="F50" s="19">
        <v>3736000</v>
      </c>
      <c r="G50" s="24">
        <v>17389.21</v>
      </c>
      <c r="H50" s="24">
        <v>0.76</v>
      </c>
      <c r="I50" s="31"/>
      <c r="J50" s="31"/>
      <c r="K50" s="35"/>
    </row>
    <row r="51" spans="2:11" x14ac:dyDescent="0.25">
      <c r="B51" s="8" t="s">
        <v>1658</v>
      </c>
      <c r="C51" s="57" t="s">
        <v>1659</v>
      </c>
      <c r="D51" s="54" t="s">
        <v>1660</v>
      </c>
      <c r="E51" s="6" t="s">
        <v>82</v>
      </c>
      <c r="F51" s="19">
        <v>1031631</v>
      </c>
      <c r="G51" s="24">
        <v>17286.52</v>
      </c>
      <c r="H51" s="24">
        <v>0.76</v>
      </c>
      <c r="I51" s="31"/>
      <c r="J51" s="31"/>
      <c r="K51" s="35"/>
    </row>
    <row r="52" spans="2:11" x14ac:dyDescent="0.25">
      <c r="B52" s="8" t="s">
        <v>895</v>
      </c>
      <c r="C52" s="57" t="s">
        <v>896</v>
      </c>
      <c r="D52" s="54" t="s">
        <v>897</v>
      </c>
      <c r="E52" s="6" t="s">
        <v>120</v>
      </c>
      <c r="F52" s="19">
        <v>10000000</v>
      </c>
      <c r="G52" s="24">
        <v>17252</v>
      </c>
      <c r="H52" s="24">
        <v>0.76</v>
      </c>
      <c r="I52" s="31"/>
      <c r="J52" s="31"/>
      <c r="K52" s="35"/>
    </row>
    <row r="53" spans="2:11" x14ac:dyDescent="0.25">
      <c r="B53" s="8" t="s">
        <v>140</v>
      </c>
      <c r="C53" s="57" t="s">
        <v>141</v>
      </c>
      <c r="D53" s="54" t="s">
        <v>142</v>
      </c>
      <c r="E53" s="6" t="s">
        <v>128</v>
      </c>
      <c r="F53" s="19">
        <v>770000</v>
      </c>
      <c r="G53" s="24">
        <v>16513.04</v>
      </c>
      <c r="H53" s="24">
        <v>0.72</v>
      </c>
      <c r="I53" s="31"/>
      <c r="J53" s="31"/>
      <c r="K53" s="35"/>
    </row>
    <row r="54" spans="2:11" x14ac:dyDescent="0.25">
      <c r="B54" s="8" t="s">
        <v>777</v>
      </c>
      <c r="C54" s="57" t="s">
        <v>778</v>
      </c>
      <c r="D54" s="54" t="s">
        <v>779</v>
      </c>
      <c r="E54" s="6" t="s">
        <v>128</v>
      </c>
      <c r="F54" s="19">
        <v>3500000</v>
      </c>
      <c r="G54" s="24">
        <v>16089.5</v>
      </c>
      <c r="H54" s="24">
        <v>0.71</v>
      </c>
      <c r="I54" s="31"/>
      <c r="J54" s="31"/>
      <c r="K54" s="35"/>
    </row>
    <row r="55" spans="2:11" x14ac:dyDescent="0.25">
      <c r="B55" s="8" t="s">
        <v>1999</v>
      </c>
      <c r="C55" s="57" t="s">
        <v>721</v>
      </c>
      <c r="D55" s="54" t="s">
        <v>2000</v>
      </c>
      <c r="E55" s="6" t="s">
        <v>82</v>
      </c>
      <c r="F55" s="19">
        <v>2456240</v>
      </c>
      <c r="G55" s="24">
        <v>15824.33</v>
      </c>
      <c r="H55" s="24">
        <v>0.69</v>
      </c>
      <c r="I55" s="31"/>
      <c r="J55" s="31"/>
      <c r="K55" s="35"/>
    </row>
    <row r="56" spans="2:11" x14ac:dyDescent="0.25">
      <c r="B56" s="8" t="s">
        <v>935</v>
      </c>
      <c r="C56" s="57" t="s">
        <v>936</v>
      </c>
      <c r="D56" s="54" t="s">
        <v>937</v>
      </c>
      <c r="E56" s="6" t="s">
        <v>100</v>
      </c>
      <c r="F56" s="19">
        <v>1792000</v>
      </c>
      <c r="G56" s="24">
        <v>15588.61</v>
      </c>
      <c r="H56" s="24">
        <v>0.68</v>
      </c>
      <c r="I56" s="31"/>
      <c r="J56" s="31"/>
      <c r="K56" s="35"/>
    </row>
    <row r="57" spans="2:11" x14ac:dyDescent="0.25">
      <c r="B57" s="8" t="s">
        <v>926</v>
      </c>
      <c r="C57" s="57" t="s">
        <v>927</v>
      </c>
      <c r="D57" s="54" t="s">
        <v>928</v>
      </c>
      <c r="E57" s="6" t="s">
        <v>170</v>
      </c>
      <c r="F57" s="19">
        <v>8000000</v>
      </c>
      <c r="G57" s="24">
        <v>15368.8</v>
      </c>
      <c r="H57" s="24">
        <v>0.67</v>
      </c>
      <c r="I57" s="31"/>
      <c r="J57" s="31"/>
      <c r="K57" s="35"/>
    </row>
    <row r="58" spans="2:11" x14ac:dyDescent="0.25">
      <c r="B58" s="8" t="s">
        <v>94</v>
      </c>
      <c r="C58" s="57" t="s">
        <v>95</v>
      </c>
      <c r="D58" s="54" t="s">
        <v>96</v>
      </c>
      <c r="E58" s="6" t="s">
        <v>71</v>
      </c>
      <c r="F58" s="19">
        <v>600000</v>
      </c>
      <c r="G58" s="24">
        <v>15186</v>
      </c>
      <c r="H58" s="24">
        <v>0.67</v>
      </c>
      <c r="I58" s="31"/>
      <c r="J58" s="31"/>
      <c r="K58" s="35"/>
    </row>
    <row r="59" spans="2:11" x14ac:dyDescent="0.25">
      <c r="B59" s="8" t="s">
        <v>97</v>
      </c>
      <c r="C59" s="57" t="s">
        <v>98</v>
      </c>
      <c r="D59" s="54" t="s">
        <v>99</v>
      </c>
      <c r="E59" s="6" t="s">
        <v>100</v>
      </c>
      <c r="F59" s="19">
        <v>35665</v>
      </c>
      <c r="G59" s="24">
        <v>15120.8</v>
      </c>
      <c r="H59" s="24">
        <v>0.66</v>
      </c>
      <c r="I59" s="31"/>
      <c r="J59" s="31"/>
      <c r="K59" s="35"/>
    </row>
    <row r="60" spans="2:11" x14ac:dyDescent="0.25">
      <c r="B60" s="8" t="s">
        <v>229</v>
      </c>
      <c r="C60" s="57" t="s">
        <v>230</v>
      </c>
      <c r="D60" s="54" t="s">
        <v>231</v>
      </c>
      <c r="E60" s="6" t="s">
        <v>54</v>
      </c>
      <c r="F60" s="19">
        <v>837000</v>
      </c>
      <c r="G60" s="24">
        <v>14894.42</v>
      </c>
      <c r="H60" s="24">
        <v>0.65</v>
      </c>
      <c r="I60" s="31"/>
      <c r="J60" s="31"/>
      <c r="K60" s="35"/>
    </row>
    <row r="61" spans="2:11" x14ac:dyDescent="0.25">
      <c r="B61" s="8" t="s">
        <v>2001</v>
      </c>
      <c r="C61" s="57" t="s">
        <v>2002</v>
      </c>
      <c r="D61" s="54" t="s">
        <v>2003</v>
      </c>
      <c r="E61" s="6" t="s">
        <v>47</v>
      </c>
      <c r="F61" s="19">
        <v>8274501</v>
      </c>
      <c r="G61" s="24">
        <v>14254.48</v>
      </c>
      <c r="H61" s="24">
        <v>0.62</v>
      </c>
      <c r="I61" s="31"/>
      <c r="J61" s="31"/>
      <c r="K61" s="35"/>
    </row>
    <row r="62" spans="2:11" x14ac:dyDescent="0.25">
      <c r="B62" s="8" t="s">
        <v>136</v>
      </c>
      <c r="C62" s="57" t="s">
        <v>137</v>
      </c>
      <c r="D62" s="54" t="s">
        <v>138</v>
      </c>
      <c r="E62" s="6" t="s">
        <v>139</v>
      </c>
      <c r="F62" s="19">
        <v>6950000</v>
      </c>
      <c r="G62" s="24">
        <v>13412.81</v>
      </c>
      <c r="H62" s="24">
        <v>0.59</v>
      </c>
      <c r="I62" s="31"/>
      <c r="J62" s="31"/>
      <c r="K62" s="35"/>
    </row>
    <row r="63" spans="2:11" x14ac:dyDescent="0.25">
      <c r="B63" s="8" t="s">
        <v>2004</v>
      </c>
      <c r="C63" s="57" t="s">
        <v>2005</v>
      </c>
      <c r="D63" s="54" t="s">
        <v>2006</v>
      </c>
      <c r="E63" s="6" t="s">
        <v>445</v>
      </c>
      <c r="F63" s="19">
        <v>13881591</v>
      </c>
      <c r="G63" s="24">
        <v>12748.85</v>
      </c>
      <c r="H63" s="24">
        <v>0.56000000000000005</v>
      </c>
      <c r="I63" s="31"/>
      <c r="J63" s="31"/>
      <c r="K63" s="35"/>
    </row>
    <row r="64" spans="2:11" x14ac:dyDescent="0.25">
      <c r="B64" s="8" t="s">
        <v>79</v>
      </c>
      <c r="C64" s="57" t="s">
        <v>80</v>
      </c>
      <c r="D64" s="54" t="s">
        <v>81</v>
      </c>
      <c r="E64" s="6" t="s">
        <v>82</v>
      </c>
      <c r="F64" s="19">
        <v>898032</v>
      </c>
      <c r="G64" s="24">
        <v>12721.52</v>
      </c>
      <c r="H64" s="24">
        <v>0.56000000000000005</v>
      </c>
      <c r="I64" s="31"/>
      <c r="J64" s="31"/>
      <c r="K64" s="35"/>
    </row>
    <row r="65" spans="2:11" x14ac:dyDescent="0.25">
      <c r="B65" s="8" t="s">
        <v>848</v>
      </c>
      <c r="C65" s="57" t="s">
        <v>849</v>
      </c>
      <c r="D65" s="54" t="s">
        <v>850</v>
      </c>
      <c r="E65" s="6" t="s">
        <v>160</v>
      </c>
      <c r="F65" s="19">
        <v>590000</v>
      </c>
      <c r="G65" s="24">
        <v>12666.12</v>
      </c>
      <c r="H65" s="24">
        <v>0.56000000000000005</v>
      </c>
      <c r="I65" s="31"/>
      <c r="J65" s="31"/>
      <c r="K65" s="35"/>
    </row>
    <row r="66" spans="2:11" x14ac:dyDescent="0.25">
      <c r="B66" s="8" t="s">
        <v>125</v>
      </c>
      <c r="C66" s="57" t="s">
        <v>126</v>
      </c>
      <c r="D66" s="54" t="s">
        <v>127</v>
      </c>
      <c r="E66" s="6" t="s">
        <v>128</v>
      </c>
      <c r="F66" s="19">
        <v>800000</v>
      </c>
      <c r="G66" s="24">
        <v>11854.4</v>
      </c>
      <c r="H66" s="24">
        <v>0.52</v>
      </c>
      <c r="I66" s="31"/>
      <c r="J66" s="31"/>
      <c r="K66" s="35"/>
    </row>
    <row r="67" spans="2:11" x14ac:dyDescent="0.25">
      <c r="B67" s="8" t="s">
        <v>334</v>
      </c>
      <c r="C67" s="57" t="s">
        <v>335</v>
      </c>
      <c r="D67" s="54" t="s">
        <v>336</v>
      </c>
      <c r="E67" s="6" t="s">
        <v>128</v>
      </c>
      <c r="F67" s="19">
        <v>1347099</v>
      </c>
      <c r="G67" s="24">
        <v>11702.25</v>
      </c>
      <c r="H67" s="24">
        <v>0.51</v>
      </c>
      <c r="I67" s="31"/>
      <c r="J67" s="31"/>
      <c r="K67" s="35"/>
    </row>
    <row r="68" spans="2:11" x14ac:dyDescent="0.25">
      <c r="B68" s="8" t="s">
        <v>337</v>
      </c>
      <c r="C68" s="57" t="s">
        <v>338</v>
      </c>
      <c r="D68" s="54" t="s">
        <v>339</v>
      </c>
      <c r="E68" s="6" t="s">
        <v>132</v>
      </c>
      <c r="F68" s="19">
        <v>663264</v>
      </c>
      <c r="G68" s="24">
        <v>11497.68</v>
      </c>
      <c r="H68" s="24">
        <v>0.5</v>
      </c>
      <c r="I68" s="31"/>
      <c r="J68" s="31"/>
      <c r="K68" s="35"/>
    </row>
    <row r="69" spans="2:11" x14ac:dyDescent="0.25">
      <c r="B69" s="8" t="s">
        <v>164</v>
      </c>
      <c r="C69" s="57" t="s">
        <v>165</v>
      </c>
      <c r="D69" s="54" t="s">
        <v>166</v>
      </c>
      <c r="E69" s="6" t="s">
        <v>47</v>
      </c>
      <c r="F69" s="19">
        <v>9023601</v>
      </c>
      <c r="G69" s="24">
        <v>11351.69</v>
      </c>
      <c r="H69" s="24">
        <v>0.5</v>
      </c>
      <c r="I69" s="31"/>
      <c r="J69" s="31"/>
      <c r="K69" s="35"/>
    </row>
    <row r="70" spans="2:11" x14ac:dyDescent="0.25">
      <c r="B70" s="8" t="s">
        <v>293</v>
      </c>
      <c r="C70" s="57" t="s">
        <v>294</v>
      </c>
      <c r="D70" s="54" t="s">
        <v>295</v>
      </c>
      <c r="E70" s="6" t="s">
        <v>128</v>
      </c>
      <c r="F70" s="19">
        <v>1980000</v>
      </c>
      <c r="G70" s="24">
        <v>10987.02</v>
      </c>
      <c r="H70" s="24">
        <v>0.48</v>
      </c>
      <c r="I70" s="31"/>
      <c r="J70" s="31"/>
      <c r="K70" s="35"/>
    </row>
    <row r="71" spans="2:11" x14ac:dyDescent="0.25">
      <c r="B71" s="8" t="s">
        <v>226</v>
      </c>
      <c r="C71" s="57" t="s">
        <v>227</v>
      </c>
      <c r="D71" s="54" t="s">
        <v>228</v>
      </c>
      <c r="E71" s="6" t="s">
        <v>222</v>
      </c>
      <c r="F71" s="19">
        <v>732428</v>
      </c>
      <c r="G71" s="24">
        <v>10552.46</v>
      </c>
      <c r="H71" s="24">
        <v>0.46</v>
      </c>
      <c r="I71" s="31"/>
      <c r="J71" s="31"/>
      <c r="K71" s="35"/>
    </row>
    <row r="72" spans="2:11" x14ac:dyDescent="0.25">
      <c r="B72" s="8" t="s">
        <v>449</v>
      </c>
      <c r="C72" s="57" t="s">
        <v>450</v>
      </c>
      <c r="D72" s="54" t="s">
        <v>451</v>
      </c>
      <c r="E72" s="6" t="s">
        <v>108</v>
      </c>
      <c r="F72" s="19">
        <v>400000</v>
      </c>
      <c r="G72" s="24">
        <v>10354.200000000001</v>
      </c>
      <c r="H72" s="24">
        <v>0.45</v>
      </c>
      <c r="I72" s="31"/>
      <c r="J72" s="31"/>
      <c r="K72" s="35"/>
    </row>
    <row r="73" spans="2:11" x14ac:dyDescent="0.25">
      <c r="B73" s="8" t="s">
        <v>486</v>
      </c>
      <c r="C73" s="57" t="s">
        <v>487</v>
      </c>
      <c r="D73" s="54" t="s">
        <v>488</v>
      </c>
      <c r="E73" s="6" t="s">
        <v>100</v>
      </c>
      <c r="F73" s="19">
        <v>1050192</v>
      </c>
      <c r="G73" s="24">
        <v>10107.57</v>
      </c>
      <c r="H73" s="24">
        <v>0.44</v>
      </c>
      <c r="I73" s="31"/>
      <c r="J73" s="31"/>
      <c r="K73" s="35"/>
    </row>
    <row r="74" spans="2:11" x14ac:dyDescent="0.25">
      <c r="B74" s="8" t="s">
        <v>2007</v>
      </c>
      <c r="C74" s="57" t="s">
        <v>2008</v>
      </c>
      <c r="D74" s="54" t="s">
        <v>2009</v>
      </c>
      <c r="E74" s="6" t="s">
        <v>108</v>
      </c>
      <c r="F74" s="19">
        <v>230000</v>
      </c>
      <c r="G74" s="24">
        <v>9836.99</v>
      </c>
      <c r="H74" s="24">
        <v>0.43</v>
      </c>
      <c r="I74" s="31"/>
      <c r="J74" s="31"/>
      <c r="K74" s="35"/>
    </row>
    <row r="75" spans="2:11" x14ac:dyDescent="0.25">
      <c r="B75" s="8" t="s">
        <v>171</v>
      </c>
      <c r="C75" s="57" t="s">
        <v>172</v>
      </c>
      <c r="D75" s="54" t="s">
        <v>173</v>
      </c>
      <c r="E75" s="6" t="s">
        <v>174</v>
      </c>
      <c r="F75" s="19">
        <v>170000</v>
      </c>
      <c r="G75" s="24">
        <v>9833.57</v>
      </c>
      <c r="H75" s="24">
        <v>0.43</v>
      </c>
      <c r="I75" s="31"/>
      <c r="J75" s="31"/>
      <c r="K75" s="35"/>
    </row>
    <row r="76" spans="2:11" x14ac:dyDescent="0.25">
      <c r="B76" s="8" t="s">
        <v>328</v>
      </c>
      <c r="C76" s="57" t="s">
        <v>329</v>
      </c>
      <c r="D76" s="54" t="s">
        <v>330</v>
      </c>
      <c r="E76" s="6" t="s">
        <v>128</v>
      </c>
      <c r="F76" s="19">
        <v>955748</v>
      </c>
      <c r="G76" s="24">
        <v>9782.08</v>
      </c>
      <c r="H76" s="24">
        <v>0.43</v>
      </c>
      <c r="I76" s="31"/>
      <c r="J76" s="31"/>
      <c r="K76" s="35"/>
    </row>
    <row r="77" spans="2:11" x14ac:dyDescent="0.25">
      <c r="B77" s="8" t="s">
        <v>901</v>
      </c>
      <c r="C77" s="57" t="s">
        <v>902</v>
      </c>
      <c r="D77" s="54" t="s">
        <v>903</v>
      </c>
      <c r="E77" s="6" t="s">
        <v>116</v>
      </c>
      <c r="F77" s="19">
        <v>5100000</v>
      </c>
      <c r="G77" s="24">
        <v>9265.17</v>
      </c>
      <c r="H77" s="24">
        <v>0.41</v>
      </c>
      <c r="I77" s="31"/>
      <c r="J77" s="31"/>
      <c r="K77" s="35"/>
    </row>
    <row r="78" spans="2:11" x14ac:dyDescent="0.25">
      <c r="B78" s="8" t="s">
        <v>105</v>
      </c>
      <c r="C78" s="57" t="s">
        <v>106</v>
      </c>
      <c r="D78" s="54" t="s">
        <v>107</v>
      </c>
      <c r="E78" s="6" t="s">
        <v>108</v>
      </c>
      <c r="F78" s="19">
        <v>215000</v>
      </c>
      <c r="G78" s="24">
        <v>9176.09</v>
      </c>
      <c r="H78" s="24">
        <v>0.4</v>
      </c>
      <c r="I78" s="31"/>
      <c r="J78" s="31"/>
      <c r="K78" s="35"/>
    </row>
    <row r="79" spans="2:11" x14ac:dyDescent="0.25">
      <c r="B79" s="8" t="s">
        <v>417</v>
      </c>
      <c r="C79" s="57" t="s">
        <v>418</v>
      </c>
      <c r="D79" s="54" t="s">
        <v>419</v>
      </c>
      <c r="E79" s="6" t="s">
        <v>116</v>
      </c>
      <c r="F79" s="19">
        <v>2600000</v>
      </c>
      <c r="G79" s="24">
        <v>9101.2999999999993</v>
      </c>
      <c r="H79" s="24">
        <v>0.4</v>
      </c>
      <c r="I79" s="31"/>
      <c r="J79" s="31"/>
      <c r="K79" s="35"/>
    </row>
    <row r="80" spans="2:11" x14ac:dyDescent="0.25">
      <c r="B80" s="8" t="s">
        <v>2010</v>
      </c>
      <c r="C80" s="57" t="s">
        <v>2011</v>
      </c>
      <c r="D80" s="54" t="s">
        <v>2012</v>
      </c>
      <c r="E80" s="6" t="s">
        <v>108</v>
      </c>
      <c r="F80" s="19">
        <v>390000</v>
      </c>
      <c r="G80" s="24">
        <v>8674.9699999999993</v>
      </c>
      <c r="H80" s="24">
        <v>0.38</v>
      </c>
      <c r="I80" s="31"/>
      <c r="J80" s="31"/>
      <c r="K80" s="35"/>
    </row>
    <row r="81" spans="2:11" x14ac:dyDescent="0.25">
      <c r="B81" s="8" t="s">
        <v>737</v>
      </c>
      <c r="C81" s="57" t="s">
        <v>738</v>
      </c>
      <c r="D81" s="54" t="s">
        <v>739</v>
      </c>
      <c r="E81" s="6" t="s">
        <v>740</v>
      </c>
      <c r="F81" s="19">
        <v>350829</v>
      </c>
      <c r="G81" s="24">
        <v>8296.23</v>
      </c>
      <c r="H81" s="24">
        <v>0.36</v>
      </c>
      <c r="I81" s="31"/>
      <c r="J81" s="31"/>
      <c r="K81" s="35"/>
    </row>
    <row r="82" spans="2:11" x14ac:dyDescent="0.25">
      <c r="B82" s="8" t="s">
        <v>361</v>
      </c>
      <c r="C82" s="57" t="s">
        <v>362</v>
      </c>
      <c r="D82" s="54" t="s">
        <v>363</v>
      </c>
      <c r="E82" s="6" t="s">
        <v>104</v>
      </c>
      <c r="F82" s="19">
        <v>402473</v>
      </c>
      <c r="G82" s="24">
        <v>8162.55</v>
      </c>
      <c r="H82" s="24">
        <v>0.36</v>
      </c>
      <c r="I82" s="31"/>
      <c r="J82" s="31"/>
      <c r="K82" s="35"/>
    </row>
    <row r="83" spans="2:11" x14ac:dyDescent="0.25">
      <c r="B83" s="8" t="s">
        <v>489</v>
      </c>
      <c r="C83" s="57" t="s">
        <v>490</v>
      </c>
      <c r="D83" s="54" t="s">
        <v>491</v>
      </c>
      <c r="E83" s="6" t="s">
        <v>317</v>
      </c>
      <c r="F83" s="19">
        <v>823000</v>
      </c>
      <c r="G83" s="24">
        <v>7359.27</v>
      </c>
      <c r="H83" s="24">
        <v>0.32</v>
      </c>
      <c r="I83" s="31"/>
      <c r="J83" s="31"/>
      <c r="K83" s="35"/>
    </row>
    <row r="84" spans="2:11" x14ac:dyDescent="0.25">
      <c r="B84" s="8" t="s">
        <v>1950</v>
      </c>
      <c r="C84" s="57" t="s">
        <v>1951</v>
      </c>
      <c r="D84" s="54" t="s">
        <v>1952</v>
      </c>
      <c r="E84" s="6" t="s">
        <v>1953</v>
      </c>
      <c r="F84" s="19">
        <v>1590909</v>
      </c>
      <c r="G84" s="24">
        <v>7171.02</v>
      </c>
      <c r="H84" s="24">
        <v>0.31</v>
      </c>
      <c r="I84" s="31"/>
      <c r="J84" s="31"/>
      <c r="K84" s="35"/>
    </row>
    <row r="85" spans="2:11" x14ac:dyDescent="0.25">
      <c r="B85" s="8" t="s">
        <v>2013</v>
      </c>
      <c r="C85" s="57" t="s">
        <v>2014</v>
      </c>
      <c r="D85" s="54" t="s">
        <v>2015</v>
      </c>
      <c r="E85" s="6" t="s">
        <v>108</v>
      </c>
      <c r="F85" s="19">
        <v>543000</v>
      </c>
      <c r="G85" s="24">
        <v>6840.71</v>
      </c>
      <c r="H85" s="24">
        <v>0.3</v>
      </c>
      <c r="I85" s="31"/>
      <c r="J85" s="31"/>
      <c r="K85" s="35"/>
    </row>
    <row r="86" spans="2:11" x14ac:dyDescent="0.25">
      <c r="B86" s="8" t="s">
        <v>109</v>
      </c>
      <c r="C86" s="57" t="s">
        <v>110</v>
      </c>
      <c r="D86" s="54" t="s">
        <v>111</v>
      </c>
      <c r="E86" s="6" t="s">
        <v>112</v>
      </c>
      <c r="F86" s="19">
        <v>123432</v>
      </c>
      <c r="G86" s="24">
        <v>6260.22</v>
      </c>
      <c r="H86" s="24">
        <v>0.27</v>
      </c>
      <c r="I86" s="31"/>
      <c r="J86" s="31"/>
      <c r="K86" s="35"/>
    </row>
    <row r="87" spans="2:11" x14ac:dyDescent="0.25">
      <c r="B87" s="8" t="s">
        <v>258</v>
      </c>
      <c r="C87" s="57" t="s">
        <v>259</v>
      </c>
      <c r="D87" s="54" t="s">
        <v>260</v>
      </c>
      <c r="E87" s="6" t="s">
        <v>132</v>
      </c>
      <c r="F87" s="19">
        <v>431804</v>
      </c>
      <c r="G87" s="24">
        <v>6052.38</v>
      </c>
      <c r="H87" s="24">
        <v>0.27</v>
      </c>
      <c r="I87" s="31"/>
      <c r="J87" s="31"/>
      <c r="K87" s="35"/>
    </row>
    <row r="88" spans="2:11" x14ac:dyDescent="0.25">
      <c r="B88" s="8" t="s">
        <v>223</v>
      </c>
      <c r="C88" s="57" t="s">
        <v>224</v>
      </c>
      <c r="D88" s="54" t="s">
        <v>225</v>
      </c>
      <c r="E88" s="6" t="s">
        <v>104</v>
      </c>
      <c r="F88" s="19">
        <v>251171</v>
      </c>
      <c r="G88" s="24">
        <v>5379.08</v>
      </c>
      <c r="H88" s="24">
        <v>0.24</v>
      </c>
      <c r="I88" s="31"/>
      <c r="J88" s="31"/>
      <c r="K88" s="35"/>
    </row>
    <row r="89" spans="2:11" x14ac:dyDescent="0.25">
      <c r="B89" s="8" t="s">
        <v>747</v>
      </c>
      <c r="C89" s="57" t="s">
        <v>748</v>
      </c>
      <c r="D89" s="54" t="s">
        <v>749</v>
      </c>
      <c r="E89" s="6" t="s">
        <v>146</v>
      </c>
      <c r="F89" s="19">
        <v>631313</v>
      </c>
      <c r="G89" s="24">
        <v>5325.44</v>
      </c>
      <c r="H89" s="24">
        <v>0.23</v>
      </c>
      <c r="I89" s="31"/>
      <c r="J89" s="31"/>
      <c r="K89" s="35"/>
    </row>
    <row r="90" spans="2:11" x14ac:dyDescent="0.25">
      <c r="B90" s="8" t="s">
        <v>349</v>
      </c>
      <c r="C90" s="57" t="s">
        <v>350</v>
      </c>
      <c r="D90" s="54" t="s">
        <v>351</v>
      </c>
      <c r="E90" s="6" t="s">
        <v>264</v>
      </c>
      <c r="F90" s="19">
        <v>9417</v>
      </c>
      <c r="G90" s="24">
        <v>5128.21</v>
      </c>
      <c r="H90" s="24">
        <v>0.22</v>
      </c>
      <c r="I90" s="31"/>
      <c r="J90" s="31"/>
      <c r="K90" s="35"/>
    </row>
    <row r="91" spans="2:11" x14ac:dyDescent="0.25">
      <c r="B91" s="8" t="s">
        <v>389</v>
      </c>
      <c r="C91" s="57" t="s">
        <v>390</v>
      </c>
      <c r="D91" s="54" t="s">
        <v>391</v>
      </c>
      <c r="E91" s="6" t="s">
        <v>392</v>
      </c>
      <c r="F91" s="19">
        <v>2100000</v>
      </c>
      <c r="G91" s="24">
        <v>5060.37</v>
      </c>
      <c r="H91" s="24">
        <v>0.22</v>
      </c>
      <c r="I91" s="31"/>
      <c r="J91" s="31"/>
      <c r="K91" s="35"/>
    </row>
    <row r="92" spans="2:11" x14ac:dyDescent="0.25">
      <c r="B92" s="8" t="s">
        <v>2016</v>
      </c>
      <c r="C92" s="57" t="s">
        <v>2017</v>
      </c>
      <c r="D92" s="54" t="s">
        <v>2018</v>
      </c>
      <c r="E92" s="6" t="s">
        <v>392</v>
      </c>
      <c r="F92" s="19">
        <v>900000</v>
      </c>
      <c r="G92" s="24">
        <v>4932</v>
      </c>
      <c r="H92" s="24">
        <v>0.22</v>
      </c>
      <c r="I92" s="31"/>
      <c r="J92" s="31"/>
      <c r="K92" s="35"/>
    </row>
    <row r="93" spans="2:11" x14ac:dyDescent="0.25">
      <c r="B93" s="8" t="s">
        <v>299</v>
      </c>
      <c r="C93" s="57" t="s">
        <v>300</v>
      </c>
      <c r="D93" s="54" t="s">
        <v>301</v>
      </c>
      <c r="E93" s="6" t="s">
        <v>82</v>
      </c>
      <c r="F93" s="19">
        <v>302483</v>
      </c>
      <c r="G93" s="24">
        <v>4590.63</v>
      </c>
      <c r="H93" s="24">
        <v>0.2</v>
      </c>
      <c r="I93" s="31"/>
      <c r="J93" s="31"/>
      <c r="K93" s="35"/>
    </row>
    <row r="94" spans="2:11" x14ac:dyDescent="0.25">
      <c r="B94" s="8" t="s">
        <v>1661</v>
      </c>
      <c r="C94" s="57" t="s">
        <v>1662</v>
      </c>
      <c r="D94" s="54" t="s">
        <v>1663</v>
      </c>
      <c r="E94" s="6" t="s">
        <v>108</v>
      </c>
      <c r="F94" s="19">
        <v>840545</v>
      </c>
      <c r="G94" s="24">
        <v>4473.38</v>
      </c>
      <c r="H94" s="24">
        <v>0.2</v>
      </c>
      <c r="I94" s="31"/>
      <c r="J94" s="31"/>
      <c r="K94" s="35"/>
    </row>
    <row r="95" spans="2:11" x14ac:dyDescent="0.25">
      <c r="B95" s="8" t="s">
        <v>741</v>
      </c>
      <c r="C95" s="57" t="s">
        <v>742</v>
      </c>
      <c r="D95" s="54" t="s">
        <v>743</v>
      </c>
      <c r="E95" s="6" t="s">
        <v>146</v>
      </c>
      <c r="F95" s="19">
        <v>1000000</v>
      </c>
      <c r="G95" s="24">
        <v>4407</v>
      </c>
      <c r="H95" s="24">
        <v>0.19</v>
      </c>
      <c r="I95" s="31"/>
      <c r="J95" s="31"/>
      <c r="K95" s="35"/>
    </row>
    <row r="96" spans="2:11" x14ac:dyDescent="0.25">
      <c r="B96" s="8" t="s">
        <v>762</v>
      </c>
      <c r="C96" s="57" t="s">
        <v>763</v>
      </c>
      <c r="D96" s="54" t="s">
        <v>764</v>
      </c>
      <c r="E96" s="6" t="s">
        <v>128</v>
      </c>
      <c r="F96" s="19">
        <v>1400000</v>
      </c>
      <c r="G96" s="24">
        <v>4395.3</v>
      </c>
      <c r="H96" s="24">
        <v>0.19</v>
      </c>
      <c r="I96" s="31"/>
      <c r="J96" s="31"/>
      <c r="K96" s="35"/>
    </row>
    <row r="97" spans="2:11" x14ac:dyDescent="0.25">
      <c r="B97" s="8" t="s">
        <v>805</v>
      </c>
      <c r="C97" s="57" t="s">
        <v>806</v>
      </c>
      <c r="D97" s="54" t="s">
        <v>807</v>
      </c>
      <c r="E97" s="6" t="s">
        <v>139</v>
      </c>
      <c r="F97" s="19">
        <v>146550</v>
      </c>
      <c r="G97" s="24">
        <v>4315.68</v>
      </c>
      <c r="H97" s="24">
        <v>0.19</v>
      </c>
      <c r="I97" s="31"/>
      <c r="J97" s="31"/>
      <c r="K97" s="35"/>
    </row>
    <row r="98" spans="2:11" x14ac:dyDescent="0.25">
      <c r="B98" s="8" t="s">
        <v>1670</v>
      </c>
      <c r="C98" s="57" t="s">
        <v>1671</v>
      </c>
      <c r="D98" s="54" t="s">
        <v>1672</v>
      </c>
      <c r="E98" s="6" t="s">
        <v>268</v>
      </c>
      <c r="F98" s="19">
        <v>712779</v>
      </c>
      <c r="G98" s="24">
        <v>4102.3999999999996</v>
      </c>
      <c r="H98" s="24">
        <v>0.18</v>
      </c>
      <c r="I98" s="31"/>
      <c r="J98" s="31"/>
      <c r="K98" s="35"/>
    </row>
    <row r="99" spans="2:11" x14ac:dyDescent="0.25">
      <c r="B99" s="8" t="s">
        <v>2019</v>
      </c>
      <c r="C99" s="57" t="s">
        <v>2020</v>
      </c>
      <c r="D99" s="54" t="s">
        <v>2021</v>
      </c>
      <c r="E99" s="6" t="s">
        <v>108</v>
      </c>
      <c r="F99" s="19">
        <v>1116002</v>
      </c>
      <c r="G99" s="24">
        <v>3933.91</v>
      </c>
      <c r="H99" s="24">
        <v>0.17</v>
      </c>
      <c r="I99" s="31"/>
      <c r="J99" s="31"/>
      <c r="K99" s="35"/>
    </row>
    <row r="100" spans="2:11" x14ac:dyDescent="0.25">
      <c r="B100" s="8" t="s">
        <v>792</v>
      </c>
      <c r="C100" s="57" t="s">
        <v>793</v>
      </c>
      <c r="D100" s="54" t="s">
        <v>794</v>
      </c>
      <c r="E100" s="6" t="s">
        <v>139</v>
      </c>
      <c r="F100" s="19">
        <v>1981959</v>
      </c>
      <c r="G100" s="24">
        <v>3384.39</v>
      </c>
      <c r="H100" s="24">
        <v>0.15</v>
      </c>
      <c r="I100" s="31"/>
      <c r="J100" s="31"/>
      <c r="K100" s="35"/>
    </row>
    <row r="101" spans="2:11" x14ac:dyDescent="0.25">
      <c r="B101" s="8" t="s">
        <v>232</v>
      </c>
      <c r="C101" s="57" t="s">
        <v>233</v>
      </c>
      <c r="D101" s="54" t="s">
        <v>234</v>
      </c>
      <c r="E101" s="6" t="s">
        <v>132</v>
      </c>
      <c r="F101" s="19">
        <v>18115</v>
      </c>
      <c r="G101" s="24">
        <v>2868.04</v>
      </c>
      <c r="H101" s="24">
        <v>0.13</v>
      </c>
      <c r="I101" s="31"/>
      <c r="J101" s="31"/>
      <c r="K101" s="35"/>
    </row>
    <row r="102" spans="2:11" x14ac:dyDescent="0.25">
      <c r="B102" s="8" t="s">
        <v>2022</v>
      </c>
      <c r="C102" s="57" t="s">
        <v>1264</v>
      </c>
      <c r="D102" s="54" t="s">
        <v>2023</v>
      </c>
      <c r="E102" s="6" t="s">
        <v>47</v>
      </c>
      <c r="F102" s="19">
        <v>348223</v>
      </c>
      <c r="G102" s="24">
        <v>883.27</v>
      </c>
      <c r="H102" s="24">
        <v>0.04</v>
      </c>
      <c r="I102" s="31"/>
      <c r="J102" s="31"/>
      <c r="K102" s="35"/>
    </row>
    <row r="103" spans="2:11" x14ac:dyDescent="0.25">
      <c r="B103" s="8" t="s">
        <v>821</v>
      </c>
      <c r="C103" s="57" t="s">
        <v>822</v>
      </c>
      <c r="D103" s="54" t="s">
        <v>823</v>
      </c>
      <c r="E103" s="6" t="s">
        <v>160</v>
      </c>
      <c r="F103" s="19">
        <v>85836</v>
      </c>
      <c r="G103" s="24">
        <v>523.80999999999995</v>
      </c>
      <c r="H103" s="24">
        <v>0.02</v>
      </c>
      <c r="I103" s="31"/>
      <c r="J103" s="31"/>
      <c r="K103" s="35"/>
    </row>
    <row r="104" spans="2:11" x14ac:dyDescent="0.25">
      <c r="B104" s="8" t="s">
        <v>1969</v>
      </c>
      <c r="C104" s="57" t="s">
        <v>1970</v>
      </c>
      <c r="D104" s="54" t="s">
        <v>1971</v>
      </c>
      <c r="E104" s="6" t="s">
        <v>170</v>
      </c>
      <c r="F104" s="19">
        <v>273</v>
      </c>
      <c r="G104" s="24">
        <v>11.71</v>
      </c>
      <c r="H104" s="24" t="s">
        <v>4793</v>
      </c>
      <c r="I104" s="31"/>
      <c r="J104" s="31"/>
      <c r="K104" s="35"/>
    </row>
    <row r="105" spans="2:11" x14ac:dyDescent="0.25">
      <c r="C105" s="58" t="s">
        <v>175</v>
      </c>
      <c r="D105" s="54"/>
      <c r="E105" s="6"/>
      <c r="F105" s="19"/>
      <c r="G105" s="25">
        <v>2125845.2000000002</v>
      </c>
      <c r="H105" s="25">
        <v>93.17</v>
      </c>
      <c r="I105" s="31"/>
      <c r="J105" s="31"/>
      <c r="K105" s="35"/>
    </row>
    <row r="106" spans="2:11" x14ac:dyDescent="0.25">
      <c r="C106" s="57"/>
      <c r="D106" s="54"/>
      <c r="E106" s="6"/>
      <c r="F106" s="19"/>
      <c r="G106" s="24"/>
      <c r="H106" s="24"/>
      <c r="I106" s="31"/>
      <c r="J106" s="31"/>
      <c r="K106" s="35"/>
    </row>
    <row r="107" spans="2:11" x14ac:dyDescent="0.25">
      <c r="C107" s="58" t="s">
        <v>3</v>
      </c>
      <c r="D107" s="54"/>
      <c r="E107" s="6"/>
      <c r="F107" s="19"/>
      <c r="G107" s="24" t="s">
        <v>2</v>
      </c>
      <c r="H107" s="24" t="s">
        <v>2</v>
      </c>
      <c r="I107" s="31"/>
      <c r="J107" s="31"/>
      <c r="K107" s="35"/>
    </row>
    <row r="108" spans="2:11" x14ac:dyDescent="0.25">
      <c r="C108" s="57"/>
      <c r="D108" s="54"/>
      <c r="E108" s="6"/>
      <c r="F108" s="19"/>
      <c r="G108" s="24"/>
      <c r="H108" s="24"/>
      <c r="I108" s="31"/>
      <c r="J108" s="31"/>
      <c r="K108" s="35"/>
    </row>
    <row r="109" spans="2:11" x14ac:dyDescent="0.25">
      <c r="C109" s="59" t="s">
        <v>4</v>
      </c>
      <c r="D109" s="54"/>
      <c r="E109" s="6"/>
      <c r="F109" s="19"/>
      <c r="G109" s="24"/>
      <c r="H109" s="24"/>
      <c r="I109" s="31"/>
      <c r="J109" s="31"/>
      <c r="K109" s="35"/>
    </row>
    <row r="110" spans="2:11" x14ac:dyDescent="0.25">
      <c r="B110" s="8" t="s">
        <v>834</v>
      </c>
      <c r="C110" s="57" t="s">
        <v>835</v>
      </c>
      <c r="D110" s="54" t="s">
        <v>836</v>
      </c>
      <c r="E110" s="6" t="s">
        <v>124</v>
      </c>
      <c r="F110" s="19">
        <v>900000</v>
      </c>
      <c r="G110" s="24">
        <v>57039.71</v>
      </c>
      <c r="H110" s="24">
        <v>2.5</v>
      </c>
      <c r="I110" s="31"/>
      <c r="J110" s="31"/>
      <c r="K110" s="35"/>
    </row>
    <row r="111" spans="2:11" x14ac:dyDescent="0.25">
      <c r="B111" s="8" t="s">
        <v>514</v>
      </c>
      <c r="C111" s="57" t="s">
        <v>515</v>
      </c>
      <c r="D111" s="54" t="s">
        <v>516</v>
      </c>
      <c r="E111" s="6" t="s">
        <v>43</v>
      </c>
      <c r="F111" s="19">
        <v>246000</v>
      </c>
      <c r="G111" s="24">
        <v>35339</v>
      </c>
      <c r="H111" s="24">
        <v>1.55</v>
      </c>
      <c r="I111" s="31"/>
      <c r="J111" s="31"/>
      <c r="K111" s="35"/>
    </row>
    <row r="112" spans="2:11" x14ac:dyDescent="0.25">
      <c r="B112" s="8" t="s">
        <v>183</v>
      </c>
      <c r="C112" s="57" t="s">
        <v>184</v>
      </c>
      <c r="D112" s="54" t="s">
        <v>185</v>
      </c>
      <c r="E112" s="6" t="s">
        <v>43</v>
      </c>
      <c r="F112" s="19">
        <v>45300</v>
      </c>
      <c r="G112" s="24">
        <v>15870.54</v>
      </c>
      <c r="H112" s="24">
        <v>0.7</v>
      </c>
      <c r="I112" s="31"/>
      <c r="J112" s="31"/>
      <c r="K112" s="35"/>
    </row>
    <row r="113" spans="1:11" x14ac:dyDescent="0.25">
      <c r="B113" s="8" t="s">
        <v>374</v>
      </c>
      <c r="C113" s="57" t="s">
        <v>375</v>
      </c>
      <c r="D113" s="54" t="s">
        <v>376</v>
      </c>
      <c r="E113" s="6" t="s">
        <v>124</v>
      </c>
      <c r="F113" s="19">
        <v>55000</v>
      </c>
      <c r="G113" s="24">
        <v>9908.7199999999993</v>
      </c>
      <c r="H113" s="24">
        <v>0.43</v>
      </c>
      <c r="I113" s="31"/>
      <c r="J113" s="31"/>
      <c r="K113" s="35"/>
    </row>
    <row r="114" spans="1:11" x14ac:dyDescent="0.25">
      <c r="C114" s="58" t="s">
        <v>175</v>
      </c>
      <c r="D114" s="54"/>
      <c r="E114" s="6"/>
      <c r="F114" s="19"/>
      <c r="G114" s="25">
        <v>118157.97</v>
      </c>
      <c r="H114" s="25">
        <v>5.18</v>
      </c>
      <c r="I114" s="31"/>
      <c r="J114" s="31"/>
      <c r="K114" s="35"/>
    </row>
    <row r="115" spans="1:11" x14ac:dyDescent="0.25">
      <c r="C115" s="57"/>
      <c r="D115" s="54"/>
      <c r="E115" s="6"/>
      <c r="F115" s="19"/>
      <c r="G115" s="24"/>
      <c r="H115" s="24"/>
      <c r="I115" s="31"/>
      <c r="J115" s="31"/>
      <c r="K115" s="35"/>
    </row>
    <row r="116" spans="1:11" x14ac:dyDescent="0.25">
      <c r="C116" s="58" t="s">
        <v>5</v>
      </c>
      <c r="D116" s="54"/>
      <c r="E116" s="6"/>
      <c r="F116" s="19"/>
      <c r="G116" s="24"/>
      <c r="H116" s="24"/>
      <c r="I116" s="31"/>
      <c r="J116" s="31"/>
      <c r="K116" s="35"/>
    </row>
    <row r="117" spans="1:11" x14ac:dyDescent="0.25">
      <c r="C117" s="57"/>
      <c r="D117" s="54"/>
      <c r="E117" s="6"/>
      <c r="F117" s="19"/>
      <c r="G117" s="24"/>
      <c r="H117" s="24"/>
      <c r="I117" s="31"/>
      <c r="J117" s="31"/>
      <c r="K117" s="35"/>
    </row>
    <row r="118" spans="1:11" x14ac:dyDescent="0.25">
      <c r="C118" s="58" t="s">
        <v>6</v>
      </c>
      <c r="D118" s="54"/>
      <c r="E118" s="6"/>
      <c r="F118" s="19"/>
      <c r="G118" s="24" t="s">
        <v>2</v>
      </c>
      <c r="H118" s="24" t="s">
        <v>2</v>
      </c>
      <c r="I118" s="31"/>
      <c r="J118" s="31"/>
      <c r="K118" s="35"/>
    </row>
    <row r="119" spans="1:11" x14ac:dyDescent="0.25">
      <c r="C119" s="57"/>
      <c r="D119" s="54"/>
      <c r="E119" s="6"/>
      <c r="F119" s="19"/>
      <c r="G119" s="24"/>
      <c r="H119" s="24"/>
      <c r="I119" s="31"/>
      <c r="J119" s="31"/>
      <c r="K119" s="35"/>
    </row>
    <row r="120" spans="1:11" x14ac:dyDescent="0.25">
      <c r="C120" s="58" t="s">
        <v>7</v>
      </c>
      <c r="D120" s="54"/>
      <c r="E120" s="6"/>
      <c r="F120" s="19"/>
      <c r="G120" s="24" t="s">
        <v>2</v>
      </c>
      <c r="H120" s="24" t="s">
        <v>2</v>
      </c>
      <c r="I120" s="31"/>
      <c r="J120" s="31"/>
      <c r="K120" s="35"/>
    </row>
    <row r="121" spans="1:11" x14ac:dyDescent="0.25">
      <c r="C121" s="57"/>
      <c r="D121" s="54"/>
      <c r="E121" s="6"/>
      <c r="F121" s="19"/>
      <c r="G121" s="24"/>
      <c r="H121" s="24"/>
      <c r="I121" s="31"/>
      <c r="J121" s="31"/>
      <c r="K121" s="35"/>
    </row>
    <row r="122" spans="1:11" x14ac:dyDescent="0.25">
      <c r="C122" s="58" t="s">
        <v>8</v>
      </c>
      <c r="D122" s="54"/>
      <c r="E122" s="6"/>
      <c r="F122" s="19"/>
      <c r="G122" s="24" t="s">
        <v>2</v>
      </c>
      <c r="H122" s="24" t="s">
        <v>2</v>
      </c>
      <c r="I122" s="31"/>
      <c r="J122" s="31"/>
      <c r="K122" s="35"/>
    </row>
    <row r="123" spans="1:11" x14ac:dyDescent="0.25">
      <c r="C123" s="57"/>
      <c r="D123" s="54"/>
      <c r="E123" s="6"/>
      <c r="F123" s="19"/>
      <c r="G123" s="24"/>
      <c r="H123" s="24"/>
      <c r="I123" s="31"/>
      <c r="J123" s="31"/>
      <c r="K123" s="35"/>
    </row>
    <row r="124" spans="1:11" x14ac:dyDescent="0.25">
      <c r="C124" s="58" t="s">
        <v>9</v>
      </c>
      <c r="D124" s="54"/>
      <c r="E124" s="6"/>
      <c r="F124" s="19"/>
      <c r="G124" s="24" t="s">
        <v>2</v>
      </c>
      <c r="H124" s="24" t="s">
        <v>2</v>
      </c>
      <c r="I124" s="31"/>
      <c r="J124" s="31"/>
      <c r="K124" s="35"/>
    </row>
    <row r="125" spans="1:11" x14ac:dyDescent="0.25">
      <c r="C125" s="57"/>
      <c r="D125" s="54"/>
      <c r="E125" s="6"/>
      <c r="F125" s="19"/>
      <c r="G125" s="24"/>
      <c r="H125" s="24"/>
      <c r="I125" s="31"/>
      <c r="J125" s="31"/>
      <c r="K125" s="35"/>
    </row>
    <row r="126" spans="1:11" x14ac:dyDescent="0.25">
      <c r="C126" s="58" t="s">
        <v>10</v>
      </c>
      <c r="D126" s="54"/>
      <c r="E126" s="6"/>
      <c r="F126" s="19"/>
      <c r="G126" s="24" t="s">
        <v>2</v>
      </c>
      <c r="H126" s="24" t="s">
        <v>2</v>
      </c>
      <c r="I126" s="31"/>
      <c r="J126" s="31"/>
      <c r="K126" s="35"/>
    </row>
    <row r="127" spans="1:11" x14ac:dyDescent="0.25">
      <c r="C127" s="57"/>
      <c r="D127" s="54"/>
      <c r="E127" s="6"/>
      <c r="F127" s="19"/>
      <c r="G127" s="24"/>
      <c r="H127" s="24"/>
      <c r="I127" s="31"/>
      <c r="J127" s="31"/>
      <c r="K127" s="35"/>
    </row>
    <row r="128" spans="1:11" x14ac:dyDescent="0.25">
      <c r="A128" s="10"/>
      <c r="B128" s="28"/>
      <c r="C128" s="58" t="s">
        <v>11</v>
      </c>
      <c r="D128" s="54"/>
      <c r="E128" s="6"/>
      <c r="F128" s="19"/>
      <c r="G128" s="24"/>
      <c r="H128" s="24"/>
      <c r="I128" s="31"/>
      <c r="J128" s="31"/>
      <c r="K128" s="35"/>
    </row>
    <row r="129" spans="1:11" x14ac:dyDescent="0.25">
      <c r="A129" s="28"/>
      <c r="B129" s="28"/>
      <c r="C129" s="58" t="s">
        <v>13</v>
      </c>
      <c r="D129" s="54"/>
      <c r="E129" s="6"/>
      <c r="F129" s="19"/>
      <c r="G129" s="24" t="s">
        <v>2</v>
      </c>
      <c r="H129" s="24" t="s">
        <v>2</v>
      </c>
      <c r="I129" s="31"/>
      <c r="J129" s="31"/>
      <c r="K129" s="35"/>
    </row>
    <row r="130" spans="1:11" x14ac:dyDescent="0.25">
      <c r="A130" s="28"/>
      <c r="B130" s="28"/>
      <c r="C130" s="58"/>
      <c r="D130" s="54"/>
      <c r="E130" s="6"/>
      <c r="F130" s="19"/>
      <c r="G130" s="24"/>
      <c r="H130" s="24"/>
      <c r="I130" s="31"/>
      <c r="J130" s="31"/>
      <c r="K130" s="35"/>
    </row>
    <row r="131" spans="1:11" x14ac:dyDescent="0.25">
      <c r="A131" s="28"/>
      <c r="B131" s="28"/>
      <c r="C131" s="58" t="s">
        <v>14</v>
      </c>
      <c r="D131" s="54"/>
      <c r="E131" s="6"/>
      <c r="F131" s="19"/>
      <c r="G131" s="24" t="s">
        <v>2</v>
      </c>
      <c r="H131" s="24" t="s">
        <v>2</v>
      </c>
      <c r="I131" s="31"/>
      <c r="J131" s="31"/>
      <c r="K131" s="35"/>
    </row>
    <row r="132" spans="1:11" x14ac:dyDescent="0.25">
      <c r="A132" s="28"/>
      <c r="B132" s="28"/>
      <c r="C132" s="58"/>
      <c r="D132" s="54"/>
      <c r="E132" s="6"/>
      <c r="F132" s="19"/>
      <c r="G132" s="24"/>
      <c r="H132" s="24"/>
      <c r="I132" s="31"/>
      <c r="J132" s="31"/>
      <c r="K132" s="35"/>
    </row>
    <row r="133" spans="1:11" x14ac:dyDescent="0.25">
      <c r="C133" s="59" t="s">
        <v>15</v>
      </c>
      <c r="D133" s="54"/>
      <c r="E133" s="6"/>
      <c r="F133" s="19"/>
      <c r="G133" s="24"/>
      <c r="H133" s="24"/>
      <c r="I133" s="31"/>
      <c r="J133" s="31"/>
      <c r="K133" s="35"/>
    </row>
    <row r="134" spans="1:11" x14ac:dyDescent="0.25">
      <c r="B134" s="8" t="s">
        <v>1591</v>
      </c>
      <c r="C134" s="57" t="s">
        <v>1592</v>
      </c>
      <c r="D134" s="54" t="s">
        <v>1593</v>
      </c>
      <c r="E134" s="6" t="s">
        <v>658</v>
      </c>
      <c r="F134" s="19">
        <v>2000000</v>
      </c>
      <c r="G134" s="24">
        <v>1982.57</v>
      </c>
      <c r="H134" s="24">
        <v>0.09</v>
      </c>
      <c r="I134" s="31">
        <v>6.55</v>
      </c>
      <c r="J134" s="31"/>
      <c r="K134" s="35"/>
    </row>
    <row r="135" spans="1:11" x14ac:dyDescent="0.25">
      <c r="C135" s="58" t="s">
        <v>175</v>
      </c>
      <c r="D135" s="54"/>
      <c r="E135" s="6"/>
      <c r="F135" s="19"/>
      <c r="G135" s="25">
        <v>1982.57</v>
      </c>
      <c r="H135" s="25">
        <v>0.09</v>
      </c>
      <c r="I135" s="31"/>
      <c r="J135" s="31"/>
      <c r="K135" s="35"/>
    </row>
    <row r="136" spans="1:11" x14ac:dyDescent="0.25">
      <c r="C136" s="57"/>
      <c r="D136" s="54"/>
      <c r="E136" s="6"/>
      <c r="F136" s="19"/>
      <c r="G136" s="24"/>
      <c r="H136" s="24"/>
      <c r="I136" s="31"/>
      <c r="J136" s="31"/>
      <c r="K136" s="35"/>
    </row>
    <row r="137" spans="1:11" x14ac:dyDescent="0.25">
      <c r="C137" s="58" t="s">
        <v>16</v>
      </c>
      <c r="D137" s="54"/>
      <c r="E137" s="6"/>
      <c r="F137" s="19"/>
      <c r="G137" s="24" t="s">
        <v>2</v>
      </c>
      <c r="H137" s="24" t="s">
        <v>2</v>
      </c>
      <c r="I137" s="31"/>
      <c r="J137" s="31"/>
      <c r="K137" s="35"/>
    </row>
    <row r="138" spans="1:11" x14ac:dyDescent="0.25">
      <c r="C138" s="57"/>
      <c r="D138" s="54"/>
      <c r="E138" s="6"/>
      <c r="F138" s="19"/>
      <c r="G138" s="24"/>
      <c r="H138" s="24"/>
      <c r="I138" s="31"/>
      <c r="J138" s="31"/>
      <c r="K138" s="35"/>
    </row>
    <row r="139" spans="1:11" x14ac:dyDescent="0.25">
      <c r="C139" s="58" t="s">
        <v>17</v>
      </c>
      <c r="D139" s="54"/>
      <c r="E139" s="6"/>
      <c r="F139" s="19"/>
      <c r="G139" s="24" t="s">
        <v>2</v>
      </c>
      <c r="H139" s="24" t="s">
        <v>2</v>
      </c>
      <c r="I139" s="31"/>
      <c r="J139" s="31"/>
      <c r="K139" s="35"/>
    </row>
    <row r="140" spans="1:11" x14ac:dyDescent="0.25">
      <c r="C140" s="57"/>
      <c r="D140" s="54"/>
      <c r="E140" s="6"/>
      <c r="F140" s="19"/>
      <c r="G140" s="24"/>
      <c r="H140" s="24"/>
      <c r="I140" s="31"/>
      <c r="J140" s="31"/>
      <c r="K140" s="35"/>
    </row>
    <row r="141" spans="1:11" x14ac:dyDescent="0.25">
      <c r="A141" s="10"/>
      <c r="B141" s="28"/>
      <c r="C141" s="58" t="s">
        <v>18</v>
      </c>
      <c r="D141" s="54"/>
      <c r="E141" s="6"/>
      <c r="F141" s="19"/>
      <c r="G141" s="24"/>
      <c r="H141" s="24"/>
      <c r="I141" s="31"/>
      <c r="J141" s="31"/>
      <c r="K141" s="35"/>
    </row>
    <row r="142" spans="1:11" x14ac:dyDescent="0.25">
      <c r="A142" s="28"/>
      <c r="B142" s="28"/>
      <c r="C142" s="58" t="s">
        <v>19</v>
      </c>
      <c r="D142" s="54"/>
      <c r="E142" s="6"/>
      <c r="F142" s="19"/>
      <c r="G142" s="24" t="s">
        <v>2</v>
      </c>
      <c r="H142" s="24" t="s">
        <v>2</v>
      </c>
      <c r="I142" s="31"/>
      <c r="J142" s="31"/>
      <c r="K142" s="35"/>
    </row>
    <row r="143" spans="1:11" x14ac:dyDescent="0.25">
      <c r="A143" s="28"/>
      <c r="B143" s="28"/>
      <c r="C143" s="58"/>
      <c r="D143" s="54"/>
      <c r="E143" s="6"/>
      <c r="F143" s="19"/>
      <c r="G143" s="24"/>
      <c r="H143" s="24"/>
      <c r="I143" s="31"/>
      <c r="J143" s="31"/>
      <c r="K143" s="35"/>
    </row>
    <row r="144" spans="1:11" x14ac:dyDescent="0.25">
      <c r="A144" s="28"/>
      <c r="B144" s="28"/>
      <c r="C144" s="58" t="s">
        <v>20</v>
      </c>
      <c r="D144" s="54"/>
      <c r="E144" s="6"/>
      <c r="F144" s="19"/>
      <c r="G144" s="24" t="s">
        <v>2</v>
      </c>
      <c r="H144" s="24" t="s">
        <v>2</v>
      </c>
      <c r="I144" s="31"/>
      <c r="J144" s="31"/>
      <c r="K144" s="35"/>
    </row>
    <row r="145" spans="1:54" x14ac:dyDescent="0.25">
      <c r="A145" s="28"/>
      <c r="B145" s="28"/>
      <c r="C145" s="58"/>
      <c r="D145" s="54"/>
      <c r="E145" s="6"/>
      <c r="F145" s="19"/>
      <c r="G145" s="24"/>
      <c r="H145" s="24"/>
      <c r="I145" s="31"/>
      <c r="J145" s="31"/>
      <c r="K145" s="35"/>
    </row>
    <row r="146" spans="1:54" x14ac:dyDescent="0.25">
      <c r="A146" s="28"/>
      <c r="B146" s="28"/>
      <c r="C146" s="58" t="s">
        <v>21</v>
      </c>
      <c r="D146" s="54"/>
      <c r="E146" s="6"/>
      <c r="F146" s="19"/>
      <c r="G146" s="24" t="s">
        <v>2</v>
      </c>
      <c r="H146" s="24" t="s">
        <v>2</v>
      </c>
      <c r="I146" s="31"/>
      <c r="J146" s="31"/>
      <c r="K146" s="35"/>
    </row>
    <row r="147" spans="1:54" x14ac:dyDescent="0.25">
      <c r="A147" s="28"/>
      <c r="B147" s="28"/>
      <c r="C147" s="58"/>
      <c r="D147" s="54"/>
      <c r="E147" s="6"/>
      <c r="F147" s="19"/>
      <c r="G147" s="24"/>
      <c r="H147" s="24"/>
      <c r="I147" s="31"/>
      <c r="J147" s="31"/>
      <c r="K147" s="35"/>
    </row>
    <row r="148" spans="1:54" x14ac:dyDescent="0.25">
      <c r="A148" s="28"/>
      <c r="B148" s="28"/>
      <c r="C148" s="58" t="s">
        <v>22</v>
      </c>
      <c r="D148" s="54"/>
      <c r="E148" s="6"/>
      <c r="F148" s="19"/>
      <c r="G148" s="24" t="s">
        <v>2</v>
      </c>
      <c r="H148" s="24" t="s">
        <v>2</v>
      </c>
      <c r="I148" s="31"/>
      <c r="J148" s="31"/>
      <c r="K148" s="35"/>
    </row>
    <row r="149" spans="1:54" x14ac:dyDescent="0.25">
      <c r="A149" s="28"/>
      <c r="B149" s="28"/>
      <c r="C149" s="58"/>
      <c r="D149" s="54"/>
      <c r="E149" s="6"/>
      <c r="F149" s="19"/>
      <c r="G149" s="24"/>
      <c r="H149" s="24"/>
      <c r="I149" s="31"/>
      <c r="J149" s="31"/>
      <c r="K149" s="35"/>
    </row>
    <row r="150" spans="1:54" x14ac:dyDescent="0.25">
      <c r="A150" s="28"/>
      <c r="B150" s="28"/>
      <c r="C150" s="58" t="s">
        <v>23</v>
      </c>
      <c r="D150" s="54"/>
      <c r="E150" s="6"/>
      <c r="F150" s="19"/>
      <c r="G150" s="24" t="s">
        <v>2</v>
      </c>
      <c r="H150" s="24" t="s">
        <v>2</v>
      </c>
      <c r="I150" s="31"/>
      <c r="J150" s="31"/>
      <c r="K150" s="35"/>
    </row>
    <row r="151" spans="1:54" x14ac:dyDescent="0.25">
      <c r="A151" s="28"/>
      <c r="B151" s="28"/>
      <c r="C151" s="58"/>
      <c r="D151" s="54"/>
      <c r="E151" s="6"/>
      <c r="F151" s="19"/>
      <c r="G151" s="24"/>
      <c r="H151" s="24"/>
      <c r="I151" s="31"/>
      <c r="J151" s="31"/>
      <c r="K151" s="35"/>
    </row>
    <row r="152" spans="1:54" x14ac:dyDescent="0.25">
      <c r="C152" s="59" t="s">
        <v>24</v>
      </c>
      <c r="D152" s="54"/>
      <c r="E152" s="6"/>
      <c r="F152" s="19"/>
      <c r="G152" s="24"/>
      <c r="H152" s="24"/>
      <c r="I152" s="31"/>
      <c r="J152" s="31"/>
      <c r="K152" s="35"/>
    </row>
    <row r="153" spans="1:54" x14ac:dyDescent="0.25">
      <c r="B153" s="8" t="s">
        <v>186</v>
      </c>
      <c r="C153" s="57" t="s">
        <v>187</v>
      </c>
      <c r="D153" s="54"/>
      <c r="E153" s="6"/>
      <c r="F153" s="19"/>
      <c r="G153" s="24">
        <v>28171.11</v>
      </c>
      <c r="H153" s="24">
        <v>1.23</v>
      </c>
      <c r="I153" s="31"/>
      <c r="J153" s="31"/>
      <c r="K153" s="35"/>
    </row>
    <row r="154" spans="1:54" x14ac:dyDescent="0.25">
      <c r="C154" s="58" t="s">
        <v>175</v>
      </c>
      <c r="D154" s="54"/>
      <c r="E154" s="6"/>
      <c r="F154" s="19"/>
      <c r="G154" s="25">
        <v>28171.11</v>
      </c>
      <c r="H154" s="25">
        <v>1.23</v>
      </c>
      <c r="I154" s="31"/>
      <c r="J154" s="31"/>
      <c r="K154" s="35"/>
    </row>
    <row r="155" spans="1:54" x14ac:dyDescent="0.25">
      <c r="C155" s="57"/>
      <c r="D155" s="54"/>
      <c r="E155" s="6"/>
      <c r="F155" s="19"/>
      <c r="G155" s="24"/>
      <c r="H155" s="24"/>
      <c r="I155" s="31"/>
      <c r="J155" s="31"/>
      <c r="K155" s="35"/>
    </row>
    <row r="156" spans="1:54" x14ac:dyDescent="0.25">
      <c r="A156" s="10"/>
      <c r="B156" s="28"/>
      <c r="C156" s="58" t="s">
        <v>25</v>
      </c>
      <c r="D156" s="54"/>
      <c r="E156" s="6"/>
      <c r="F156" s="19"/>
      <c r="G156" s="24"/>
      <c r="H156" s="24"/>
      <c r="I156" s="31"/>
      <c r="J156" s="31"/>
      <c r="K156" s="35"/>
    </row>
    <row r="157" spans="1:54" s="2" customFormat="1" ht="13.5" x14ac:dyDescent="0.25">
      <c r="A157" s="28"/>
      <c r="B157" s="28"/>
      <c r="C157" s="57" t="s">
        <v>4792</v>
      </c>
      <c r="D157" s="54"/>
      <c r="E157" s="6"/>
      <c r="F157" s="19"/>
      <c r="G157" s="24">
        <v>8365</v>
      </c>
      <c r="H157" s="24">
        <v>0.37</v>
      </c>
      <c r="I157" s="31"/>
      <c r="J157" s="31"/>
      <c r="K157" s="35"/>
      <c r="L157" s="3"/>
      <c r="AI157" s="3"/>
      <c r="AV157" s="3"/>
      <c r="AX157" s="3"/>
      <c r="BB157" s="3"/>
    </row>
    <row r="158" spans="1:54" x14ac:dyDescent="0.25">
      <c r="B158" s="8"/>
      <c r="C158" s="57" t="s">
        <v>188</v>
      </c>
      <c r="D158" s="54"/>
      <c r="E158" s="6"/>
      <c r="F158" s="19"/>
      <c r="G158" s="24">
        <v>-943.89999999999964</v>
      </c>
      <c r="H158" s="24">
        <v>-3.999999999999998E-2</v>
      </c>
      <c r="I158" s="31"/>
      <c r="J158" s="31"/>
      <c r="K158" s="35"/>
    </row>
    <row r="159" spans="1:54" x14ac:dyDescent="0.25">
      <c r="C159" s="58" t="s">
        <v>175</v>
      </c>
      <c r="D159" s="54"/>
      <c r="E159" s="6"/>
      <c r="F159" s="19"/>
      <c r="G159" s="25">
        <v>7421.1</v>
      </c>
      <c r="H159" s="25">
        <v>0.33</v>
      </c>
      <c r="I159" s="31"/>
      <c r="J159" s="31"/>
      <c r="K159" s="35"/>
    </row>
    <row r="160" spans="1:54" x14ac:dyDescent="0.25">
      <c r="C160" s="57"/>
      <c r="D160" s="54"/>
      <c r="E160" s="6"/>
      <c r="F160" s="19"/>
      <c r="G160" s="24"/>
      <c r="H160" s="24"/>
      <c r="I160" s="31"/>
      <c r="J160" s="31"/>
      <c r="K160" s="35"/>
    </row>
    <row r="161" spans="3:11" x14ac:dyDescent="0.25">
      <c r="C161" s="60" t="s">
        <v>189</v>
      </c>
      <c r="D161" s="55"/>
      <c r="E161" s="5"/>
      <c r="F161" s="20"/>
      <c r="G161" s="26">
        <v>2281577.9500000002</v>
      </c>
      <c r="H161" s="26">
        <v>100</v>
      </c>
      <c r="I161" s="32"/>
      <c r="J161" s="32"/>
      <c r="K161" s="36"/>
    </row>
    <row r="164" spans="3:11" x14ac:dyDescent="0.25">
      <c r="C164" s="1" t="s">
        <v>190</v>
      </c>
    </row>
    <row r="165" spans="3:11" x14ac:dyDescent="0.25">
      <c r="C165" s="37" t="s">
        <v>191</v>
      </c>
      <c r="D165" s="37"/>
      <c r="E165" s="37"/>
      <c r="F165" s="37"/>
      <c r="G165" s="37"/>
      <c r="H165" s="37"/>
      <c r="I165" s="37"/>
      <c r="J165" s="37"/>
      <c r="K165" s="37"/>
    </row>
    <row r="166" spans="3:11" x14ac:dyDescent="0.25">
      <c r="C166" s="2" t="s">
        <v>192</v>
      </c>
    </row>
    <row r="167" spans="3:11" x14ac:dyDescent="0.25">
      <c r="C167" s="2" t="s">
        <v>193</v>
      </c>
    </row>
    <row r="168" spans="3:11" x14ac:dyDescent="0.25">
      <c r="C168" s="2" t="s">
        <v>194</v>
      </c>
    </row>
    <row r="169" spans="3:11" x14ac:dyDescent="0.25">
      <c r="C169" s="2" t="s">
        <v>195</v>
      </c>
    </row>
    <row r="171" spans="3:11" x14ac:dyDescent="0.25">
      <c r="C171" s="76" t="s">
        <v>4869</v>
      </c>
      <c r="E171" s="76" t="s">
        <v>4870</v>
      </c>
      <c r="F171" s="77"/>
    </row>
    <row r="172" spans="3:11" x14ac:dyDescent="0.25">
      <c r="E172" s="2" t="s">
        <v>4873</v>
      </c>
    </row>
  </sheetData>
  <hyperlinks>
    <hyperlink ref="J2" location="'Index'!A1" display="'Index'!A1" xr:uid="{10FE4AA1-1F2A-4464-81CD-4AA4AD1DDBA5}"/>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38FEB-577D-47B1-90BA-AC7C35CD7032}">
  <sheetPr codeName="Sheet1"/>
  <dimension ref="A1:IV169"/>
  <sheetViews>
    <sheetView showGridLines="0" zoomScale="90" zoomScaleNormal="90" workbookViewId="0">
      <pane ySplit="6" topLeftCell="A149"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30" style="3" bestFit="1"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2024</v>
      </c>
      <c r="J2" s="38" t="s">
        <v>4604</v>
      </c>
    </row>
    <row r="3" spans="1:54" ht="16.5" x14ac:dyDescent="0.3">
      <c r="C3" s="1" t="s">
        <v>28</v>
      </c>
      <c r="D3" s="21" t="s">
        <v>2025</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1670</v>
      </c>
      <c r="C10" s="57" t="s">
        <v>1671</v>
      </c>
      <c r="D10" s="54" t="s">
        <v>1672</v>
      </c>
      <c r="E10" s="6" t="s">
        <v>268</v>
      </c>
      <c r="F10" s="19">
        <v>1870000</v>
      </c>
      <c r="G10" s="24">
        <v>10762.79</v>
      </c>
      <c r="H10" s="24">
        <v>1.91</v>
      </c>
      <c r="I10" s="31"/>
      <c r="J10" s="31"/>
      <c r="K10" s="35"/>
    </row>
    <row r="11" spans="1:54" x14ac:dyDescent="0.25">
      <c r="B11" s="8" t="s">
        <v>389</v>
      </c>
      <c r="C11" s="57" t="s">
        <v>390</v>
      </c>
      <c r="D11" s="54" t="s">
        <v>391</v>
      </c>
      <c r="E11" s="6" t="s">
        <v>392</v>
      </c>
      <c r="F11" s="19">
        <v>4350297</v>
      </c>
      <c r="G11" s="24">
        <v>10482.91</v>
      </c>
      <c r="H11" s="24">
        <v>1.86</v>
      </c>
      <c r="I11" s="31"/>
      <c r="J11" s="31"/>
      <c r="K11" s="35"/>
    </row>
    <row r="12" spans="1:54" x14ac:dyDescent="0.25">
      <c r="B12" s="8" t="s">
        <v>232</v>
      </c>
      <c r="C12" s="57" t="s">
        <v>233</v>
      </c>
      <c r="D12" s="54" t="s">
        <v>234</v>
      </c>
      <c r="E12" s="6" t="s">
        <v>132</v>
      </c>
      <c r="F12" s="19">
        <v>63550</v>
      </c>
      <c r="G12" s="24">
        <v>10061.49</v>
      </c>
      <c r="H12" s="24">
        <v>1.78</v>
      </c>
      <c r="I12" s="31"/>
      <c r="J12" s="31"/>
      <c r="K12" s="35"/>
    </row>
    <row r="13" spans="1:54" x14ac:dyDescent="0.25">
      <c r="B13" s="8" t="s">
        <v>938</v>
      </c>
      <c r="C13" s="57" t="s">
        <v>939</v>
      </c>
      <c r="D13" s="54" t="s">
        <v>940</v>
      </c>
      <c r="E13" s="6" t="s">
        <v>241</v>
      </c>
      <c r="F13" s="19">
        <v>5630100</v>
      </c>
      <c r="G13" s="24">
        <v>8616.31</v>
      </c>
      <c r="H13" s="24">
        <v>1.53</v>
      </c>
      <c r="I13" s="31"/>
      <c r="J13" s="31"/>
      <c r="K13" s="35"/>
    </row>
    <row r="14" spans="1:54" x14ac:dyDescent="0.25">
      <c r="B14" s="8" t="s">
        <v>385</v>
      </c>
      <c r="C14" s="57" t="s">
        <v>386</v>
      </c>
      <c r="D14" s="54" t="s">
        <v>387</v>
      </c>
      <c r="E14" s="6" t="s">
        <v>388</v>
      </c>
      <c r="F14" s="19">
        <v>2500000</v>
      </c>
      <c r="G14" s="24">
        <v>8355</v>
      </c>
      <c r="H14" s="24">
        <v>1.48</v>
      </c>
      <c r="I14" s="31"/>
      <c r="J14" s="31"/>
      <c r="K14" s="35"/>
    </row>
    <row r="15" spans="1:54" x14ac:dyDescent="0.25">
      <c r="B15" s="8" t="s">
        <v>72</v>
      </c>
      <c r="C15" s="57" t="s">
        <v>73</v>
      </c>
      <c r="D15" s="54" t="s">
        <v>74</v>
      </c>
      <c r="E15" s="6" t="s">
        <v>47</v>
      </c>
      <c r="F15" s="19">
        <v>950000</v>
      </c>
      <c r="G15" s="24">
        <v>8287.7999999999993</v>
      </c>
      <c r="H15" s="24">
        <v>1.47</v>
      </c>
      <c r="I15" s="31"/>
      <c r="J15" s="31"/>
      <c r="K15" s="35"/>
    </row>
    <row r="16" spans="1:54" x14ac:dyDescent="0.25">
      <c r="B16" s="8" t="s">
        <v>140</v>
      </c>
      <c r="C16" s="57" t="s">
        <v>141</v>
      </c>
      <c r="D16" s="54" t="s">
        <v>142</v>
      </c>
      <c r="E16" s="6" t="s">
        <v>128</v>
      </c>
      <c r="F16" s="19">
        <v>381643</v>
      </c>
      <c r="G16" s="24">
        <v>8184.52</v>
      </c>
      <c r="H16" s="24">
        <v>1.45</v>
      </c>
      <c r="I16" s="31"/>
      <c r="J16" s="31"/>
      <c r="K16" s="35"/>
    </row>
    <row r="17" spans="2:11" x14ac:dyDescent="0.25">
      <c r="B17" s="8" t="s">
        <v>346</v>
      </c>
      <c r="C17" s="57" t="s">
        <v>347</v>
      </c>
      <c r="D17" s="54" t="s">
        <v>348</v>
      </c>
      <c r="E17" s="6" t="s">
        <v>43</v>
      </c>
      <c r="F17" s="19">
        <v>1500000</v>
      </c>
      <c r="G17" s="24">
        <v>7830</v>
      </c>
      <c r="H17" s="24">
        <v>1.39</v>
      </c>
      <c r="I17" s="31"/>
      <c r="J17" s="31"/>
      <c r="K17" s="35"/>
    </row>
    <row r="18" spans="2:11" x14ac:dyDescent="0.25">
      <c r="B18" s="8" t="s">
        <v>892</v>
      </c>
      <c r="C18" s="57" t="s">
        <v>893</v>
      </c>
      <c r="D18" s="54" t="s">
        <v>894</v>
      </c>
      <c r="E18" s="6" t="s">
        <v>104</v>
      </c>
      <c r="F18" s="19">
        <v>2099318</v>
      </c>
      <c r="G18" s="24">
        <v>7606.88</v>
      </c>
      <c r="H18" s="24">
        <v>1.35</v>
      </c>
      <c r="I18" s="31"/>
      <c r="J18" s="31"/>
      <c r="K18" s="35"/>
    </row>
    <row r="19" spans="2:11" x14ac:dyDescent="0.25">
      <c r="B19" s="8" t="s">
        <v>408</v>
      </c>
      <c r="C19" s="57" t="s">
        <v>409</v>
      </c>
      <c r="D19" s="54" t="s">
        <v>410</v>
      </c>
      <c r="E19" s="6" t="s">
        <v>78</v>
      </c>
      <c r="F19" s="19">
        <v>1012032</v>
      </c>
      <c r="G19" s="24">
        <v>7448.05</v>
      </c>
      <c r="H19" s="24">
        <v>1.32</v>
      </c>
      <c r="I19" s="31"/>
      <c r="J19" s="31"/>
      <c r="K19" s="35"/>
    </row>
    <row r="20" spans="2:11" x14ac:dyDescent="0.25">
      <c r="B20" s="8" t="s">
        <v>2026</v>
      </c>
      <c r="C20" s="57" t="s">
        <v>2027</v>
      </c>
      <c r="D20" s="54" t="s">
        <v>2028</v>
      </c>
      <c r="E20" s="6" t="s">
        <v>124</v>
      </c>
      <c r="F20" s="19">
        <v>711574</v>
      </c>
      <c r="G20" s="24">
        <v>7111.11</v>
      </c>
      <c r="H20" s="24">
        <v>1.26</v>
      </c>
      <c r="I20" s="31"/>
      <c r="J20" s="31"/>
      <c r="K20" s="35"/>
    </row>
    <row r="21" spans="2:11" x14ac:dyDescent="0.25">
      <c r="B21" s="8" t="s">
        <v>926</v>
      </c>
      <c r="C21" s="57" t="s">
        <v>927</v>
      </c>
      <c r="D21" s="54" t="s">
        <v>928</v>
      </c>
      <c r="E21" s="6" t="s">
        <v>170</v>
      </c>
      <c r="F21" s="19">
        <v>3500000</v>
      </c>
      <c r="G21" s="24">
        <v>6723.85</v>
      </c>
      <c r="H21" s="24">
        <v>1.19</v>
      </c>
      <c r="I21" s="31"/>
      <c r="J21" s="31"/>
      <c r="K21" s="35"/>
    </row>
    <row r="22" spans="2:11" x14ac:dyDescent="0.25">
      <c r="B22" s="8" t="s">
        <v>1996</v>
      </c>
      <c r="C22" s="57" t="s">
        <v>1997</v>
      </c>
      <c r="D22" s="54" t="s">
        <v>1998</v>
      </c>
      <c r="E22" s="6" t="s">
        <v>128</v>
      </c>
      <c r="F22" s="19">
        <v>1374277</v>
      </c>
      <c r="G22" s="24">
        <v>6396.57</v>
      </c>
      <c r="H22" s="24">
        <v>1.1299999999999999</v>
      </c>
      <c r="I22" s="31"/>
      <c r="J22" s="31"/>
      <c r="K22" s="35"/>
    </row>
    <row r="23" spans="2:11" x14ac:dyDescent="0.25">
      <c r="B23" s="8" t="s">
        <v>2031</v>
      </c>
      <c r="C23" s="57" t="s">
        <v>2032</v>
      </c>
      <c r="D23" s="54" t="s">
        <v>2033</v>
      </c>
      <c r="E23" s="6" t="s">
        <v>54</v>
      </c>
      <c r="F23" s="19">
        <v>2500000</v>
      </c>
      <c r="G23" s="24">
        <v>6385</v>
      </c>
      <c r="H23" s="24">
        <v>1.1299999999999999</v>
      </c>
      <c r="I23" s="31"/>
      <c r="J23" s="31"/>
      <c r="K23" s="35"/>
    </row>
    <row r="24" spans="2:11" x14ac:dyDescent="0.25">
      <c r="B24" s="8" t="s">
        <v>136</v>
      </c>
      <c r="C24" s="57" t="s">
        <v>137</v>
      </c>
      <c r="D24" s="54" t="s">
        <v>138</v>
      </c>
      <c r="E24" s="6" t="s">
        <v>139</v>
      </c>
      <c r="F24" s="19">
        <v>3300000</v>
      </c>
      <c r="G24" s="24">
        <v>6368.67</v>
      </c>
      <c r="H24" s="24">
        <v>1.1299999999999999</v>
      </c>
      <c r="I24" s="31"/>
      <c r="J24" s="31"/>
      <c r="K24" s="35"/>
    </row>
    <row r="25" spans="2:11" x14ac:dyDescent="0.25">
      <c r="B25" s="8" t="s">
        <v>1950</v>
      </c>
      <c r="C25" s="57" t="s">
        <v>1951</v>
      </c>
      <c r="D25" s="54" t="s">
        <v>1952</v>
      </c>
      <c r="E25" s="6" t="s">
        <v>1953</v>
      </c>
      <c r="F25" s="19">
        <v>1400000</v>
      </c>
      <c r="G25" s="24">
        <v>6310.5</v>
      </c>
      <c r="H25" s="24">
        <v>1.1200000000000001</v>
      </c>
      <c r="I25" s="31"/>
      <c r="J25" s="31"/>
      <c r="K25" s="35"/>
    </row>
    <row r="26" spans="2:11" x14ac:dyDescent="0.25">
      <c r="B26" s="8" t="s">
        <v>432</v>
      </c>
      <c r="C26" s="57" t="s">
        <v>433</v>
      </c>
      <c r="D26" s="54" t="s">
        <v>434</v>
      </c>
      <c r="E26" s="6" t="s">
        <v>78</v>
      </c>
      <c r="F26" s="19">
        <v>500000</v>
      </c>
      <c r="G26" s="24">
        <v>5880.5</v>
      </c>
      <c r="H26" s="24">
        <v>1.04</v>
      </c>
      <c r="I26" s="31"/>
      <c r="J26" s="31"/>
      <c r="K26" s="35"/>
    </row>
    <row r="27" spans="2:11" x14ac:dyDescent="0.25">
      <c r="B27" s="8" t="s">
        <v>44</v>
      </c>
      <c r="C27" s="57" t="s">
        <v>45</v>
      </c>
      <c r="D27" s="54" t="s">
        <v>46</v>
      </c>
      <c r="E27" s="6" t="s">
        <v>47</v>
      </c>
      <c r="F27" s="19">
        <v>361000</v>
      </c>
      <c r="G27" s="24">
        <v>5832.86</v>
      </c>
      <c r="H27" s="24">
        <v>1.03</v>
      </c>
      <c r="I27" s="31"/>
      <c r="J27" s="31"/>
      <c r="K27" s="35"/>
    </row>
    <row r="28" spans="2:11" x14ac:dyDescent="0.25">
      <c r="B28" s="8" t="s">
        <v>2034</v>
      </c>
      <c r="C28" s="57" t="s">
        <v>2035</v>
      </c>
      <c r="D28" s="54" t="s">
        <v>2036</v>
      </c>
      <c r="E28" s="6" t="s">
        <v>438</v>
      </c>
      <c r="F28" s="19">
        <v>443093</v>
      </c>
      <c r="G28" s="24">
        <v>5572.78</v>
      </c>
      <c r="H28" s="24">
        <v>0.99</v>
      </c>
      <c r="I28" s="31"/>
      <c r="J28" s="31"/>
      <c r="K28" s="35"/>
    </row>
    <row r="29" spans="2:11" x14ac:dyDescent="0.25">
      <c r="B29" s="8" t="s">
        <v>895</v>
      </c>
      <c r="C29" s="57" t="s">
        <v>896</v>
      </c>
      <c r="D29" s="54" t="s">
        <v>897</v>
      </c>
      <c r="E29" s="6" t="s">
        <v>120</v>
      </c>
      <c r="F29" s="19">
        <v>3000000</v>
      </c>
      <c r="G29" s="24">
        <v>5175.6000000000004</v>
      </c>
      <c r="H29" s="24">
        <v>0.92</v>
      </c>
      <c r="I29" s="31"/>
      <c r="J29" s="31"/>
      <c r="K29" s="35"/>
    </row>
    <row r="30" spans="2:11" x14ac:dyDescent="0.25">
      <c r="B30" s="8" t="s">
        <v>2037</v>
      </c>
      <c r="C30" s="57" t="s">
        <v>2038</v>
      </c>
      <c r="D30" s="54" t="s">
        <v>2039</v>
      </c>
      <c r="E30" s="6" t="s">
        <v>54</v>
      </c>
      <c r="F30" s="19">
        <v>352916</v>
      </c>
      <c r="G30" s="24">
        <v>4838.3</v>
      </c>
      <c r="H30" s="24">
        <v>0.86</v>
      </c>
      <c r="I30" s="31"/>
      <c r="J30" s="31"/>
      <c r="K30" s="35"/>
    </row>
    <row r="31" spans="2:11" x14ac:dyDescent="0.25">
      <c r="B31" s="8" t="s">
        <v>2040</v>
      </c>
      <c r="C31" s="57" t="s">
        <v>1493</v>
      </c>
      <c r="D31" s="54" t="s">
        <v>2041</v>
      </c>
      <c r="E31" s="6" t="s">
        <v>47</v>
      </c>
      <c r="F31" s="19">
        <v>761421</v>
      </c>
      <c r="G31" s="24">
        <v>4635.53</v>
      </c>
      <c r="H31" s="24">
        <v>0.82</v>
      </c>
      <c r="I31" s="31"/>
      <c r="J31" s="31"/>
      <c r="K31" s="35"/>
    </row>
    <row r="32" spans="2:11" x14ac:dyDescent="0.25">
      <c r="B32" s="8" t="s">
        <v>435</v>
      </c>
      <c r="C32" s="57" t="s">
        <v>436</v>
      </c>
      <c r="D32" s="54" t="s">
        <v>437</v>
      </c>
      <c r="E32" s="6" t="s">
        <v>438</v>
      </c>
      <c r="F32" s="19">
        <v>738287</v>
      </c>
      <c r="G32" s="24">
        <v>4467.01</v>
      </c>
      <c r="H32" s="24">
        <v>0.79</v>
      </c>
      <c r="I32" s="31"/>
      <c r="J32" s="31"/>
      <c r="K32" s="35"/>
    </row>
    <row r="33" spans="2:11" x14ac:dyDescent="0.25">
      <c r="B33" s="8" t="s">
        <v>486</v>
      </c>
      <c r="C33" s="57" t="s">
        <v>487</v>
      </c>
      <c r="D33" s="54" t="s">
        <v>488</v>
      </c>
      <c r="E33" s="6" t="s">
        <v>100</v>
      </c>
      <c r="F33" s="19">
        <v>430000</v>
      </c>
      <c r="G33" s="24">
        <v>4138.54</v>
      </c>
      <c r="H33" s="24">
        <v>0.73</v>
      </c>
      <c r="I33" s="31"/>
      <c r="J33" s="31"/>
      <c r="K33" s="35"/>
    </row>
    <row r="34" spans="2:11" x14ac:dyDescent="0.25">
      <c r="B34" s="8" t="s">
        <v>171</v>
      </c>
      <c r="C34" s="57" t="s">
        <v>172</v>
      </c>
      <c r="D34" s="54" t="s">
        <v>173</v>
      </c>
      <c r="E34" s="6" t="s">
        <v>174</v>
      </c>
      <c r="F34" s="19">
        <v>70000</v>
      </c>
      <c r="G34" s="24">
        <v>4049.12</v>
      </c>
      <c r="H34" s="24">
        <v>0.72</v>
      </c>
      <c r="I34" s="31"/>
      <c r="J34" s="31"/>
      <c r="K34" s="35"/>
    </row>
    <row r="35" spans="2:11" x14ac:dyDescent="0.25">
      <c r="B35" s="8" t="s">
        <v>48</v>
      </c>
      <c r="C35" s="57" t="s">
        <v>49</v>
      </c>
      <c r="D35" s="54" t="s">
        <v>50</v>
      </c>
      <c r="E35" s="6" t="s">
        <v>47</v>
      </c>
      <c r="F35" s="19">
        <v>320000</v>
      </c>
      <c r="G35" s="24">
        <v>3887.68</v>
      </c>
      <c r="H35" s="24">
        <v>0.69</v>
      </c>
      <c r="I35" s="31"/>
      <c r="J35" s="31"/>
      <c r="K35" s="35"/>
    </row>
    <row r="36" spans="2:11" x14ac:dyDescent="0.25">
      <c r="B36" s="8" t="s">
        <v>143</v>
      </c>
      <c r="C36" s="57" t="s">
        <v>144</v>
      </c>
      <c r="D36" s="54" t="s">
        <v>145</v>
      </c>
      <c r="E36" s="6" t="s">
        <v>146</v>
      </c>
      <c r="F36" s="19">
        <v>639295</v>
      </c>
      <c r="G36" s="24">
        <v>3828.1</v>
      </c>
      <c r="H36" s="24">
        <v>0.68</v>
      </c>
      <c r="I36" s="31"/>
      <c r="J36" s="31"/>
      <c r="K36" s="35"/>
    </row>
    <row r="37" spans="2:11" x14ac:dyDescent="0.25">
      <c r="B37" s="8" t="s">
        <v>2001</v>
      </c>
      <c r="C37" s="57" t="s">
        <v>2002</v>
      </c>
      <c r="D37" s="54" t="s">
        <v>2003</v>
      </c>
      <c r="E37" s="6" t="s">
        <v>47</v>
      </c>
      <c r="F37" s="19">
        <v>1960755</v>
      </c>
      <c r="G37" s="24">
        <v>3377.79</v>
      </c>
      <c r="H37" s="24">
        <v>0.6</v>
      </c>
      <c r="I37" s="31"/>
      <c r="J37" s="31"/>
      <c r="K37" s="35"/>
    </row>
    <row r="38" spans="2:11" x14ac:dyDescent="0.25">
      <c r="B38" s="8" t="s">
        <v>340</v>
      </c>
      <c r="C38" s="57" t="s">
        <v>341</v>
      </c>
      <c r="D38" s="54" t="s">
        <v>342</v>
      </c>
      <c r="E38" s="6" t="s">
        <v>43</v>
      </c>
      <c r="F38" s="19">
        <v>200000</v>
      </c>
      <c r="G38" s="24">
        <v>3285.2</v>
      </c>
      <c r="H38" s="24">
        <v>0.57999999999999996</v>
      </c>
      <c r="I38" s="31"/>
      <c r="J38" s="31"/>
      <c r="K38" s="35"/>
    </row>
    <row r="39" spans="2:11" x14ac:dyDescent="0.25">
      <c r="B39" s="8" t="s">
        <v>1972</v>
      </c>
      <c r="C39" s="57" t="s">
        <v>1973</v>
      </c>
      <c r="D39" s="54" t="s">
        <v>1974</v>
      </c>
      <c r="E39" s="6" t="s">
        <v>61</v>
      </c>
      <c r="F39" s="19">
        <v>1315812</v>
      </c>
      <c r="G39" s="24">
        <v>3263.21</v>
      </c>
      <c r="H39" s="24">
        <v>0.57999999999999996</v>
      </c>
      <c r="I39" s="31"/>
      <c r="J39" s="31"/>
      <c r="K39" s="35"/>
    </row>
    <row r="40" spans="2:11" x14ac:dyDescent="0.25">
      <c r="B40" s="8" t="s">
        <v>223</v>
      </c>
      <c r="C40" s="57" t="s">
        <v>224</v>
      </c>
      <c r="D40" s="54" t="s">
        <v>225</v>
      </c>
      <c r="E40" s="6" t="s">
        <v>104</v>
      </c>
      <c r="F40" s="19">
        <v>147079</v>
      </c>
      <c r="G40" s="24">
        <v>3149.84</v>
      </c>
      <c r="H40" s="24">
        <v>0.56000000000000005</v>
      </c>
      <c r="I40" s="31"/>
      <c r="J40" s="31"/>
      <c r="K40" s="35"/>
    </row>
    <row r="41" spans="2:11" x14ac:dyDescent="0.25">
      <c r="B41" s="8" t="s">
        <v>474</v>
      </c>
      <c r="C41" s="57" t="s">
        <v>475</v>
      </c>
      <c r="D41" s="54" t="s">
        <v>476</v>
      </c>
      <c r="E41" s="6" t="s">
        <v>61</v>
      </c>
      <c r="F41" s="19">
        <v>1300000</v>
      </c>
      <c r="G41" s="24">
        <v>3040.31</v>
      </c>
      <c r="H41" s="24">
        <v>0.54</v>
      </c>
      <c r="I41" s="31"/>
      <c r="J41" s="31"/>
      <c r="K41" s="35"/>
    </row>
    <row r="42" spans="2:11" x14ac:dyDescent="0.25">
      <c r="B42" s="8" t="s">
        <v>2042</v>
      </c>
      <c r="C42" s="57" t="s">
        <v>2043</v>
      </c>
      <c r="D42" s="54" t="s">
        <v>2044</v>
      </c>
      <c r="E42" s="6" t="s">
        <v>139</v>
      </c>
      <c r="F42" s="19">
        <v>85000</v>
      </c>
      <c r="G42" s="24">
        <v>2911.21</v>
      </c>
      <c r="H42" s="24">
        <v>0.52</v>
      </c>
      <c r="I42" s="31"/>
      <c r="J42" s="31"/>
      <c r="K42" s="35"/>
    </row>
    <row r="43" spans="2:11" x14ac:dyDescent="0.25">
      <c r="B43" s="8" t="s">
        <v>281</v>
      </c>
      <c r="C43" s="57" t="s">
        <v>282</v>
      </c>
      <c r="D43" s="54" t="s">
        <v>283</v>
      </c>
      <c r="E43" s="6" t="s">
        <v>43</v>
      </c>
      <c r="F43" s="19">
        <v>50000</v>
      </c>
      <c r="G43" s="24">
        <v>2829.08</v>
      </c>
      <c r="H43" s="24">
        <v>0.5</v>
      </c>
      <c r="I43" s="31"/>
      <c r="J43" s="31"/>
      <c r="K43" s="35"/>
    </row>
    <row r="44" spans="2:11" x14ac:dyDescent="0.25">
      <c r="B44" s="8" t="s">
        <v>439</v>
      </c>
      <c r="C44" s="57" t="s">
        <v>440</v>
      </c>
      <c r="D44" s="54" t="s">
        <v>441</v>
      </c>
      <c r="E44" s="6" t="s">
        <v>47</v>
      </c>
      <c r="F44" s="19">
        <v>3465000</v>
      </c>
      <c r="G44" s="24">
        <v>2798.68</v>
      </c>
      <c r="H44" s="24">
        <v>0.5</v>
      </c>
      <c r="I44" s="31"/>
      <c r="J44" s="31"/>
      <c r="K44" s="35"/>
    </row>
    <row r="45" spans="2:11" x14ac:dyDescent="0.25">
      <c r="B45" s="8" t="s">
        <v>907</v>
      </c>
      <c r="C45" s="57" t="s">
        <v>908</v>
      </c>
      <c r="D45" s="54" t="s">
        <v>909</v>
      </c>
      <c r="E45" s="6" t="s">
        <v>438</v>
      </c>
      <c r="F45" s="19">
        <v>690963</v>
      </c>
      <c r="G45" s="24">
        <v>2742.43</v>
      </c>
      <c r="H45" s="24">
        <v>0.49</v>
      </c>
      <c r="I45" s="31"/>
      <c r="J45" s="31"/>
      <c r="K45" s="35"/>
    </row>
    <row r="46" spans="2:11" x14ac:dyDescent="0.25">
      <c r="B46" s="8" t="s">
        <v>414</v>
      </c>
      <c r="C46" s="57" t="s">
        <v>415</v>
      </c>
      <c r="D46" s="54" t="s">
        <v>416</v>
      </c>
      <c r="E46" s="6" t="s">
        <v>43</v>
      </c>
      <c r="F46" s="19">
        <v>165000</v>
      </c>
      <c r="G46" s="24">
        <v>2564.7600000000002</v>
      </c>
      <c r="H46" s="24">
        <v>0.45</v>
      </c>
      <c r="I46" s="31"/>
      <c r="J46" s="31"/>
      <c r="K46" s="35"/>
    </row>
    <row r="47" spans="2:11" x14ac:dyDescent="0.25">
      <c r="B47" s="8" t="s">
        <v>753</v>
      </c>
      <c r="C47" s="57" t="s">
        <v>754</v>
      </c>
      <c r="D47" s="54" t="s">
        <v>755</v>
      </c>
      <c r="E47" s="6" t="s">
        <v>321</v>
      </c>
      <c r="F47" s="19">
        <v>179171</v>
      </c>
      <c r="G47" s="24">
        <v>2532.2199999999998</v>
      </c>
      <c r="H47" s="24">
        <v>0.45</v>
      </c>
      <c r="I47" s="31"/>
      <c r="J47" s="31"/>
      <c r="K47" s="35"/>
    </row>
    <row r="48" spans="2:11" x14ac:dyDescent="0.25">
      <c r="B48" s="8" t="s">
        <v>284</v>
      </c>
      <c r="C48" s="57" t="s">
        <v>285</v>
      </c>
      <c r="D48" s="54" t="s">
        <v>286</v>
      </c>
      <c r="E48" s="6" t="s">
        <v>104</v>
      </c>
      <c r="F48" s="19">
        <v>525000</v>
      </c>
      <c r="G48" s="24">
        <v>2435.48</v>
      </c>
      <c r="H48" s="24">
        <v>0.43</v>
      </c>
      <c r="I48" s="31"/>
      <c r="J48" s="31"/>
      <c r="K48" s="35"/>
    </row>
    <row r="49" spans="2:11" x14ac:dyDescent="0.25">
      <c r="B49" s="8" t="s">
        <v>269</v>
      </c>
      <c r="C49" s="57" t="s">
        <v>270</v>
      </c>
      <c r="D49" s="54" t="s">
        <v>271</v>
      </c>
      <c r="E49" s="6" t="s">
        <v>257</v>
      </c>
      <c r="F49" s="19">
        <v>160000</v>
      </c>
      <c r="G49" s="24">
        <v>2386.48</v>
      </c>
      <c r="H49" s="24">
        <v>0.42</v>
      </c>
      <c r="I49" s="31"/>
      <c r="J49" s="31"/>
      <c r="K49" s="35"/>
    </row>
    <row r="50" spans="2:11" x14ac:dyDescent="0.25">
      <c r="B50" s="8" t="s">
        <v>167</v>
      </c>
      <c r="C50" s="57" t="s">
        <v>168</v>
      </c>
      <c r="D50" s="54" t="s">
        <v>169</v>
      </c>
      <c r="E50" s="6" t="s">
        <v>170</v>
      </c>
      <c r="F50" s="19">
        <v>56794</v>
      </c>
      <c r="G50" s="24">
        <v>2336.65</v>
      </c>
      <c r="H50" s="24">
        <v>0.41</v>
      </c>
      <c r="I50" s="31"/>
      <c r="J50" s="31"/>
      <c r="K50" s="35"/>
    </row>
    <row r="51" spans="2:11" x14ac:dyDescent="0.25">
      <c r="B51" s="8" t="s">
        <v>402</v>
      </c>
      <c r="C51" s="57" t="s">
        <v>403</v>
      </c>
      <c r="D51" s="54" t="s">
        <v>404</v>
      </c>
      <c r="E51" s="6" t="s">
        <v>104</v>
      </c>
      <c r="F51" s="19">
        <v>100000</v>
      </c>
      <c r="G51" s="24">
        <v>1719.35</v>
      </c>
      <c r="H51" s="24">
        <v>0.3</v>
      </c>
      <c r="I51" s="31"/>
      <c r="J51" s="31"/>
      <c r="K51" s="35"/>
    </row>
    <row r="52" spans="2:11" x14ac:dyDescent="0.25">
      <c r="B52" s="8" t="s">
        <v>442</v>
      </c>
      <c r="C52" s="57" t="s">
        <v>443</v>
      </c>
      <c r="D52" s="54" t="s">
        <v>444</v>
      </c>
      <c r="E52" s="6" t="s">
        <v>445</v>
      </c>
      <c r="F52" s="19">
        <v>500000</v>
      </c>
      <c r="G52" s="24">
        <v>1653.25</v>
      </c>
      <c r="H52" s="24">
        <v>0.28999999999999998</v>
      </c>
      <c r="I52" s="31"/>
      <c r="J52" s="31"/>
      <c r="K52" s="35"/>
    </row>
    <row r="53" spans="2:11" x14ac:dyDescent="0.25">
      <c r="B53" s="8" t="s">
        <v>1035</v>
      </c>
      <c r="C53" s="57" t="s">
        <v>1036</v>
      </c>
      <c r="D53" s="54" t="s">
        <v>1037</v>
      </c>
      <c r="E53" s="6" t="s">
        <v>128</v>
      </c>
      <c r="F53" s="19">
        <v>681540</v>
      </c>
      <c r="G53" s="24">
        <v>1361.31</v>
      </c>
      <c r="H53" s="24">
        <v>0.24</v>
      </c>
      <c r="I53" s="31"/>
      <c r="J53" s="31"/>
      <c r="K53" s="35"/>
    </row>
    <row r="54" spans="2:11" x14ac:dyDescent="0.25">
      <c r="B54" s="8" t="s">
        <v>55</v>
      </c>
      <c r="C54" s="57" t="s">
        <v>56</v>
      </c>
      <c r="D54" s="54" t="s">
        <v>57</v>
      </c>
      <c r="E54" s="6" t="s">
        <v>47</v>
      </c>
      <c r="F54" s="19">
        <v>100000</v>
      </c>
      <c r="G54" s="24">
        <v>1166.0999999999999</v>
      </c>
      <c r="H54" s="24">
        <v>0.21</v>
      </c>
      <c r="I54" s="31"/>
      <c r="J54" s="31"/>
      <c r="K54" s="35"/>
    </row>
    <row r="55" spans="2:11" x14ac:dyDescent="0.25">
      <c r="B55" s="8" t="s">
        <v>815</v>
      </c>
      <c r="C55" s="57" t="s">
        <v>816</v>
      </c>
      <c r="D55" s="54" t="s">
        <v>817</v>
      </c>
      <c r="E55" s="6" t="s">
        <v>501</v>
      </c>
      <c r="F55" s="19">
        <v>75000</v>
      </c>
      <c r="G55" s="24">
        <v>1125.19</v>
      </c>
      <c r="H55" s="24">
        <v>0.2</v>
      </c>
      <c r="I55" s="31"/>
      <c r="J55" s="31"/>
      <c r="K55" s="35"/>
    </row>
    <row r="56" spans="2:11" x14ac:dyDescent="0.25">
      <c r="B56" s="8" t="s">
        <v>40</v>
      </c>
      <c r="C56" s="57" t="s">
        <v>41</v>
      </c>
      <c r="D56" s="54" t="s">
        <v>42</v>
      </c>
      <c r="E56" s="6" t="s">
        <v>43</v>
      </c>
      <c r="F56" s="19">
        <v>20000</v>
      </c>
      <c r="G56" s="24">
        <v>373.65</v>
      </c>
      <c r="H56" s="24">
        <v>7.0000000000000007E-2</v>
      </c>
      <c r="I56" s="31"/>
      <c r="J56" s="31"/>
      <c r="K56" s="35"/>
    </row>
    <row r="57" spans="2:11" x14ac:dyDescent="0.25">
      <c r="B57" s="8" t="s">
        <v>311</v>
      </c>
      <c r="C57" s="57" t="s">
        <v>312</v>
      </c>
      <c r="D57" s="54" t="s">
        <v>313</v>
      </c>
      <c r="E57" s="6" t="s">
        <v>61</v>
      </c>
      <c r="F57" s="19">
        <v>22541</v>
      </c>
      <c r="G57" s="24">
        <v>79.94</v>
      </c>
      <c r="H57" s="24">
        <v>0.01</v>
      </c>
      <c r="I57" s="31"/>
      <c r="J57" s="31"/>
      <c r="K57" s="35"/>
    </row>
    <row r="58" spans="2:11" x14ac:dyDescent="0.25">
      <c r="C58" s="58" t="s">
        <v>175</v>
      </c>
      <c r="D58" s="54"/>
      <c r="E58" s="6"/>
      <c r="F58" s="19"/>
      <c r="G58" s="25">
        <f>SUM(XDO_?FINAL_MV?134?)</f>
        <v>226369.6</v>
      </c>
      <c r="H58" s="25">
        <f>SUM(XDO_?FINAL_PER_NET?134?)</f>
        <v>40.120000000000005</v>
      </c>
      <c r="I58" s="31"/>
      <c r="J58" s="31"/>
      <c r="K58" s="35"/>
    </row>
    <row r="59" spans="2:11" x14ac:dyDescent="0.25">
      <c r="C59" s="57"/>
      <c r="D59" s="54"/>
      <c r="E59" s="6"/>
      <c r="F59" s="19"/>
      <c r="G59" s="24"/>
      <c r="H59" s="24"/>
      <c r="I59" s="31"/>
      <c r="J59" s="31"/>
      <c r="K59" s="35"/>
    </row>
    <row r="60" spans="2:11" x14ac:dyDescent="0.25">
      <c r="C60" s="58" t="s">
        <v>3</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4</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9" t="s">
        <v>553</v>
      </c>
      <c r="D64" s="54"/>
      <c r="E64" s="6"/>
      <c r="F64" s="19"/>
      <c r="G64" s="24"/>
      <c r="H64" s="24"/>
      <c r="I64" s="31"/>
      <c r="J64" s="31"/>
      <c r="K64" s="35"/>
    </row>
    <row r="65" spans="1:11" x14ac:dyDescent="0.25">
      <c r="B65" s="8" t="s">
        <v>554</v>
      </c>
      <c r="C65" s="57" t="s">
        <v>555</v>
      </c>
      <c r="D65" s="54" t="s">
        <v>556</v>
      </c>
      <c r="E65" s="6" t="s">
        <v>557</v>
      </c>
      <c r="F65" s="19">
        <v>2600000</v>
      </c>
      <c r="G65" s="24">
        <v>3190.2</v>
      </c>
      <c r="H65" s="24">
        <v>0.56999999999999995</v>
      </c>
      <c r="I65" s="31"/>
      <c r="J65" s="31"/>
      <c r="K65" s="35" t="s">
        <v>4824</v>
      </c>
    </row>
    <row r="66" spans="1:11" x14ac:dyDescent="0.25">
      <c r="C66" s="58" t="s">
        <v>175</v>
      </c>
      <c r="D66" s="54"/>
      <c r="E66" s="6"/>
      <c r="F66" s="19"/>
      <c r="G66" s="25">
        <v>3190.2</v>
      </c>
      <c r="H66" s="25">
        <v>0.56999999999999995</v>
      </c>
      <c r="I66" s="31"/>
      <c r="J66" s="31"/>
      <c r="K66" s="35"/>
    </row>
    <row r="67" spans="1:11" x14ac:dyDescent="0.25">
      <c r="C67" s="57"/>
      <c r="D67" s="54"/>
      <c r="E67" s="6"/>
      <c r="F67" s="19"/>
      <c r="G67" s="24"/>
      <c r="H67" s="24"/>
      <c r="I67" s="31"/>
      <c r="J67" s="31"/>
      <c r="K67" s="35"/>
    </row>
    <row r="68" spans="1:11" x14ac:dyDescent="0.25">
      <c r="C68" s="59" t="s">
        <v>549</v>
      </c>
      <c r="D68" s="54"/>
      <c r="E68" s="6"/>
      <c r="F68" s="19"/>
      <c r="G68" s="24"/>
      <c r="H68" s="24"/>
      <c r="I68" s="31"/>
      <c r="J68" s="31"/>
      <c r="K68" s="35"/>
    </row>
    <row r="69" spans="1:11" x14ac:dyDescent="0.25">
      <c r="B69" s="8" t="s">
        <v>550</v>
      </c>
      <c r="C69" s="57" t="s">
        <v>551</v>
      </c>
      <c r="D69" s="54" t="s">
        <v>552</v>
      </c>
      <c r="E69" s="6" t="s">
        <v>438</v>
      </c>
      <c r="F69" s="19">
        <v>2900000</v>
      </c>
      <c r="G69" s="24">
        <v>10517.72</v>
      </c>
      <c r="H69" s="24">
        <v>1.86</v>
      </c>
      <c r="I69" s="31"/>
      <c r="J69" s="31"/>
      <c r="K69" s="35"/>
    </row>
    <row r="70" spans="1:11" x14ac:dyDescent="0.25">
      <c r="C70" s="58" t="s">
        <v>175</v>
      </c>
      <c r="D70" s="54"/>
      <c r="E70" s="6"/>
      <c r="F70" s="19"/>
      <c r="G70" s="25">
        <v>10517.72</v>
      </c>
      <c r="H70" s="25">
        <v>1.86</v>
      </c>
      <c r="I70" s="31"/>
      <c r="J70" s="31"/>
      <c r="K70" s="35"/>
    </row>
    <row r="71" spans="1:11" x14ac:dyDescent="0.25">
      <c r="C71" s="57"/>
      <c r="D71" s="54"/>
      <c r="E71" s="6"/>
      <c r="F71" s="19"/>
      <c r="G71" s="24"/>
      <c r="H71" s="24"/>
      <c r="I71" s="31"/>
      <c r="J71" s="31"/>
      <c r="K71" s="35"/>
    </row>
    <row r="72" spans="1:11" x14ac:dyDescent="0.25">
      <c r="C72" s="59" t="s">
        <v>4803</v>
      </c>
      <c r="D72" s="54"/>
      <c r="E72" s="6"/>
      <c r="F72" s="19"/>
      <c r="G72" s="24"/>
      <c r="H72" s="24"/>
      <c r="I72" s="31"/>
      <c r="J72" s="31"/>
      <c r="K72" s="35"/>
    </row>
    <row r="73" spans="1:11" x14ac:dyDescent="0.25">
      <c r="B73" s="8" t="s">
        <v>2029</v>
      </c>
      <c r="C73" s="57" t="s">
        <v>80</v>
      </c>
      <c r="D73" s="54" t="s">
        <v>2030</v>
      </c>
      <c r="E73" s="6" t="s">
        <v>82</v>
      </c>
      <c r="F73" s="19">
        <v>6000</v>
      </c>
      <c r="G73" s="24">
        <v>6631.75</v>
      </c>
      <c r="H73" s="24">
        <v>1.17</v>
      </c>
      <c r="I73" s="31">
        <v>8.3450000000000006</v>
      </c>
      <c r="J73" s="31"/>
      <c r="K73" s="35" t="s">
        <v>565</v>
      </c>
    </row>
    <row r="74" spans="1:11" x14ac:dyDescent="0.25">
      <c r="C74" s="58" t="s">
        <v>175</v>
      </c>
      <c r="D74" s="54"/>
      <c r="E74" s="6"/>
      <c r="F74" s="19"/>
      <c r="G74" s="25">
        <v>6631.75</v>
      </c>
      <c r="H74" s="25">
        <v>1.17</v>
      </c>
      <c r="I74" s="31"/>
      <c r="J74" s="31"/>
      <c r="K74" s="35"/>
    </row>
    <row r="75" spans="1:11" x14ac:dyDescent="0.25">
      <c r="C75" s="57"/>
      <c r="D75" s="54"/>
      <c r="E75" s="6"/>
      <c r="F75" s="19"/>
      <c r="G75" s="24"/>
      <c r="H75" s="24"/>
      <c r="I75" s="31"/>
      <c r="J75" s="31"/>
      <c r="K75" s="35"/>
    </row>
    <row r="76" spans="1:11" x14ac:dyDescent="0.25">
      <c r="A76" s="10"/>
      <c r="B76" s="28"/>
      <c r="C76" s="58" t="s">
        <v>5</v>
      </c>
      <c r="D76" s="54"/>
      <c r="E76" s="6"/>
      <c r="F76" s="19"/>
      <c r="G76" s="24"/>
      <c r="H76" s="24"/>
      <c r="I76" s="31"/>
      <c r="J76" s="31"/>
      <c r="K76" s="35"/>
    </row>
    <row r="77" spans="1:11" x14ac:dyDescent="0.25">
      <c r="C77" s="59" t="s">
        <v>6</v>
      </c>
      <c r="D77" s="54"/>
      <c r="E77" s="6"/>
      <c r="F77" s="19"/>
      <c r="G77" s="24"/>
      <c r="H77" s="24"/>
      <c r="I77" s="31"/>
      <c r="J77" s="31"/>
      <c r="K77" s="35"/>
    </row>
    <row r="78" spans="1:11" x14ac:dyDescent="0.25">
      <c r="B78" s="8" t="s">
        <v>1598</v>
      </c>
      <c r="C78" s="57" t="s">
        <v>1599</v>
      </c>
      <c r="D78" s="54" t="s">
        <v>1600</v>
      </c>
      <c r="E78" s="6" t="s">
        <v>647</v>
      </c>
      <c r="F78" s="19">
        <v>16000</v>
      </c>
      <c r="G78" s="24">
        <v>16018.58</v>
      </c>
      <c r="H78" s="24">
        <v>2.84</v>
      </c>
      <c r="I78" s="31">
        <v>8.5091000000000001</v>
      </c>
      <c r="J78" s="31"/>
      <c r="K78" s="35" t="s">
        <v>565</v>
      </c>
    </row>
    <row r="79" spans="1:11" x14ac:dyDescent="0.25">
      <c r="B79" s="8" t="s">
        <v>2045</v>
      </c>
      <c r="C79" s="57" t="s">
        <v>2046</v>
      </c>
      <c r="D79" s="54" t="s">
        <v>2047</v>
      </c>
      <c r="E79" s="6" t="s">
        <v>1627</v>
      </c>
      <c r="F79" s="19">
        <v>12500</v>
      </c>
      <c r="G79" s="24">
        <v>12411.78</v>
      </c>
      <c r="H79" s="24">
        <v>2.2000000000000002</v>
      </c>
      <c r="I79" s="31">
        <v>9.7691999999999997</v>
      </c>
      <c r="J79" s="31"/>
      <c r="K79" s="35" t="s">
        <v>565</v>
      </c>
    </row>
    <row r="80" spans="1:11" x14ac:dyDescent="0.25">
      <c r="B80" s="8" t="s">
        <v>2048</v>
      </c>
      <c r="C80" s="57" t="s">
        <v>562</v>
      </c>
      <c r="D80" s="54" t="s">
        <v>2049</v>
      </c>
      <c r="E80" s="6" t="s">
        <v>564</v>
      </c>
      <c r="F80" s="19">
        <v>1000</v>
      </c>
      <c r="G80" s="24">
        <v>9993.8700000000008</v>
      </c>
      <c r="H80" s="24">
        <v>1.77</v>
      </c>
      <c r="I80" s="31">
        <v>9.09</v>
      </c>
      <c r="J80" s="31"/>
      <c r="K80" s="35" t="s">
        <v>565</v>
      </c>
    </row>
    <row r="81" spans="2:11" x14ac:dyDescent="0.25">
      <c r="B81" s="8" t="s">
        <v>620</v>
      </c>
      <c r="C81" s="57" t="s">
        <v>621</v>
      </c>
      <c r="D81" s="54" t="s">
        <v>622</v>
      </c>
      <c r="E81" s="6" t="s">
        <v>572</v>
      </c>
      <c r="F81" s="19">
        <v>9000</v>
      </c>
      <c r="G81" s="24">
        <v>9002.6</v>
      </c>
      <c r="H81" s="24">
        <v>1.59</v>
      </c>
      <c r="I81" s="31">
        <v>7.8837999999999999</v>
      </c>
      <c r="J81" s="31"/>
      <c r="K81" s="35"/>
    </row>
    <row r="82" spans="2:11" x14ac:dyDescent="0.25">
      <c r="B82" s="8" t="s">
        <v>623</v>
      </c>
      <c r="C82" s="57" t="s">
        <v>624</v>
      </c>
      <c r="D82" s="54" t="s">
        <v>625</v>
      </c>
      <c r="E82" s="6" t="s">
        <v>626</v>
      </c>
      <c r="F82" s="19">
        <v>9000</v>
      </c>
      <c r="G82" s="24">
        <v>8993.0499999999993</v>
      </c>
      <c r="H82" s="24">
        <v>1.59</v>
      </c>
      <c r="I82" s="31">
        <v>9.9411000000000005</v>
      </c>
      <c r="J82" s="31"/>
      <c r="K82" s="35" t="s">
        <v>565</v>
      </c>
    </row>
    <row r="83" spans="2:11" x14ac:dyDescent="0.25">
      <c r="B83" s="8" t="s">
        <v>1721</v>
      </c>
      <c r="C83" s="57" t="s">
        <v>610</v>
      </c>
      <c r="D83" s="54" t="s">
        <v>1722</v>
      </c>
      <c r="E83" s="6" t="s">
        <v>612</v>
      </c>
      <c r="F83" s="19">
        <v>7500</v>
      </c>
      <c r="G83" s="24">
        <v>7525.17</v>
      </c>
      <c r="H83" s="24">
        <v>1.33</v>
      </c>
      <c r="I83" s="31">
        <v>8.2749000000000006</v>
      </c>
      <c r="J83" s="31"/>
      <c r="K83" s="35" t="s">
        <v>565</v>
      </c>
    </row>
    <row r="84" spans="2:11" x14ac:dyDescent="0.25">
      <c r="B84" s="8" t="s">
        <v>2050</v>
      </c>
      <c r="C84" s="57" t="s">
        <v>80</v>
      </c>
      <c r="D84" s="54" t="s">
        <v>2051</v>
      </c>
      <c r="E84" s="6" t="s">
        <v>629</v>
      </c>
      <c r="F84" s="19">
        <v>7500</v>
      </c>
      <c r="G84" s="24">
        <v>7508.97</v>
      </c>
      <c r="H84" s="24">
        <v>1.33</v>
      </c>
      <c r="I84" s="31">
        <v>8.5050000000000008</v>
      </c>
      <c r="J84" s="31"/>
      <c r="K84" s="35" t="s">
        <v>565</v>
      </c>
    </row>
    <row r="85" spans="2:11" x14ac:dyDescent="0.25">
      <c r="B85" s="8" t="s">
        <v>1644</v>
      </c>
      <c r="C85" s="57" t="s">
        <v>1608</v>
      </c>
      <c r="D85" s="54" t="s">
        <v>1645</v>
      </c>
      <c r="E85" s="6" t="s">
        <v>568</v>
      </c>
      <c r="F85" s="19">
        <v>7500</v>
      </c>
      <c r="G85" s="24">
        <v>7476.9</v>
      </c>
      <c r="H85" s="24">
        <v>1.32</v>
      </c>
      <c r="I85" s="31">
        <v>8.3915000000000006</v>
      </c>
      <c r="J85" s="31"/>
      <c r="K85" s="35" t="s">
        <v>565</v>
      </c>
    </row>
    <row r="86" spans="2:11" x14ac:dyDescent="0.25">
      <c r="B86" s="8" t="s">
        <v>1730</v>
      </c>
      <c r="C86" s="57" t="s">
        <v>199</v>
      </c>
      <c r="D86" s="54" t="s">
        <v>1731</v>
      </c>
      <c r="E86" s="6" t="s">
        <v>564</v>
      </c>
      <c r="F86" s="19">
        <v>7500</v>
      </c>
      <c r="G86" s="24">
        <v>7470.95</v>
      </c>
      <c r="H86" s="24">
        <v>1.32</v>
      </c>
      <c r="I86" s="31">
        <v>8.9175000000000004</v>
      </c>
      <c r="J86" s="31"/>
      <c r="K86" s="35" t="s">
        <v>565</v>
      </c>
    </row>
    <row r="87" spans="2:11" x14ac:dyDescent="0.25">
      <c r="B87" s="8" t="s">
        <v>1680</v>
      </c>
      <c r="C87" s="57" t="s">
        <v>1681</v>
      </c>
      <c r="D87" s="54" t="s">
        <v>1682</v>
      </c>
      <c r="E87" s="6" t="s">
        <v>572</v>
      </c>
      <c r="F87" s="19">
        <v>5000</v>
      </c>
      <c r="G87" s="24">
        <v>5014.6099999999997</v>
      </c>
      <c r="H87" s="24">
        <v>0.89</v>
      </c>
      <c r="I87" s="31">
        <v>8.2761999999999993</v>
      </c>
      <c r="J87" s="31"/>
      <c r="K87" s="35" t="s">
        <v>565</v>
      </c>
    </row>
    <row r="88" spans="2:11" x14ac:dyDescent="0.25">
      <c r="B88" s="8" t="s">
        <v>617</v>
      </c>
      <c r="C88" s="57" t="s">
        <v>574</v>
      </c>
      <c r="D88" s="54" t="s">
        <v>618</v>
      </c>
      <c r="E88" s="6" t="s">
        <v>619</v>
      </c>
      <c r="F88" s="19">
        <v>500</v>
      </c>
      <c r="G88" s="24">
        <v>5013.9799999999996</v>
      </c>
      <c r="H88" s="24">
        <v>0.89</v>
      </c>
      <c r="I88" s="31">
        <v>9.4361999999999995</v>
      </c>
      <c r="J88" s="31">
        <v>8.3422079520499999</v>
      </c>
      <c r="K88" s="35" t="s">
        <v>565</v>
      </c>
    </row>
    <row r="89" spans="2:11" x14ac:dyDescent="0.25">
      <c r="B89" s="8" t="s">
        <v>2052</v>
      </c>
      <c r="C89" s="57" t="s">
        <v>1695</v>
      </c>
      <c r="D89" s="54" t="s">
        <v>2053</v>
      </c>
      <c r="E89" s="6" t="s">
        <v>572</v>
      </c>
      <c r="F89" s="19">
        <v>5000</v>
      </c>
      <c r="G89" s="24">
        <v>5000.7700000000004</v>
      </c>
      <c r="H89" s="24">
        <v>0.89</v>
      </c>
      <c r="I89" s="31">
        <v>8.3048999999999999</v>
      </c>
      <c r="J89" s="31"/>
      <c r="K89" s="35" t="s">
        <v>565</v>
      </c>
    </row>
    <row r="90" spans="2:11" x14ac:dyDescent="0.25">
      <c r="B90" s="8" t="s">
        <v>2054</v>
      </c>
      <c r="C90" s="57" t="s">
        <v>649</v>
      </c>
      <c r="D90" s="54" t="s">
        <v>2055</v>
      </c>
      <c r="E90" s="6" t="s">
        <v>702</v>
      </c>
      <c r="F90" s="19">
        <v>5000</v>
      </c>
      <c r="G90" s="24">
        <v>4990.72</v>
      </c>
      <c r="H90" s="24">
        <v>0.88</v>
      </c>
      <c r="I90" s="31">
        <v>10.7651</v>
      </c>
      <c r="J90" s="31"/>
      <c r="K90" s="35" t="s">
        <v>565</v>
      </c>
    </row>
    <row r="91" spans="2:11" x14ac:dyDescent="0.25">
      <c r="B91" s="8" t="s">
        <v>703</v>
      </c>
      <c r="C91" s="57" t="s">
        <v>704</v>
      </c>
      <c r="D91" s="54" t="s">
        <v>705</v>
      </c>
      <c r="E91" s="6" t="s">
        <v>706</v>
      </c>
      <c r="F91" s="19">
        <v>5000</v>
      </c>
      <c r="G91" s="24">
        <v>4981.07</v>
      </c>
      <c r="H91" s="24">
        <v>0.88</v>
      </c>
      <c r="I91" s="31">
        <v>9.9209999999999994</v>
      </c>
      <c r="J91" s="31"/>
      <c r="K91" s="35" t="s">
        <v>565</v>
      </c>
    </row>
    <row r="92" spans="2:11" x14ac:dyDescent="0.25">
      <c r="B92" s="8" t="s">
        <v>1103</v>
      </c>
      <c r="C92" s="57" t="s">
        <v>1104</v>
      </c>
      <c r="D92" s="54" t="s">
        <v>1105</v>
      </c>
      <c r="E92" s="6" t="s">
        <v>568</v>
      </c>
      <c r="F92" s="19">
        <v>4000</v>
      </c>
      <c r="G92" s="24">
        <v>3997.57</v>
      </c>
      <c r="H92" s="24">
        <v>0.71</v>
      </c>
      <c r="I92" s="31">
        <v>9.4596999999999998</v>
      </c>
      <c r="J92" s="31"/>
      <c r="K92" s="35" t="s">
        <v>565</v>
      </c>
    </row>
    <row r="93" spans="2:11" x14ac:dyDescent="0.25">
      <c r="B93" s="8" t="s">
        <v>1041</v>
      </c>
      <c r="C93" s="57" t="s">
        <v>1042</v>
      </c>
      <c r="D93" s="54" t="s">
        <v>1043</v>
      </c>
      <c r="E93" s="6" t="s">
        <v>572</v>
      </c>
      <c r="F93" s="19">
        <v>3500</v>
      </c>
      <c r="G93" s="24">
        <v>3512.59</v>
      </c>
      <c r="H93" s="24">
        <v>0.62</v>
      </c>
      <c r="I93" s="31">
        <v>8.1723999999999997</v>
      </c>
      <c r="J93" s="31"/>
      <c r="K93" s="35" t="s">
        <v>565</v>
      </c>
    </row>
    <row r="94" spans="2:11" x14ac:dyDescent="0.25">
      <c r="B94" s="8" t="s">
        <v>699</v>
      </c>
      <c r="C94" s="57" t="s">
        <v>700</v>
      </c>
      <c r="D94" s="54" t="s">
        <v>701</v>
      </c>
      <c r="E94" s="6" t="s">
        <v>702</v>
      </c>
      <c r="F94" s="19">
        <v>3000</v>
      </c>
      <c r="G94" s="24">
        <v>2989.33</v>
      </c>
      <c r="H94" s="24">
        <v>0.53</v>
      </c>
      <c r="I94" s="31">
        <v>10.69</v>
      </c>
      <c r="J94" s="31"/>
      <c r="K94" s="35" t="s">
        <v>565</v>
      </c>
    </row>
    <row r="95" spans="2:11" x14ac:dyDescent="0.25">
      <c r="B95" s="8" t="s">
        <v>2056</v>
      </c>
      <c r="C95" s="57" t="s">
        <v>1681</v>
      </c>
      <c r="D95" s="54" t="s">
        <v>2057</v>
      </c>
      <c r="E95" s="6" t="s">
        <v>572</v>
      </c>
      <c r="F95" s="19">
        <v>2500</v>
      </c>
      <c r="G95" s="24">
        <v>2515.4</v>
      </c>
      <c r="H95" s="24">
        <v>0.45</v>
      </c>
      <c r="I95" s="31">
        <v>8.2211999999999996</v>
      </c>
      <c r="J95" s="31"/>
      <c r="K95" s="35" t="s">
        <v>565</v>
      </c>
    </row>
    <row r="96" spans="2:11" x14ac:dyDescent="0.25">
      <c r="B96" s="8" t="s">
        <v>644</v>
      </c>
      <c r="C96" s="57" t="s">
        <v>645</v>
      </c>
      <c r="D96" s="54" t="s">
        <v>646</v>
      </c>
      <c r="E96" s="6" t="s">
        <v>647</v>
      </c>
      <c r="F96" s="19">
        <v>2500</v>
      </c>
      <c r="G96" s="24">
        <v>2507.38</v>
      </c>
      <c r="H96" s="24">
        <v>0.44</v>
      </c>
      <c r="I96" s="31">
        <v>9.1625999999999994</v>
      </c>
      <c r="J96" s="31"/>
      <c r="K96" s="35" t="s">
        <v>565</v>
      </c>
    </row>
    <row r="97" spans="2:11" x14ac:dyDescent="0.25">
      <c r="B97" s="8" t="s">
        <v>1796</v>
      </c>
      <c r="C97" s="57" t="s">
        <v>1176</v>
      </c>
      <c r="D97" s="54" t="s">
        <v>1797</v>
      </c>
      <c r="E97" s="6" t="s">
        <v>1686</v>
      </c>
      <c r="F97" s="19">
        <v>250</v>
      </c>
      <c r="G97" s="24">
        <v>2472.6</v>
      </c>
      <c r="H97" s="24">
        <v>0.44</v>
      </c>
      <c r="I97" s="31">
        <v>7.8</v>
      </c>
      <c r="J97" s="31"/>
      <c r="K97" s="35" t="s">
        <v>565</v>
      </c>
    </row>
    <row r="98" spans="2:11" x14ac:dyDescent="0.25">
      <c r="B98" s="8" t="s">
        <v>2058</v>
      </c>
      <c r="C98" s="57" t="s">
        <v>1104</v>
      </c>
      <c r="D98" s="54" t="s">
        <v>2059</v>
      </c>
      <c r="E98" s="6" t="s">
        <v>706</v>
      </c>
      <c r="F98" s="19">
        <v>2400</v>
      </c>
      <c r="G98" s="24">
        <v>2388.36</v>
      </c>
      <c r="H98" s="24">
        <v>0.42</v>
      </c>
      <c r="I98" s="31">
        <v>9.7487999999999992</v>
      </c>
      <c r="J98" s="31"/>
      <c r="K98" s="35" t="s">
        <v>565</v>
      </c>
    </row>
    <row r="99" spans="2:11" x14ac:dyDescent="0.25">
      <c r="B99" s="8" t="s">
        <v>1596</v>
      </c>
      <c r="C99" s="57" t="s">
        <v>716</v>
      </c>
      <c r="D99" s="54" t="s">
        <v>1597</v>
      </c>
      <c r="E99" s="6" t="s">
        <v>612</v>
      </c>
      <c r="F99" s="19">
        <v>2300</v>
      </c>
      <c r="G99" s="24">
        <v>2309.17</v>
      </c>
      <c r="H99" s="24">
        <v>0.41</v>
      </c>
      <c r="I99" s="31">
        <v>8.2215000000000007</v>
      </c>
      <c r="J99" s="31"/>
      <c r="K99" s="35" t="s">
        <v>565</v>
      </c>
    </row>
    <row r="100" spans="2:11" x14ac:dyDescent="0.25">
      <c r="B100" s="8" t="s">
        <v>561</v>
      </c>
      <c r="C100" s="57" t="s">
        <v>562</v>
      </c>
      <c r="D100" s="54" t="s">
        <v>563</v>
      </c>
      <c r="E100" s="6" t="s">
        <v>564</v>
      </c>
      <c r="F100" s="19">
        <v>150</v>
      </c>
      <c r="G100" s="24">
        <v>1502.13</v>
      </c>
      <c r="H100" s="24">
        <v>0.27</v>
      </c>
      <c r="I100" s="31">
        <v>8.6150000000000002</v>
      </c>
      <c r="J100" s="31"/>
      <c r="K100" s="35" t="s">
        <v>565</v>
      </c>
    </row>
    <row r="101" spans="2:11" x14ac:dyDescent="0.25">
      <c r="B101" s="8" t="s">
        <v>591</v>
      </c>
      <c r="C101" s="57" t="s">
        <v>199</v>
      </c>
      <c r="D101" s="54" t="s">
        <v>592</v>
      </c>
      <c r="E101" s="6" t="s">
        <v>564</v>
      </c>
      <c r="F101" s="19">
        <v>1500</v>
      </c>
      <c r="G101" s="24">
        <v>1493.59</v>
      </c>
      <c r="H101" s="24">
        <v>0.26</v>
      </c>
      <c r="I101" s="31">
        <v>8.7510999999999992</v>
      </c>
      <c r="J101" s="31"/>
      <c r="K101" s="35" t="s">
        <v>565</v>
      </c>
    </row>
    <row r="102" spans="2:11" x14ac:dyDescent="0.25">
      <c r="B102" s="8" t="s">
        <v>1725</v>
      </c>
      <c r="C102" s="57" t="s">
        <v>1726</v>
      </c>
      <c r="D102" s="54" t="s">
        <v>1727</v>
      </c>
      <c r="E102" s="6" t="s">
        <v>706</v>
      </c>
      <c r="F102" s="19">
        <v>100</v>
      </c>
      <c r="G102" s="24">
        <v>999.91</v>
      </c>
      <c r="H102" s="24">
        <v>0.18</v>
      </c>
      <c r="I102" s="31">
        <v>8.69</v>
      </c>
      <c r="J102" s="31"/>
      <c r="K102" s="35" t="s">
        <v>565</v>
      </c>
    </row>
    <row r="103" spans="2:11" x14ac:dyDescent="0.25">
      <c r="C103" s="58" t="s">
        <v>175</v>
      </c>
      <c r="D103" s="54"/>
      <c r="E103" s="6"/>
      <c r="F103" s="19"/>
      <c r="G103" s="25">
        <f>SUM(G78:G102)</f>
        <v>138091.05000000002</v>
      </c>
      <c r="H103" s="25">
        <f>SUM(H78:H102)</f>
        <v>24.450000000000006</v>
      </c>
      <c r="I103" s="31"/>
      <c r="J103" s="31"/>
      <c r="K103" s="35"/>
    </row>
    <row r="104" spans="2:11" x14ac:dyDescent="0.25">
      <c r="C104" s="57"/>
      <c r="D104" s="54"/>
      <c r="E104" s="6"/>
      <c r="F104" s="19"/>
      <c r="G104" s="24"/>
      <c r="H104" s="24"/>
      <c r="I104" s="31"/>
      <c r="J104" s="31"/>
      <c r="K104" s="35"/>
    </row>
    <row r="105" spans="2:11" x14ac:dyDescent="0.25">
      <c r="C105" s="58" t="s">
        <v>7</v>
      </c>
      <c r="D105" s="54"/>
      <c r="E105" s="6"/>
      <c r="F105" s="19"/>
      <c r="G105" s="24"/>
      <c r="H105" s="24"/>
      <c r="I105" s="31"/>
      <c r="J105" s="31"/>
      <c r="K105" s="35"/>
    </row>
    <row r="106" spans="2:11" x14ac:dyDescent="0.25">
      <c r="B106" s="8" t="s">
        <v>2060</v>
      </c>
      <c r="C106" s="57" t="s">
        <v>424</v>
      </c>
      <c r="D106" s="54" t="s">
        <v>2061</v>
      </c>
      <c r="E106" s="6" t="s">
        <v>688</v>
      </c>
      <c r="F106" s="19">
        <v>29012</v>
      </c>
      <c r="G106" s="24">
        <v>2.9</v>
      </c>
      <c r="H106" s="24" t="s">
        <v>4793</v>
      </c>
      <c r="I106" s="31">
        <v>0.73180000000000001</v>
      </c>
      <c r="J106" s="31"/>
      <c r="K106" s="35" t="s">
        <v>4807</v>
      </c>
    </row>
    <row r="107" spans="2:11" x14ac:dyDescent="0.25">
      <c r="C107" s="58" t="s">
        <v>175</v>
      </c>
      <c r="D107" s="54"/>
      <c r="E107" s="6"/>
      <c r="F107" s="19"/>
      <c r="G107" s="25">
        <v>2.9</v>
      </c>
      <c r="H107" s="25" t="s">
        <v>4793</v>
      </c>
      <c r="I107" s="31"/>
      <c r="J107" s="31"/>
      <c r="K107" s="35"/>
    </row>
    <row r="108" spans="2:11" x14ac:dyDescent="0.25">
      <c r="C108" s="57"/>
      <c r="D108" s="54"/>
      <c r="E108" s="6"/>
      <c r="F108" s="19"/>
      <c r="G108" s="24"/>
      <c r="H108" s="24"/>
      <c r="I108" s="31"/>
      <c r="J108" s="31"/>
      <c r="K108" s="35"/>
    </row>
    <row r="109" spans="2:11" x14ac:dyDescent="0.25">
      <c r="C109" s="58" t="s">
        <v>8</v>
      </c>
      <c r="D109" s="54"/>
      <c r="E109" s="6"/>
      <c r="F109" s="19"/>
      <c r="G109" s="24" t="s">
        <v>2</v>
      </c>
      <c r="H109" s="24" t="s">
        <v>2</v>
      </c>
      <c r="I109" s="31"/>
      <c r="J109" s="31"/>
      <c r="K109" s="35"/>
    </row>
    <row r="110" spans="2:11" x14ac:dyDescent="0.25">
      <c r="C110" s="57"/>
      <c r="D110" s="54"/>
      <c r="E110" s="6"/>
      <c r="F110" s="19"/>
      <c r="G110" s="24"/>
      <c r="H110" s="24"/>
      <c r="I110" s="31"/>
      <c r="J110" s="31"/>
      <c r="K110" s="35"/>
    </row>
    <row r="111" spans="2:11" x14ac:dyDescent="0.25">
      <c r="C111" s="59" t="s">
        <v>9</v>
      </c>
      <c r="D111" s="54"/>
      <c r="E111" s="6"/>
      <c r="F111" s="19"/>
      <c r="G111" s="24"/>
      <c r="H111" s="24"/>
      <c r="I111" s="31"/>
      <c r="J111" s="31"/>
      <c r="K111" s="35"/>
    </row>
    <row r="112" spans="2:11" x14ac:dyDescent="0.25">
      <c r="B112" s="8" t="s">
        <v>659</v>
      </c>
      <c r="C112" s="57" t="s">
        <v>660</v>
      </c>
      <c r="D112" s="54" t="s">
        <v>661</v>
      </c>
      <c r="E112" s="6" t="s">
        <v>658</v>
      </c>
      <c r="F112" s="19">
        <v>20000000</v>
      </c>
      <c r="G112" s="24">
        <v>20599.54</v>
      </c>
      <c r="H112" s="24">
        <v>3.65</v>
      </c>
      <c r="I112" s="31">
        <v>7.1790092000000003</v>
      </c>
      <c r="J112" s="31"/>
      <c r="K112" s="35"/>
    </row>
    <row r="113" spans="1:11" x14ac:dyDescent="0.25">
      <c r="B113" s="8" t="s">
        <v>655</v>
      </c>
      <c r="C113" s="57" t="s">
        <v>656</v>
      </c>
      <c r="D113" s="54" t="s">
        <v>657</v>
      </c>
      <c r="E113" s="6" t="s">
        <v>658</v>
      </c>
      <c r="F113" s="19">
        <v>10000000</v>
      </c>
      <c r="G113" s="24">
        <v>10144</v>
      </c>
      <c r="H113" s="24">
        <v>1.8</v>
      </c>
      <c r="I113" s="31">
        <v>7.0831868</v>
      </c>
      <c r="J113" s="31"/>
      <c r="K113" s="35"/>
    </row>
    <row r="114" spans="1:11" x14ac:dyDescent="0.25">
      <c r="B114" s="8" t="s">
        <v>2062</v>
      </c>
      <c r="C114" s="57" t="s">
        <v>2063</v>
      </c>
      <c r="D114" s="54" t="s">
        <v>2064</v>
      </c>
      <c r="E114" s="6" t="s">
        <v>658</v>
      </c>
      <c r="F114" s="19">
        <v>1000000</v>
      </c>
      <c r="G114" s="24">
        <v>1006.97</v>
      </c>
      <c r="H114" s="24">
        <v>0.18</v>
      </c>
      <c r="I114" s="31">
        <v>6.9556098000000004</v>
      </c>
      <c r="J114" s="31"/>
      <c r="K114" s="35"/>
    </row>
    <row r="115" spans="1:11" x14ac:dyDescent="0.25">
      <c r="C115" s="58" t="s">
        <v>175</v>
      </c>
      <c r="D115" s="54"/>
      <c r="E115" s="6"/>
      <c r="F115" s="19"/>
      <c r="G115" s="25">
        <v>31750.51</v>
      </c>
      <c r="H115" s="25">
        <v>5.63</v>
      </c>
      <c r="I115" s="31"/>
      <c r="J115" s="31"/>
      <c r="K115" s="35"/>
    </row>
    <row r="116" spans="1:11" x14ac:dyDescent="0.25">
      <c r="C116" s="57"/>
      <c r="D116" s="54"/>
      <c r="E116" s="6"/>
      <c r="F116" s="19"/>
      <c r="G116" s="24"/>
      <c r="H116" s="24"/>
      <c r="I116" s="31"/>
      <c r="J116" s="31"/>
      <c r="K116" s="35"/>
    </row>
    <row r="117" spans="1:11" x14ac:dyDescent="0.25">
      <c r="C117" s="58" t="s">
        <v>10</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A119" s="10"/>
      <c r="B119" s="28"/>
      <c r="C119" s="58" t="s">
        <v>11</v>
      </c>
      <c r="D119" s="54"/>
      <c r="E119" s="6"/>
      <c r="F119" s="19"/>
      <c r="G119" s="24"/>
      <c r="H119" s="24"/>
      <c r="I119" s="31"/>
      <c r="J119" s="31"/>
      <c r="K119" s="35"/>
    </row>
    <row r="120" spans="1:11" x14ac:dyDescent="0.25">
      <c r="C120" s="59" t="s">
        <v>13</v>
      </c>
      <c r="D120" s="54"/>
      <c r="E120" s="6"/>
      <c r="F120" s="19"/>
      <c r="G120" s="24"/>
      <c r="H120" s="24"/>
      <c r="I120" s="31"/>
      <c r="J120" s="31"/>
      <c r="K120" s="35"/>
    </row>
    <row r="121" spans="1:11" x14ac:dyDescent="0.25">
      <c r="B121" s="8" t="s">
        <v>2065</v>
      </c>
      <c r="C121" s="57" t="s">
        <v>1432</v>
      </c>
      <c r="D121" s="54" t="s">
        <v>2066</v>
      </c>
      <c r="E121" s="6" t="s">
        <v>688</v>
      </c>
      <c r="F121" s="19">
        <v>1000</v>
      </c>
      <c r="G121" s="24">
        <v>4765.47</v>
      </c>
      <c r="H121" s="24">
        <v>0.84</v>
      </c>
      <c r="I121" s="31">
        <v>8.24</v>
      </c>
      <c r="J121" s="31"/>
      <c r="K121" s="35" t="s">
        <v>565</v>
      </c>
    </row>
    <row r="122" spans="1:11" x14ac:dyDescent="0.25">
      <c r="B122" s="8" t="s">
        <v>2067</v>
      </c>
      <c r="C122" s="57" t="s">
        <v>2068</v>
      </c>
      <c r="D122" s="54" t="s">
        <v>2069</v>
      </c>
      <c r="E122" s="6" t="s">
        <v>688</v>
      </c>
      <c r="F122" s="19">
        <v>350</v>
      </c>
      <c r="G122" s="24">
        <v>1678.3</v>
      </c>
      <c r="H122" s="24">
        <v>0.3</v>
      </c>
      <c r="I122" s="31">
        <v>8.91</v>
      </c>
      <c r="J122" s="31"/>
      <c r="K122" s="35" t="s">
        <v>565</v>
      </c>
    </row>
    <row r="123" spans="1:11" x14ac:dyDescent="0.25">
      <c r="C123" s="58" t="s">
        <v>175</v>
      </c>
      <c r="D123" s="54"/>
      <c r="E123" s="6"/>
      <c r="F123" s="19"/>
      <c r="G123" s="25">
        <v>6443.77</v>
      </c>
      <c r="H123" s="25">
        <v>1.1399999999999999</v>
      </c>
      <c r="I123" s="31"/>
      <c r="J123" s="31"/>
      <c r="K123" s="35"/>
    </row>
    <row r="124" spans="1:11" x14ac:dyDescent="0.25">
      <c r="C124" s="57"/>
      <c r="D124" s="54"/>
      <c r="E124" s="6"/>
      <c r="F124" s="19"/>
      <c r="G124" s="24"/>
      <c r="H124" s="24"/>
      <c r="I124" s="31"/>
      <c r="J124" s="31"/>
      <c r="K124" s="35"/>
    </row>
    <row r="125" spans="1:11" x14ac:dyDescent="0.25">
      <c r="C125" s="58" t="s">
        <v>14</v>
      </c>
      <c r="D125" s="54"/>
      <c r="E125" s="6"/>
      <c r="F125" s="19"/>
      <c r="G125" s="24" t="s">
        <v>2</v>
      </c>
      <c r="H125" s="24" t="s">
        <v>2</v>
      </c>
      <c r="I125" s="31"/>
      <c r="J125" s="31"/>
      <c r="K125" s="35"/>
    </row>
    <row r="126" spans="1:11" x14ac:dyDescent="0.25">
      <c r="C126" s="57"/>
      <c r="D126" s="54"/>
      <c r="E126" s="6"/>
      <c r="F126" s="19"/>
      <c r="G126" s="24"/>
      <c r="H126" s="24"/>
      <c r="I126" s="31"/>
      <c r="J126" s="31"/>
      <c r="K126" s="35"/>
    </row>
    <row r="127" spans="1:11" x14ac:dyDescent="0.25">
      <c r="C127" s="58" t="s">
        <v>15</v>
      </c>
      <c r="D127" s="54"/>
      <c r="E127" s="6"/>
      <c r="F127" s="19"/>
      <c r="G127" s="24" t="s">
        <v>2</v>
      </c>
      <c r="H127" s="24" t="s">
        <v>2</v>
      </c>
      <c r="I127" s="31"/>
      <c r="J127" s="31"/>
      <c r="K127" s="35"/>
    </row>
    <row r="128" spans="1:11" x14ac:dyDescent="0.25">
      <c r="C128" s="57"/>
      <c r="D128" s="54"/>
      <c r="E128" s="6"/>
      <c r="F128" s="19"/>
      <c r="G128" s="24"/>
      <c r="H128" s="24"/>
      <c r="I128" s="31"/>
      <c r="J128" s="31"/>
      <c r="K128" s="35"/>
    </row>
    <row r="129" spans="1:11" x14ac:dyDescent="0.25">
      <c r="C129" s="58" t="s">
        <v>16</v>
      </c>
      <c r="D129" s="54"/>
      <c r="E129" s="6"/>
      <c r="F129" s="19"/>
      <c r="G129" s="24" t="s">
        <v>2</v>
      </c>
      <c r="H129" s="24" t="s">
        <v>2</v>
      </c>
      <c r="I129" s="31"/>
      <c r="J129" s="31"/>
      <c r="K129" s="35"/>
    </row>
    <row r="130" spans="1:11" x14ac:dyDescent="0.25">
      <c r="C130" s="57"/>
      <c r="D130" s="54"/>
      <c r="E130" s="6"/>
      <c r="F130" s="19"/>
      <c r="G130" s="24"/>
      <c r="H130" s="24"/>
      <c r="I130" s="31"/>
      <c r="J130" s="31"/>
      <c r="K130" s="35"/>
    </row>
    <row r="131" spans="1:11" x14ac:dyDescent="0.25">
      <c r="C131" s="58" t="s">
        <v>17</v>
      </c>
      <c r="D131" s="54"/>
      <c r="E131" s="6"/>
      <c r="F131" s="19"/>
      <c r="G131" s="24" t="s">
        <v>2</v>
      </c>
      <c r="H131" s="24" t="s">
        <v>2</v>
      </c>
      <c r="I131" s="31"/>
      <c r="J131" s="31"/>
      <c r="K131" s="35"/>
    </row>
    <row r="132" spans="1:11" x14ac:dyDescent="0.25">
      <c r="C132" s="57"/>
      <c r="D132" s="54"/>
      <c r="E132" s="6"/>
      <c r="F132" s="19"/>
      <c r="G132" s="24"/>
      <c r="H132" s="24"/>
      <c r="I132" s="31"/>
      <c r="J132" s="31"/>
      <c r="K132" s="35"/>
    </row>
    <row r="133" spans="1:11" x14ac:dyDescent="0.25">
      <c r="A133" s="10"/>
      <c r="B133" s="28"/>
      <c r="C133" s="58" t="s">
        <v>18</v>
      </c>
      <c r="D133" s="54"/>
      <c r="E133" s="6"/>
      <c r="F133" s="19"/>
      <c r="G133" s="24"/>
      <c r="H133" s="24"/>
      <c r="I133" s="31"/>
      <c r="J133" s="31"/>
      <c r="K133" s="35"/>
    </row>
    <row r="134" spans="1:11" x14ac:dyDescent="0.25">
      <c r="C134" s="59" t="s">
        <v>19</v>
      </c>
      <c r="D134" s="54"/>
      <c r="E134" s="6"/>
      <c r="F134" s="19"/>
      <c r="G134" s="24"/>
      <c r="H134" s="24"/>
      <c r="I134" s="31"/>
      <c r="J134" s="31"/>
      <c r="K134" s="35"/>
    </row>
    <row r="135" spans="1:11" x14ac:dyDescent="0.25">
      <c r="B135" s="8" t="s">
        <v>2070</v>
      </c>
      <c r="C135" s="57" t="s">
        <v>2071</v>
      </c>
      <c r="D135" s="54" t="s">
        <v>2072</v>
      </c>
      <c r="E135" s="6" t="s">
        <v>170</v>
      </c>
      <c r="F135" s="19">
        <v>103241000</v>
      </c>
      <c r="G135" s="24">
        <v>62491.78</v>
      </c>
      <c r="H135" s="24">
        <v>11.07</v>
      </c>
      <c r="I135" s="31"/>
      <c r="J135" s="31"/>
      <c r="K135" s="35"/>
    </row>
    <row r="136" spans="1:11" x14ac:dyDescent="0.25">
      <c r="B136" s="8" t="s">
        <v>2073</v>
      </c>
      <c r="C136" s="57" t="s">
        <v>2074</v>
      </c>
      <c r="D136" s="54" t="s">
        <v>2075</v>
      </c>
      <c r="E136" s="6" t="s">
        <v>170</v>
      </c>
      <c r="F136" s="19">
        <v>26730000</v>
      </c>
      <c r="G136" s="24">
        <v>21875.83</v>
      </c>
      <c r="H136" s="24">
        <v>3.87</v>
      </c>
      <c r="I136" s="31"/>
      <c r="J136" s="31"/>
      <c r="K136" s="35"/>
    </row>
    <row r="137" spans="1:11" x14ac:dyDescent="0.25">
      <c r="B137" s="8" t="s">
        <v>2076</v>
      </c>
      <c r="C137" s="57" t="s">
        <v>2077</v>
      </c>
      <c r="D137" s="54" t="s">
        <v>2078</v>
      </c>
      <c r="E137" s="6" t="s">
        <v>170</v>
      </c>
      <c r="F137" s="19">
        <v>12000000</v>
      </c>
      <c r="G137" s="24">
        <v>9934.7999999999993</v>
      </c>
      <c r="H137" s="24">
        <v>1.76</v>
      </c>
      <c r="I137" s="31"/>
      <c r="J137" s="31"/>
      <c r="K137" s="35"/>
    </row>
    <row r="138" spans="1:11" x14ac:dyDescent="0.25">
      <c r="C138" s="58" t="s">
        <v>175</v>
      </c>
      <c r="D138" s="54"/>
      <c r="E138" s="6"/>
      <c r="F138" s="19"/>
      <c r="G138" s="25">
        <v>94302.41</v>
      </c>
      <c r="H138" s="25">
        <v>16.7</v>
      </c>
      <c r="I138" s="31"/>
      <c r="J138" s="31"/>
      <c r="K138" s="35"/>
    </row>
    <row r="139" spans="1:11" x14ac:dyDescent="0.25">
      <c r="C139" s="57"/>
      <c r="D139" s="54"/>
      <c r="E139" s="6"/>
      <c r="F139" s="19"/>
      <c r="G139" s="24"/>
      <c r="H139" s="24"/>
      <c r="I139" s="31"/>
      <c r="J139" s="31"/>
      <c r="K139" s="35"/>
    </row>
    <row r="140" spans="1:11" x14ac:dyDescent="0.25">
      <c r="C140" s="58" t="s">
        <v>20</v>
      </c>
      <c r="D140" s="54"/>
      <c r="E140" s="6"/>
      <c r="F140" s="19"/>
      <c r="G140" s="24" t="s">
        <v>2</v>
      </c>
      <c r="H140" s="24" t="s">
        <v>2</v>
      </c>
      <c r="I140" s="31"/>
      <c r="J140" s="31"/>
      <c r="K140" s="35"/>
    </row>
    <row r="141" spans="1:11" x14ac:dyDescent="0.25">
      <c r="C141" s="57"/>
      <c r="D141" s="54"/>
      <c r="E141" s="6"/>
      <c r="F141" s="19"/>
      <c r="G141" s="24"/>
      <c r="H141" s="24"/>
      <c r="I141" s="31"/>
      <c r="J141" s="31"/>
      <c r="K141" s="35"/>
    </row>
    <row r="142" spans="1:11" x14ac:dyDescent="0.25">
      <c r="C142" s="58" t="s">
        <v>21</v>
      </c>
      <c r="D142" s="54"/>
      <c r="E142" s="6"/>
      <c r="F142" s="19"/>
      <c r="G142" s="24" t="s">
        <v>2</v>
      </c>
      <c r="H142" s="24" t="s">
        <v>2</v>
      </c>
      <c r="I142" s="31"/>
      <c r="J142" s="31"/>
      <c r="K142" s="35"/>
    </row>
    <row r="143" spans="1:11" x14ac:dyDescent="0.25">
      <c r="C143" s="57"/>
      <c r="D143" s="54"/>
      <c r="E143" s="6"/>
      <c r="F143" s="19"/>
      <c r="G143" s="24"/>
      <c r="H143" s="24"/>
      <c r="I143" s="31"/>
      <c r="J143" s="31"/>
      <c r="K143" s="35"/>
    </row>
    <row r="144" spans="1:11" x14ac:dyDescent="0.25">
      <c r="C144" s="58" t="s">
        <v>22</v>
      </c>
      <c r="D144" s="54"/>
      <c r="E144" s="6"/>
      <c r="F144" s="19"/>
      <c r="G144" s="24" t="s">
        <v>2</v>
      </c>
      <c r="H144" s="24" t="s">
        <v>2</v>
      </c>
      <c r="I144" s="31"/>
      <c r="J144" s="31"/>
      <c r="K144" s="35"/>
    </row>
    <row r="145" spans="1:54" x14ac:dyDescent="0.25">
      <c r="C145" s="57"/>
      <c r="D145" s="54"/>
      <c r="E145" s="6"/>
      <c r="F145" s="19"/>
      <c r="G145" s="24"/>
      <c r="H145" s="24"/>
      <c r="I145" s="31"/>
      <c r="J145" s="31"/>
      <c r="K145" s="35"/>
    </row>
    <row r="146" spans="1:54" x14ac:dyDescent="0.25">
      <c r="C146" s="58" t="s">
        <v>23</v>
      </c>
      <c r="D146" s="54"/>
      <c r="E146" s="6"/>
      <c r="F146" s="19"/>
      <c r="G146" s="24" t="s">
        <v>2</v>
      </c>
      <c r="H146" s="24" t="s">
        <v>2</v>
      </c>
      <c r="I146" s="31"/>
      <c r="J146" s="31"/>
      <c r="K146" s="35"/>
    </row>
    <row r="147" spans="1:54" x14ac:dyDescent="0.25">
      <c r="C147" s="57"/>
      <c r="D147" s="54"/>
      <c r="E147" s="6"/>
      <c r="F147" s="19"/>
      <c r="G147" s="24"/>
      <c r="H147" s="24"/>
      <c r="I147" s="31"/>
      <c r="J147" s="31"/>
      <c r="K147" s="35"/>
    </row>
    <row r="148" spans="1:54" x14ac:dyDescent="0.25">
      <c r="C148" s="59" t="s">
        <v>24</v>
      </c>
      <c r="D148" s="54"/>
      <c r="E148" s="6"/>
      <c r="F148" s="19"/>
      <c r="G148" s="24"/>
      <c r="H148" s="24"/>
      <c r="I148" s="31"/>
      <c r="J148" s="31"/>
      <c r="K148" s="35"/>
    </row>
    <row r="149" spans="1:54" x14ac:dyDescent="0.25">
      <c r="B149" s="8" t="s">
        <v>186</v>
      </c>
      <c r="C149" s="57" t="s">
        <v>187</v>
      </c>
      <c r="D149" s="54"/>
      <c r="E149" s="6"/>
      <c r="F149" s="19"/>
      <c r="G149" s="24">
        <v>42331.85</v>
      </c>
      <c r="H149" s="24">
        <v>7.5</v>
      </c>
      <c r="I149" s="31"/>
      <c r="J149" s="31"/>
      <c r="K149" s="35"/>
    </row>
    <row r="150" spans="1:54" x14ac:dyDescent="0.25">
      <c r="C150" s="58" t="s">
        <v>175</v>
      </c>
      <c r="D150" s="54"/>
      <c r="E150" s="6"/>
      <c r="F150" s="19"/>
      <c r="G150" s="25">
        <v>42331.85</v>
      </c>
      <c r="H150" s="25">
        <v>7.5</v>
      </c>
      <c r="I150" s="31"/>
      <c r="J150" s="31"/>
      <c r="K150" s="35"/>
    </row>
    <row r="151" spans="1:54" x14ac:dyDescent="0.25">
      <c r="C151" s="57"/>
      <c r="D151" s="54"/>
      <c r="E151" s="6"/>
      <c r="F151" s="19"/>
      <c r="G151" s="24"/>
      <c r="H151" s="24"/>
      <c r="I151" s="31"/>
      <c r="J151" s="31"/>
      <c r="K151" s="35"/>
    </row>
    <row r="152" spans="1:54" x14ac:dyDescent="0.25">
      <c r="A152" s="10"/>
      <c r="B152" s="28"/>
      <c r="C152" s="58" t="s">
        <v>25</v>
      </c>
      <c r="D152" s="54"/>
      <c r="E152" s="6"/>
      <c r="F152" s="19"/>
      <c r="G152" s="24"/>
      <c r="H152" s="24"/>
      <c r="I152" s="31"/>
      <c r="J152" s="31"/>
      <c r="K152" s="35"/>
    </row>
    <row r="153" spans="1:54" s="2" customFormat="1" ht="13.5" x14ac:dyDescent="0.25">
      <c r="A153" s="28"/>
      <c r="B153" s="28"/>
      <c r="C153" s="57" t="s">
        <v>4792</v>
      </c>
      <c r="D153" s="54"/>
      <c r="E153" s="6"/>
      <c r="F153" s="19"/>
      <c r="G153" s="24" t="s">
        <v>2</v>
      </c>
      <c r="H153" s="24" t="s">
        <v>2</v>
      </c>
      <c r="I153" s="31"/>
      <c r="J153" s="31"/>
      <c r="K153" s="35"/>
      <c r="L153" s="3"/>
      <c r="AI153" s="3"/>
      <c r="AV153" s="3"/>
      <c r="AX153" s="3"/>
      <c r="BB153" s="3"/>
    </row>
    <row r="154" spans="1:54" x14ac:dyDescent="0.25">
      <c r="B154" s="8"/>
      <c r="C154" s="57" t="s">
        <v>188</v>
      </c>
      <c r="D154" s="54"/>
      <c r="E154" s="6"/>
      <c r="F154" s="19"/>
      <c r="G154" s="24">
        <v>4907.55</v>
      </c>
      <c r="H154" s="24">
        <v>0.86</v>
      </c>
      <c r="I154" s="31"/>
      <c r="J154" s="31"/>
      <c r="K154" s="35"/>
    </row>
    <row r="155" spans="1:54" x14ac:dyDescent="0.25">
      <c r="C155" s="58" t="s">
        <v>175</v>
      </c>
      <c r="D155" s="54"/>
      <c r="E155" s="6"/>
      <c r="F155" s="19"/>
      <c r="G155" s="25">
        <v>4907.55</v>
      </c>
      <c r="H155" s="25">
        <v>0.86</v>
      </c>
      <c r="I155" s="31"/>
      <c r="J155" s="31"/>
      <c r="K155" s="35"/>
    </row>
    <row r="156" spans="1:54" x14ac:dyDescent="0.25">
      <c r="C156" s="57"/>
      <c r="D156" s="54"/>
      <c r="E156" s="6"/>
      <c r="F156" s="19"/>
      <c r="G156" s="24"/>
      <c r="H156" s="24"/>
      <c r="I156" s="31"/>
      <c r="J156" s="31"/>
      <c r="K156" s="35"/>
    </row>
    <row r="157" spans="1:54" x14ac:dyDescent="0.25">
      <c r="C157" s="60" t="s">
        <v>189</v>
      </c>
      <c r="D157" s="55"/>
      <c r="E157" s="5"/>
      <c r="F157" s="20"/>
      <c r="G157" s="26">
        <v>564539.31000000006</v>
      </c>
      <c r="H157" s="26">
        <v>100</v>
      </c>
      <c r="I157" s="32"/>
      <c r="J157" s="32"/>
      <c r="K157" s="36"/>
    </row>
    <row r="160" spans="1:54" x14ac:dyDescent="0.25">
      <c r="C160" s="1" t="s">
        <v>190</v>
      </c>
    </row>
    <row r="161" spans="3:11" x14ac:dyDescent="0.25">
      <c r="C161" s="37" t="s">
        <v>191</v>
      </c>
      <c r="D161" s="37"/>
      <c r="E161" s="37"/>
      <c r="F161" s="37"/>
      <c r="G161" s="37"/>
      <c r="H161" s="37"/>
      <c r="I161" s="37"/>
      <c r="J161" s="37"/>
      <c r="K161" s="37"/>
    </row>
    <row r="162" spans="3:11" x14ac:dyDescent="0.25">
      <c r="C162" s="2" t="s">
        <v>192</v>
      </c>
    </row>
    <row r="163" spans="3:11" x14ac:dyDescent="0.25">
      <c r="C163" s="2" t="s">
        <v>193</v>
      </c>
    </row>
    <row r="164" spans="3:11" x14ac:dyDescent="0.25">
      <c r="C164" s="2" t="s">
        <v>194</v>
      </c>
    </row>
    <row r="165" spans="3:11" x14ac:dyDescent="0.25">
      <c r="C165" s="2" t="s">
        <v>195</v>
      </c>
    </row>
    <row r="166" spans="3:11" ht="42.75" customHeight="1" x14ac:dyDescent="0.25">
      <c r="C166" s="81" t="s">
        <v>4822</v>
      </c>
      <c r="D166" s="81"/>
      <c r="E166" s="81"/>
      <c r="F166" s="81"/>
      <c r="G166" s="81"/>
      <c r="H166" s="81"/>
      <c r="I166" s="81"/>
      <c r="J166" s="81"/>
      <c r="K166" s="81"/>
    </row>
    <row r="168" spans="3:11" x14ac:dyDescent="0.25">
      <c r="C168" s="76" t="s">
        <v>4869</v>
      </c>
      <c r="E168" s="76" t="s">
        <v>4870</v>
      </c>
      <c r="F168" s="77"/>
    </row>
    <row r="169" spans="3:11" x14ac:dyDescent="0.25">
      <c r="E169" s="2" t="s">
        <v>4893</v>
      </c>
    </row>
  </sheetData>
  <mergeCells count="1">
    <mergeCell ref="C166:K166"/>
  </mergeCells>
  <hyperlinks>
    <hyperlink ref="J2" location="'Index'!A1" display="'Index'!A1" xr:uid="{71B16F11-7057-457E-B5BF-27639B5B593A}"/>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A97BF-714F-4B33-BE8E-8633EE0CCCAF}">
  <sheetPr codeName="Sheet1"/>
  <dimension ref="A1:IV129"/>
  <sheetViews>
    <sheetView showGridLines="0" zoomScale="90" zoomScaleNormal="90" workbookViewId="0">
      <pane ySplit="6" topLeftCell="A110"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2079</v>
      </c>
      <c r="J2" s="38" t="s">
        <v>4604</v>
      </c>
    </row>
    <row r="3" spans="1:54" ht="16.5" x14ac:dyDescent="0.3">
      <c r="C3" s="1" t="s">
        <v>28</v>
      </c>
      <c r="D3" s="21" t="s">
        <v>2080</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24450000</v>
      </c>
      <c r="G10" s="24">
        <v>395050.88</v>
      </c>
      <c r="H10" s="24">
        <v>7.71</v>
      </c>
      <c r="I10" s="31"/>
      <c r="J10" s="31"/>
      <c r="K10" s="35"/>
    </row>
    <row r="11" spans="1:54" x14ac:dyDescent="0.25">
      <c r="B11" s="8" t="s">
        <v>48</v>
      </c>
      <c r="C11" s="57" t="s">
        <v>49</v>
      </c>
      <c r="D11" s="54" t="s">
        <v>50</v>
      </c>
      <c r="E11" s="6" t="s">
        <v>47</v>
      </c>
      <c r="F11" s="19">
        <v>29000000</v>
      </c>
      <c r="G11" s="24">
        <v>352321</v>
      </c>
      <c r="H11" s="24">
        <v>6.88</v>
      </c>
      <c r="I11" s="31"/>
      <c r="J11" s="31"/>
      <c r="K11" s="35"/>
    </row>
    <row r="12" spans="1:54" x14ac:dyDescent="0.25">
      <c r="B12" s="8" t="s">
        <v>40</v>
      </c>
      <c r="C12" s="57" t="s">
        <v>41</v>
      </c>
      <c r="D12" s="54" t="s">
        <v>42</v>
      </c>
      <c r="E12" s="6" t="s">
        <v>43</v>
      </c>
      <c r="F12" s="19">
        <v>13700000</v>
      </c>
      <c r="G12" s="24">
        <v>255950.25</v>
      </c>
      <c r="H12" s="24">
        <v>4.99</v>
      </c>
      <c r="I12" s="31"/>
      <c r="J12" s="31"/>
      <c r="K12" s="35"/>
    </row>
    <row r="13" spans="1:54" x14ac:dyDescent="0.25">
      <c r="B13" s="8" t="s">
        <v>242</v>
      </c>
      <c r="C13" s="57" t="s">
        <v>243</v>
      </c>
      <c r="D13" s="54" t="s">
        <v>244</v>
      </c>
      <c r="E13" s="6" t="s">
        <v>86</v>
      </c>
      <c r="F13" s="19">
        <v>50300000</v>
      </c>
      <c r="G13" s="24">
        <v>249161.05</v>
      </c>
      <c r="H13" s="24">
        <v>4.8600000000000003</v>
      </c>
      <c r="I13" s="31"/>
      <c r="J13" s="31"/>
      <c r="K13" s="35"/>
    </row>
    <row r="14" spans="1:54" x14ac:dyDescent="0.25">
      <c r="B14" s="8" t="s">
        <v>51</v>
      </c>
      <c r="C14" s="57" t="s">
        <v>52</v>
      </c>
      <c r="D14" s="54" t="s">
        <v>53</v>
      </c>
      <c r="E14" s="6" t="s">
        <v>54</v>
      </c>
      <c r="F14" s="19">
        <v>6198441</v>
      </c>
      <c r="G14" s="24">
        <v>236470.52</v>
      </c>
      <c r="H14" s="24">
        <v>4.6100000000000003</v>
      </c>
      <c r="I14" s="31"/>
      <c r="J14" s="31"/>
      <c r="K14" s="35"/>
    </row>
    <row r="15" spans="1:54" x14ac:dyDescent="0.25">
      <c r="B15" s="8" t="s">
        <v>113</v>
      </c>
      <c r="C15" s="57" t="s">
        <v>114</v>
      </c>
      <c r="D15" s="54" t="s">
        <v>115</v>
      </c>
      <c r="E15" s="6" t="s">
        <v>116</v>
      </c>
      <c r="F15" s="19">
        <v>7800000</v>
      </c>
      <c r="G15" s="24">
        <v>234846.3</v>
      </c>
      <c r="H15" s="24">
        <v>4.58</v>
      </c>
      <c r="I15" s="31"/>
      <c r="J15" s="31"/>
      <c r="K15" s="35"/>
    </row>
    <row r="16" spans="1:54" x14ac:dyDescent="0.25">
      <c r="B16" s="8" t="s">
        <v>62</v>
      </c>
      <c r="C16" s="57" t="s">
        <v>63</v>
      </c>
      <c r="D16" s="54" t="s">
        <v>64</v>
      </c>
      <c r="E16" s="6" t="s">
        <v>43</v>
      </c>
      <c r="F16" s="19">
        <v>4562331</v>
      </c>
      <c r="G16" s="24">
        <v>200074.18</v>
      </c>
      <c r="H16" s="24">
        <v>3.9</v>
      </c>
      <c r="I16" s="31"/>
      <c r="J16" s="31"/>
      <c r="K16" s="35"/>
    </row>
    <row r="17" spans="2:11" x14ac:dyDescent="0.25">
      <c r="B17" s="8" t="s">
        <v>65</v>
      </c>
      <c r="C17" s="57" t="s">
        <v>66</v>
      </c>
      <c r="D17" s="54" t="s">
        <v>67</v>
      </c>
      <c r="E17" s="6" t="s">
        <v>47</v>
      </c>
      <c r="F17" s="19">
        <v>9200000</v>
      </c>
      <c r="G17" s="24">
        <v>166326.79999999999</v>
      </c>
      <c r="H17" s="24">
        <v>3.25</v>
      </c>
      <c r="I17" s="31"/>
      <c r="J17" s="31"/>
      <c r="K17" s="35"/>
    </row>
    <row r="18" spans="2:11" x14ac:dyDescent="0.25">
      <c r="B18" s="8" t="s">
        <v>171</v>
      </c>
      <c r="C18" s="57" t="s">
        <v>172</v>
      </c>
      <c r="D18" s="54" t="s">
        <v>173</v>
      </c>
      <c r="E18" s="6" t="s">
        <v>174</v>
      </c>
      <c r="F18" s="19">
        <v>2601838</v>
      </c>
      <c r="G18" s="24">
        <v>150502.01999999999</v>
      </c>
      <c r="H18" s="24">
        <v>2.94</v>
      </c>
      <c r="I18" s="31"/>
      <c r="J18" s="31"/>
      <c r="K18" s="35"/>
    </row>
    <row r="19" spans="2:11" x14ac:dyDescent="0.25">
      <c r="B19" s="8" t="s">
        <v>101</v>
      </c>
      <c r="C19" s="57" t="s">
        <v>102</v>
      </c>
      <c r="D19" s="54" t="s">
        <v>103</v>
      </c>
      <c r="E19" s="6" t="s">
        <v>104</v>
      </c>
      <c r="F19" s="19">
        <v>2731710</v>
      </c>
      <c r="G19" s="24">
        <v>134487.54999999999</v>
      </c>
      <c r="H19" s="24">
        <v>2.62</v>
      </c>
      <c r="I19" s="31"/>
      <c r="J19" s="31"/>
      <c r="K19" s="35"/>
    </row>
    <row r="20" spans="2:11" x14ac:dyDescent="0.25">
      <c r="B20" s="8" t="s">
        <v>97</v>
      </c>
      <c r="C20" s="57" t="s">
        <v>98</v>
      </c>
      <c r="D20" s="54" t="s">
        <v>99</v>
      </c>
      <c r="E20" s="6" t="s">
        <v>100</v>
      </c>
      <c r="F20" s="19">
        <v>317000</v>
      </c>
      <c r="G20" s="24">
        <v>134397.70000000001</v>
      </c>
      <c r="H20" s="24">
        <v>2.62</v>
      </c>
      <c r="I20" s="31"/>
      <c r="J20" s="31"/>
      <c r="K20" s="35"/>
    </row>
    <row r="21" spans="2:11" x14ac:dyDescent="0.25">
      <c r="B21" s="8" t="s">
        <v>79</v>
      </c>
      <c r="C21" s="57" t="s">
        <v>80</v>
      </c>
      <c r="D21" s="54" t="s">
        <v>81</v>
      </c>
      <c r="E21" s="6" t="s">
        <v>82</v>
      </c>
      <c r="F21" s="19">
        <v>9284982</v>
      </c>
      <c r="G21" s="24">
        <v>131531.06</v>
      </c>
      <c r="H21" s="24">
        <v>2.57</v>
      </c>
      <c r="I21" s="31"/>
      <c r="J21" s="31"/>
      <c r="K21" s="35"/>
    </row>
    <row r="22" spans="2:11" x14ac:dyDescent="0.25">
      <c r="B22" s="8" t="s">
        <v>382</v>
      </c>
      <c r="C22" s="57" t="s">
        <v>383</v>
      </c>
      <c r="D22" s="54" t="s">
        <v>384</v>
      </c>
      <c r="E22" s="6" t="s">
        <v>71</v>
      </c>
      <c r="F22" s="19">
        <v>4500000</v>
      </c>
      <c r="G22" s="24">
        <v>130851</v>
      </c>
      <c r="H22" s="24">
        <v>2.5499999999999998</v>
      </c>
      <c r="I22" s="31"/>
      <c r="J22" s="31"/>
      <c r="K22" s="35"/>
    </row>
    <row r="23" spans="2:11" x14ac:dyDescent="0.25">
      <c r="B23" s="8" t="s">
        <v>72</v>
      </c>
      <c r="C23" s="57" t="s">
        <v>73</v>
      </c>
      <c r="D23" s="54" t="s">
        <v>74</v>
      </c>
      <c r="E23" s="6" t="s">
        <v>47</v>
      </c>
      <c r="F23" s="19">
        <v>14692477</v>
      </c>
      <c r="G23" s="24">
        <v>128177.17</v>
      </c>
      <c r="H23" s="24">
        <v>2.5</v>
      </c>
      <c r="I23" s="31"/>
      <c r="J23" s="31"/>
      <c r="K23" s="35"/>
    </row>
    <row r="24" spans="2:11" x14ac:dyDescent="0.25">
      <c r="B24" s="8" t="s">
        <v>269</v>
      </c>
      <c r="C24" s="57" t="s">
        <v>270</v>
      </c>
      <c r="D24" s="54" t="s">
        <v>271</v>
      </c>
      <c r="E24" s="6" t="s">
        <v>257</v>
      </c>
      <c r="F24" s="19">
        <v>8423288</v>
      </c>
      <c r="G24" s="24">
        <v>125637.55</v>
      </c>
      <c r="H24" s="24">
        <v>2.4500000000000002</v>
      </c>
      <c r="I24" s="31"/>
      <c r="J24" s="31"/>
      <c r="K24" s="35"/>
    </row>
    <row r="25" spans="2:11" x14ac:dyDescent="0.25">
      <c r="B25" s="8" t="s">
        <v>87</v>
      </c>
      <c r="C25" s="57" t="s">
        <v>88</v>
      </c>
      <c r="D25" s="54" t="s">
        <v>89</v>
      </c>
      <c r="E25" s="6" t="s">
        <v>71</v>
      </c>
      <c r="F25" s="19">
        <v>2510540</v>
      </c>
      <c r="G25" s="24">
        <v>124590.57</v>
      </c>
      <c r="H25" s="24">
        <v>2.4300000000000002</v>
      </c>
      <c r="I25" s="31"/>
      <c r="J25" s="31"/>
      <c r="K25" s="35"/>
    </row>
    <row r="26" spans="2:11" x14ac:dyDescent="0.25">
      <c r="B26" s="8" t="s">
        <v>83</v>
      </c>
      <c r="C26" s="57" t="s">
        <v>84</v>
      </c>
      <c r="D26" s="54" t="s">
        <v>85</v>
      </c>
      <c r="E26" s="6" t="s">
        <v>86</v>
      </c>
      <c r="F26" s="19">
        <v>4590000</v>
      </c>
      <c r="G26" s="24">
        <v>124189.34</v>
      </c>
      <c r="H26" s="24">
        <v>2.42</v>
      </c>
      <c r="I26" s="31"/>
      <c r="J26" s="31"/>
      <c r="K26" s="35"/>
    </row>
    <row r="27" spans="2:11" x14ac:dyDescent="0.25">
      <c r="B27" s="8" t="s">
        <v>68</v>
      </c>
      <c r="C27" s="57" t="s">
        <v>69</v>
      </c>
      <c r="D27" s="54" t="s">
        <v>70</v>
      </c>
      <c r="E27" s="6" t="s">
        <v>71</v>
      </c>
      <c r="F27" s="19">
        <v>800000</v>
      </c>
      <c r="G27" s="24">
        <v>104926.39999999999</v>
      </c>
      <c r="H27" s="24">
        <v>2.0499999999999998</v>
      </c>
      <c r="I27" s="31"/>
      <c r="J27" s="31"/>
      <c r="K27" s="35"/>
    </row>
    <row r="28" spans="2:11" x14ac:dyDescent="0.25">
      <c r="B28" s="8" t="s">
        <v>109</v>
      </c>
      <c r="C28" s="57" t="s">
        <v>110</v>
      </c>
      <c r="D28" s="54" t="s">
        <v>111</v>
      </c>
      <c r="E28" s="6" t="s">
        <v>112</v>
      </c>
      <c r="F28" s="19">
        <v>1729334</v>
      </c>
      <c r="G28" s="24">
        <v>87708.36</v>
      </c>
      <c r="H28" s="24">
        <v>1.71</v>
      </c>
      <c r="I28" s="31"/>
      <c r="J28" s="31"/>
      <c r="K28" s="35"/>
    </row>
    <row r="29" spans="2:11" x14ac:dyDescent="0.25">
      <c r="B29" s="8" t="s">
        <v>2081</v>
      </c>
      <c r="C29" s="57" t="s">
        <v>2082</v>
      </c>
      <c r="D29" s="54" t="s">
        <v>2083</v>
      </c>
      <c r="E29" s="6" t="s">
        <v>132</v>
      </c>
      <c r="F29" s="19">
        <v>44211673</v>
      </c>
      <c r="G29" s="24">
        <v>86906.89</v>
      </c>
      <c r="H29" s="24">
        <v>1.7</v>
      </c>
      <c r="I29" s="31"/>
      <c r="J29" s="31"/>
      <c r="K29" s="35"/>
    </row>
    <row r="30" spans="2:11" x14ac:dyDescent="0.25">
      <c r="B30" s="8" t="s">
        <v>402</v>
      </c>
      <c r="C30" s="57" t="s">
        <v>403</v>
      </c>
      <c r="D30" s="54" t="s">
        <v>404</v>
      </c>
      <c r="E30" s="6" t="s">
        <v>104</v>
      </c>
      <c r="F30" s="19">
        <v>4700000</v>
      </c>
      <c r="G30" s="24">
        <v>80809.45</v>
      </c>
      <c r="H30" s="24">
        <v>1.58</v>
      </c>
      <c r="I30" s="31"/>
      <c r="J30" s="31"/>
      <c r="K30" s="35"/>
    </row>
    <row r="31" spans="2:11" x14ac:dyDescent="0.25">
      <c r="B31" s="8" t="s">
        <v>2084</v>
      </c>
      <c r="C31" s="57" t="s">
        <v>2085</v>
      </c>
      <c r="D31" s="54" t="s">
        <v>2086</v>
      </c>
      <c r="E31" s="6" t="s">
        <v>438</v>
      </c>
      <c r="F31" s="19">
        <v>9000000</v>
      </c>
      <c r="G31" s="24">
        <v>80023.5</v>
      </c>
      <c r="H31" s="24">
        <v>1.56</v>
      </c>
      <c r="I31" s="31"/>
      <c r="J31" s="31"/>
      <c r="K31" s="35"/>
    </row>
    <row r="32" spans="2:11" x14ac:dyDescent="0.25">
      <c r="B32" s="8" t="s">
        <v>161</v>
      </c>
      <c r="C32" s="57" t="s">
        <v>162</v>
      </c>
      <c r="D32" s="54" t="s">
        <v>163</v>
      </c>
      <c r="E32" s="6" t="s">
        <v>108</v>
      </c>
      <c r="F32" s="19">
        <v>2059200</v>
      </c>
      <c r="G32" s="24">
        <v>79327.59</v>
      </c>
      <c r="H32" s="24">
        <v>1.55</v>
      </c>
      <c r="I32" s="31"/>
      <c r="J32" s="31"/>
      <c r="K32" s="35"/>
    </row>
    <row r="33" spans="2:11" x14ac:dyDescent="0.25">
      <c r="B33" s="8" t="s">
        <v>216</v>
      </c>
      <c r="C33" s="57" t="s">
        <v>217</v>
      </c>
      <c r="D33" s="54" t="s">
        <v>218</v>
      </c>
      <c r="E33" s="6" t="s">
        <v>61</v>
      </c>
      <c r="F33" s="19">
        <v>275000</v>
      </c>
      <c r="G33" s="24">
        <v>76286.240000000005</v>
      </c>
      <c r="H33" s="24">
        <v>1.49</v>
      </c>
      <c r="I33" s="31"/>
      <c r="J33" s="31"/>
      <c r="K33" s="35"/>
    </row>
    <row r="34" spans="2:11" x14ac:dyDescent="0.25">
      <c r="B34" s="8" t="s">
        <v>531</v>
      </c>
      <c r="C34" s="57" t="s">
        <v>532</v>
      </c>
      <c r="D34" s="54" t="s">
        <v>533</v>
      </c>
      <c r="E34" s="6" t="s">
        <v>82</v>
      </c>
      <c r="F34" s="19">
        <v>1100000</v>
      </c>
      <c r="G34" s="24">
        <v>74876.45</v>
      </c>
      <c r="H34" s="24">
        <v>1.46</v>
      </c>
      <c r="I34" s="31"/>
      <c r="J34" s="31"/>
      <c r="K34" s="35"/>
    </row>
    <row r="35" spans="2:11" x14ac:dyDescent="0.25">
      <c r="B35" s="8" t="s">
        <v>534</v>
      </c>
      <c r="C35" s="57" t="s">
        <v>535</v>
      </c>
      <c r="D35" s="54" t="s">
        <v>536</v>
      </c>
      <c r="E35" s="6" t="s">
        <v>139</v>
      </c>
      <c r="F35" s="19">
        <v>1470000</v>
      </c>
      <c r="G35" s="24">
        <v>72558.47</v>
      </c>
      <c r="H35" s="24">
        <v>1.42</v>
      </c>
      <c r="I35" s="31"/>
      <c r="J35" s="31"/>
      <c r="K35" s="35"/>
    </row>
    <row r="36" spans="2:11" x14ac:dyDescent="0.25">
      <c r="B36" s="8" t="s">
        <v>129</v>
      </c>
      <c r="C36" s="57" t="s">
        <v>130</v>
      </c>
      <c r="D36" s="54" t="s">
        <v>131</v>
      </c>
      <c r="E36" s="6" t="s">
        <v>132</v>
      </c>
      <c r="F36" s="19">
        <v>10000000</v>
      </c>
      <c r="G36" s="24">
        <v>67925</v>
      </c>
      <c r="H36" s="24">
        <v>1.33</v>
      </c>
      <c r="I36" s="31"/>
      <c r="J36" s="31"/>
      <c r="K36" s="35"/>
    </row>
    <row r="37" spans="2:11" x14ac:dyDescent="0.25">
      <c r="B37" s="8" t="s">
        <v>90</v>
      </c>
      <c r="C37" s="57" t="s">
        <v>91</v>
      </c>
      <c r="D37" s="54" t="s">
        <v>92</v>
      </c>
      <c r="E37" s="6" t="s">
        <v>93</v>
      </c>
      <c r="F37" s="19">
        <v>9983805</v>
      </c>
      <c r="G37" s="24">
        <v>66851.56</v>
      </c>
      <c r="H37" s="24">
        <v>1.3</v>
      </c>
      <c r="I37" s="31"/>
      <c r="J37" s="31"/>
      <c r="K37" s="35"/>
    </row>
    <row r="38" spans="2:11" x14ac:dyDescent="0.25">
      <c r="B38" s="8" t="s">
        <v>75</v>
      </c>
      <c r="C38" s="57" t="s">
        <v>76</v>
      </c>
      <c r="D38" s="54" t="s">
        <v>77</v>
      </c>
      <c r="E38" s="6" t="s">
        <v>78</v>
      </c>
      <c r="F38" s="19">
        <v>9220876</v>
      </c>
      <c r="G38" s="24">
        <v>65975.37</v>
      </c>
      <c r="H38" s="24">
        <v>1.29</v>
      </c>
      <c r="I38" s="31"/>
      <c r="J38" s="31"/>
      <c r="K38" s="35"/>
    </row>
    <row r="39" spans="2:11" x14ac:dyDescent="0.25">
      <c r="B39" s="8" t="s">
        <v>408</v>
      </c>
      <c r="C39" s="57" t="s">
        <v>409</v>
      </c>
      <c r="D39" s="54" t="s">
        <v>410</v>
      </c>
      <c r="E39" s="6" t="s">
        <v>78</v>
      </c>
      <c r="F39" s="19">
        <v>8355407</v>
      </c>
      <c r="G39" s="24">
        <v>61491.62</v>
      </c>
      <c r="H39" s="24">
        <v>1.2</v>
      </c>
      <c r="I39" s="31"/>
      <c r="J39" s="31"/>
      <c r="K39" s="35"/>
    </row>
    <row r="40" spans="2:11" x14ac:dyDescent="0.25">
      <c r="B40" s="8" t="s">
        <v>1950</v>
      </c>
      <c r="C40" s="57" t="s">
        <v>1951</v>
      </c>
      <c r="D40" s="54" t="s">
        <v>1952</v>
      </c>
      <c r="E40" s="6" t="s">
        <v>1953</v>
      </c>
      <c r="F40" s="19">
        <v>13636364</v>
      </c>
      <c r="G40" s="24">
        <v>61465.91</v>
      </c>
      <c r="H40" s="24">
        <v>1.2</v>
      </c>
      <c r="I40" s="31"/>
      <c r="J40" s="31"/>
      <c r="K40" s="35"/>
    </row>
    <row r="41" spans="2:11" x14ac:dyDescent="0.25">
      <c r="B41" s="8" t="s">
        <v>458</v>
      </c>
      <c r="C41" s="57" t="s">
        <v>459</v>
      </c>
      <c r="D41" s="54" t="s">
        <v>460</v>
      </c>
      <c r="E41" s="6" t="s">
        <v>78</v>
      </c>
      <c r="F41" s="19">
        <v>3030000</v>
      </c>
      <c r="G41" s="24">
        <v>60836.34</v>
      </c>
      <c r="H41" s="24">
        <v>1.19</v>
      </c>
      <c r="I41" s="31"/>
      <c r="J41" s="31"/>
      <c r="K41" s="35"/>
    </row>
    <row r="42" spans="2:11" x14ac:dyDescent="0.25">
      <c r="B42" s="8" t="s">
        <v>94</v>
      </c>
      <c r="C42" s="57" t="s">
        <v>95</v>
      </c>
      <c r="D42" s="54" t="s">
        <v>96</v>
      </c>
      <c r="E42" s="6" t="s">
        <v>71</v>
      </c>
      <c r="F42" s="19">
        <v>2349129</v>
      </c>
      <c r="G42" s="24">
        <v>59456.45</v>
      </c>
      <c r="H42" s="24">
        <v>1.1599999999999999</v>
      </c>
      <c r="I42" s="31"/>
      <c r="J42" s="31"/>
      <c r="K42" s="35"/>
    </row>
    <row r="43" spans="2:11" x14ac:dyDescent="0.25">
      <c r="B43" s="8" t="s">
        <v>361</v>
      </c>
      <c r="C43" s="57" t="s">
        <v>362</v>
      </c>
      <c r="D43" s="54" t="s">
        <v>363</v>
      </c>
      <c r="E43" s="6" t="s">
        <v>104</v>
      </c>
      <c r="F43" s="19">
        <v>2807055</v>
      </c>
      <c r="G43" s="24">
        <v>56929.88</v>
      </c>
      <c r="H43" s="24">
        <v>1.1100000000000001</v>
      </c>
      <c r="I43" s="31"/>
      <c r="J43" s="31"/>
      <c r="K43" s="35"/>
    </row>
    <row r="44" spans="2:11" x14ac:dyDescent="0.25">
      <c r="B44" s="8" t="s">
        <v>154</v>
      </c>
      <c r="C44" s="57" t="s">
        <v>155</v>
      </c>
      <c r="D44" s="54" t="s">
        <v>156</v>
      </c>
      <c r="E44" s="6" t="s">
        <v>132</v>
      </c>
      <c r="F44" s="19">
        <v>1314870</v>
      </c>
      <c r="G44" s="24">
        <v>56110.1</v>
      </c>
      <c r="H44" s="24">
        <v>1.0900000000000001</v>
      </c>
      <c r="I44" s="31"/>
      <c r="J44" s="31"/>
      <c r="K44" s="35"/>
    </row>
    <row r="45" spans="2:11" x14ac:dyDescent="0.25">
      <c r="B45" s="8" t="s">
        <v>1920</v>
      </c>
      <c r="C45" s="57" t="s">
        <v>697</v>
      </c>
      <c r="D45" s="54" t="s">
        <v>1921</v>
      </c>
      <c r="E45" s="6" t="s">
        <v>438</v>
      </c>
      <c r="F45" s="19">
        <v>1698250</v>
      </c>
      <c r="G45" s="24">
        <v>54676.01</v>
      </c>
      <c r="H45" s="24">
        <v>1.07</v>
      </c>
      <c r="I45" s="31"/>
      <c r="J45" s="31"/>
      <c r="K45" s="35"/>
    </row>
    <row r="46" spans="2:11" x14ac:dyDescent="0.25">
      <c r="B46" s="8" t="s">
        <v>290</v>
      </c>
      <c r="C46" s="57" t="s">
        <v>291</v>
      </c>
      <c r="D46" s="54" t="s">
        <v>292</v>
      </c>
      <c r="E46" s="6" t="s">
        <v>132</v>
      </c>
      <c r="F46" s="19">
        <v>1235381</v>
      </c>
      <c r="G46" s="24">
        <v>51126.86</v>
      </c>
      <c r="H46" s="24">
        <v>1</v>
      </c>
      <c r="I46" s="31"/>
      <c r="J46" s="31"/>
      <c r="K46" s="35"/>
    </row>
    <row r="47" spans="2:11" x14ac:dyDescent="0.25">
      <c r="B47" s="8" t="s">
        <v>238</v>
      </c>
      <c r="C47" s="57" t="s">
        <v>239</v>
      </c>
      <c r="D47" s="54" t="s">
        <v>240</v>
      </c>
      <c r="E47" s="6" t="s">
        <v>241</v>
      </c>
      <c r="F47" s="19">
        <v>4971032</v>
      </c>
      <c r="G47" s="24">
        <v>49126.22</v>
      </c>
      <c r="H47" s="24">
        <v>0.96</v>
      </c>
      <c r="I47" s="31"/>
      <c r="J47" s="31"/>
      <c r="K47" s="35"/>
    </row>
    <row r="48" spans="2:11" x14ac:dyDescent="0.25">
      <c r="B48" s="8" t="s">
        <v>1922</v>
      </c>
      <c r="C48" s="57" t="s">
        <v>1923</v>
      </c>
      <c r="D48" s="54" t="s">
        <v>1924</v>
      </c>
      <c r="E48" s="6" t="s">
        <v>108</v>
      </c>
      <c r="F48" s="19">
        <v>693347</v>
      </c>
      <c r="G48" s="24">
        <v>38851.01</v>
      </c>
      <c r="H48" s="24">
        <v>0.76</v>
      </c>
      <c r="I48" s="31"/>
      <c r="J48" s="31"/>
      <c r="K48" s="35"/>
    </row>
    <row r="49" spans="2:11" x14ac:dyDescent="0.25">
      <c r="B49" s="8" t="s">
        <v>990</v>
      </c>
      <c r="C49" s="57" t="s">
        <v>991</v>
      </c>
      <c r="D49" s="54" t="s">
        <v>992</v>
      </c>
      <c r="E49" s="6" t="s">
        <v>128</v>
      </c>
      <c r="F49" s="19">
        <v>1100000</v>
      </c>
      <c r="G49" s="24">
        <v>33928.949999999997</v>
      </c>
      <c r="H49" s="24">
        <v>0.66</v>
      </c>
      <c r="I49" s="31"/>
      <c r="J49" s="31"/>
      <c r="K49" s="35"/>
    </row>
    <row r="50" spans="2:11" x14ac:dyDescent="0.25">
      <c r="B50" s="8" t="s">
        <v>414</v>
      </c>
      <c r="C50" s="57" t="s">
        <v>415</v>
      </c>
      <c r="D50" s="54" t="s">
        <v>416</v>
      </c>
      <c r="E50" s="6" t="s">
        <v>43</v>
      </c>
      <c r="F50" s="19">
        <v>2135400</v>
      </c>
      <c r="G50" s="24">
        <v>33192.660000000003</v>
      </c>
      <c r="H50" s="24">
        <v>0.65</v>
      </c>
      <c r="I50" s="31"/>
      <c r="J50" s="31"/>
      <c r="K50" s="35"/>
    </row>
    <row r="51" spans="2:11" x14ac:dyDescent="0.25">
      <c r="B51" s="8" t="s">
        <v>325</v>
      </c>
      <c r="C51" s="57" t="s">
        <v>326</v>
      </c>
      <c r="D51" s="54" t="s">
        <v>327</v>
      </c>
      <c r="E51" s="6" t="s">
        <v>132</v>
      </c>
      <c r="F51" s="19">
        <v>44064228</v>
      </c>
      <c r="G51" s="24">
        <v>32545.84</v>
      </c>
      <c r="H51" s="24">
        <v>0.64</v>
      </c>
      <c r="I51" s="31"/>
      <c r="J51" s="31"/>
      <c r="K51" s="35"/>
    </row>
    <row r="52" spans="2:11" x14ac:dyDescent="0.25">
      <c r="B52" s="8" t="s">
        <v>537</v>
      </c>
      <c r="C52" s="57" t="s">
        <v>538</v>
      </c>
      <c r="D52" s="54" t="s">
        <v>539</v>
      </c>
      <c r="E52" s="6" t="s">
        <v>160</v>
      </c>
      <c r="F52" s="19">
        <v>3500000</v>
      </c>
      <c r="G52" s="24">
        <v>32278.75</v>
      </c>
      <c r="H52" s="24">
        <v>0.63</v>
      </c>
      <c r="I52" s="31"/>
      <c r="J52" s="31"/>
      <c r="K52" s="35"/>
    </row>
    <row r="53" spans="2:11" x14ac:dyDescent="0.25">
      <c r="B53" s="8" t="s">
        <v>1925</v>
      </c>
      <c r="C53" s="57" t="s">
        <v>1926</v>
      </c>
      <c r="D53" s="54" t="s">
        <v>1927</v>
      </c>
      <c r="E53" s="6" t="s">
        <v>445</v>
      </c>
      <c r="F53" s="19">
        <v>600000</v>
      </c>
      <c r="G53" s="24">
        <v>26584.5</v>
      </c>
      <c r="H53" s="24">
        <v>0.52</v>
      </c>
      <c r="I53" s="31"/>
      <c r="J53" s="31"/>
      <c r="K53" s="35"/>
    </row>
    <row r="54" spans="2:11" x14ac:dyDescent="0.25">
      <c r="B54" s="8" t="s">
        <v>432</v>
      </c>
      <c r="C54" s="57" t="s">
        <v>433</v>
      </c>
      <c r="D54" s="54" t="s">
        <v>434</v>
      </c>
      <c r="E54" s="6" t="s">
        <v>78</v>
      </c>
      <c r="F54" s="19">
        <v>1871603</v>
      </c>
      <c r="G54" s="24">
        <v>22011.919999999998</v>
      </c>
      <c r="H54" s="24">
        <v>0.43</v>
      </c>
      <c r="I54" s="31"/>
      <c r="J54" s="31"/>
      <c r="K54" s="35"/>
    </row>
    <row r="55" spans="2:11" x14ac:dyDescent="0.25">
      <c r="B55" s="8" t="s">
        <v>901</v>
      </c>
      <c r="C55" s="57" t="s">
        <v>902</v>
      </c>
      <c r="D55" s="54" t="s">
        <v>903</v>
      </c>
      <c r="E55" s="6" t="s">
        <v>116</v>
      </c>
      <c r="F55" s="19">
        <v>11000000</v>
      </c>
      <c r="G55" s="24">
        <v>19983.7</v>
      </c>
      <c r="H55" s="24">
        <v>0.39</v>
      </c>
      <c r="I55" s="31"/>
      <c r="J55" s="31"/>
      <c r="K55" s="35"/>
    </row>
    <row r="56" spans="2:11" x14ac:dyDescent="0.25">
      <c r="B56" s="8" t="s">
        <v>417</v>
      </c>
      <c r="C56" s="57" t="s">
        <v>418</v>
      </c>
      <c r="D56" s="54" t="s">
        <v>419</v>
      </c>
      <c r="E56" s="6" t="s">
        <v>116</v>
      </c>
      <c r="F56" s="19">
        <v>4000000</v>
      </c>
      <c r="G56" s="24">
        <v>14002</v>
      </c>
      <c r="H56" s="24">
        <v>0.27</v>
      </c>
      <c r="I56" s="31"/>
      <c r="J56" s="31"/>
      <c r="K56" s="35"/>
    </row>
    <row r="57" spans="2:11" x14ac:dyDescent="0.25">
      <c r="B57" s="8" t="s">
        <v>352</v>
      </c>
      <c r="C57" s="57" t="s">
        <v>353</v>
      </c>
      <c r="D57" s="54" t="s">
        <v>354</v>
      </c>
      <c r="E57" s="6" t="s">
        <v>104</v>
      </c>
      <c r="F57" s="19">
        <v>386202</v>
      </c>
      <c r="G57" s="24">
        <v>7383.6</v>
      </c>
      <c r="H57" s="24">
        <v>0.14000000000000001</v>
      </c>
      <c r="I57" s="31"/>
      <c r="J57" s="31"/>
      <c r="K57" s="35"/>
    </row>
    <row r="58" spans="2:11" x14ac:dyDescent="0.25">
      <c r="C58" s="58" t="s">
        <v>175</v>
      </c>
      <c r="D58" s="54"/>
      <c r="E58" s="6"/>
      <c r="F58" s="19"/>
      <c r="G58" s="25">
        <v>4990722.54</v>
      </c>
      <c r="H58" s="25">
        <v>97.39</v>
      </c>
      <c r="I58" s="31"/>
      <c r="J58" s="31"/>
      <c r="K58" s="35"/>
    </row>
    <row r="59" spans="2:11" x14ac:dyDescent="0.25">
      <c r="C59" s="57"/>
      <c r="D59" s="54"/>
      <c r="E59" s="6"/>
      <c r="F59" s="19"/>
      <c r="G59" s="24"/>
      <c r="H59" s="24"/>
      <c r="I59" s="31"/>
      <c r="J59" s="31"/>
      <c r="K59" s="35"/>
    </row>
    <row r="60" spans="2:11" x14ac:dyDescent="0.25">
      <c r="C60" s="58" t="s">
        <v>3</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4</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5</v>
      </c>
      <c r="D64" s="54"/>
      <c r="E64" s="6"/>
      <c r="F64" s="19"/>
      <c r="G64" s="24"/>
      <c r="H64" s="24"/>
      <c r="I64" s="31"/>
      <c r="J64" s="31"/>
      <c r="K64" s="35"/>
    </row>
    <row r="65" spans="1:11" x14ac:dyDescent="0.25">
      <c r="C65" s="57"/>
      <c r="D65" s="54"/>
      <c r="E65" s="6"/>
      <c r="F65" s="19"/>
      <c r="G65" s="24"/>
      <c r="H65" s="24"/>
      <c r="I65" s="31"/>
      <c r="J65" s="31"/>
      <c r="K65" s="35"/>
    </row>
    <row r="66" spans="1:11" x14ac:dyDescent="0.25">
      <c r="C66" s="58" t="s">
        <v>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8</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9</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10</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A76" s="10"/>
      <c r="B76" s="28"/>
      <c r="C76" s="58" t="s">
        <v>11</v>
      </c>
      <c r="D76" s="54"/>
      <c r="E76" s="6"/>
      <c r="F76" s="19"/>
      <c r="G76" s="24"/>
      <c r="H76" s="24"/>
      <c r="I76" s="31"/>
      <c r="J76" s="31"/>
      <c r="K76" s="35"/>
    </row>
    <row r="77" spans="1:11" x14ac:dyDescent="0.25">
      <c r="A77" s="28"/>
      <c r="B77" s="28"/>
      <c r="C77" s="58" t="s">
        <v>13</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14</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11" x14ac:dyDescent="0.25">
      <c r="C81" s="59" t="s">
        <v>15</v>
      </c>
      <c r="D81" s="54"/>
      <c r="E81" s="6"/>
      <c r="F81" s="19"/>
      <c r="G81" s="24"/>
      <c r="H81" s="24"/>
      <c r="I81" s="31"/>
      <c r="J81" s="31"/>
      <c r="K81" s="35"/>
    </row>
    <row r="82" spans="1:11" x14ac:dyDescent="0.25">
      <c r="B82" s="8" t="s">
        <v>1591</v>
      </c>
      <c r="C82" s="57" t="s">
        <v>1592</v>
      </c>
      <c r="D82" s="54" t="s">
        <v>1593</v>
      </c>
      <c r="E82" s="6" t="s">
        <v>658</v>
      </c>
      <c r="F82" s="19">
        <v>25000000</v>
      </c>
      <c r="G82" s="24">
        <v>24782.1</v>
      </c>
      <c r="H82" s="24">
        <v>0.48</v>
      </c>
      <c r="I82" s="31">
        <v>6.55</v>
      </c>
      <c r="J82" s="31"/>
      <c r="K82" s="35"/>
    </row>
    <row r="83" spans="1:11" x14ac:dyDescent="0.25">
      <c r="B83" s="8" t="s">
        <v>1588</v>
      </c>
      <c r="C83" s="57" t="s">
        <v>1589</v>
      </c>
      <c r="D83" s="54" t="s">
        <v>1590</v>
      </c>
      <c r="E83" s="6" t="s">
        <v>658</v>
      </c>
      <c r="F83" s="19">
        <v>20000000</v>
      </c>
      <c r="G83" s="24">
        <v>19996.36</v>
      </c>
      <c r="H83" s="24">
        <v>0.39</v>
      </c>
      <c r="I83" s="31">
        <v>6.6441999999999997</v>
      </c>
      <c r="J83" s="31"/>
      <c r="K83" s="35"/>
    </row>
    <row r="84" spans="1:11" x14ac:dyDescent="0.25">
      <c r="B84" s="8" t="s">
        <v>2087</v>
      </c>
      <c r="C84" s="57" t="s">
        <v>2088</v>
      </c>
      <c r="D84" s="54" t="s">
        <v>2089</v>
      </c>
      <c r="E84" s="6" t="s">
        <v>658</v>
      </c>
      <c r="F84" s="19">
        <v>20000000</v>
      </c>
      <c r="G84" s="24">
        <v>19698.32</v>
      </c>
      <c r="H84" s="24">
        <v>0.38</v>
      </c>
      <c r="I84" s="31">
        <v>6.6550000000000002</v>
      </c>
      <c r="J84" s="31"/>
      <c r="K84" s="35"/>
    </row>
    <row r="85" spans="1:11" x14ac:dyDescent="0.25">
      <c r="C85" s="58" t="s">
        <v>175</v>
      </c>
      <c r="D85" s="54"/>
      <c r="E85" s="6"/>
      <c r="F85" s="19"/>
      <c r="G85" s="25">
        <v>64476.78</v>
      </c>
      <c r="H85" s="25">
        <v>1.25</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186</v>
      </c>
      <c r="C103" s="57" t="s">
        <v>187</v>
      </c>
      <c r="D103" s="54"/>
      <c r="E103" s="6"/>
      <c r="F103" s="19"/>
      <c r="G103" s="24">
        <v>64278</v>
      </c>
      <c r="H103" s="24">
        <v>1.25</v>
      </c>
      <c r="I103" s="31"/>
      <c r="J103" s="31"/>
      <c r="K103" s="35"/>
    </row>
    <row r="104" spans="1:54" x14ac:dyDescent="0.25">
      <c r="C104" s="58" t="s">
        <v>175</v>
      </c>
      <c r="D104" s="54"/>
      <c r="E104" s="6"/>
      <c r="F104" s="19"/>
      <c r="G104" s="25">
        <v>64278</v>
      </c>
      <c r="H104" s="25">
        <v>1.25</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4792</v>
      </c>
      <c r="D107" s="54"/>
      <c r="E107" s="6"/>
      <c r="F107" s="19"/>
      <c r="G107" s="24">
        <v>1435</v>
      </c>
      <c r="H107" s="24">
        <v>0.03</v>
      </c>
      <c r="I107" s="31"/>
      <c r="J107" s="31"/>
      <c r="K107" s="35"/>
      <c r="L107" s="3"/>
      <c r="AI107" s="3"/>
      <c r="AV107" s="3"/>
      <c r="AX107" s="3"/>
      <c r="BB107" s="3"/>
    </row>
    <row r="108" spans="1:54" x14ac:dyDescent="0.25">
      <c r="B108" s="8"/>
      <c r="C108" s="57" t="s">
        <v>188</v>
      </c>
      <c r="D108" s="54"/>
      <c r="E108" s="6"/>
      <c r="F108" s="19"/>
      <c r="G108" s="24">
        <v>3459.17</v>
      </c>
      <c r="H108" s="24">
        <v>0.08</v>
      </c>
      <c r="I108" s="31"/>
      <c r="J108" s="31"/>
      <c r="K108" s="35"/>
    </row>
    <row r="109" spans="1:54" x14ac:dyDescent="0.25">
      <c r="C109" s="58" t="s">
        <v>175</v>
      </c>
      <c r="D109" s="54"/>
      <c r="E109" s="6"/>
      <c r="F109" s="19"/>
      <c r="G109" s="25">
        <v>4894.17</v>
      </c>
      <c r="H109" s="25">
        <v>0.11</v>
      </c>
      <c r="I109" s="31"/>
      <c r="J109" s="31"/>
      <c r="K109" s="35"/>
    </row>
    <row r="110" spans="1:54" x14ac:dyDescent="0.25">
      <c r="C110" s="57"/>
      <c r="D110" s="54"/>
      <c r="E110" s="6"/>
      <c r="F110" s="19"/>
      <c r="G110" s="24"/>
      <c r="H110" s="24"/>
      <c r="I110" s="31"/>
      <c r="J110" s="31"/>
      <c r="K110" s="35"/>
    </row>
    <row r="111" spans="1:54" x14ac:dyDescent="0.25">
      <c r="C111" s="60" t="s">
        <v>189</v>
      </c>
      <c r="D111" s="55"/>
      <c r="E111" s="5"/>
      <c r="F111" s="20"/>
      <c r="G111" s="26">
        <v>5124371.49</v>
      </c>
      <c r="H111" s="26">
        <v>100</v>
      </c>
      <c r="I111" s="32"/>
      <c r="J111" s="32"/>
      <c r="K111" s="36"/>
    </row>
    <row r="113" spans="2:11" s="50" customFormat="1" ht="15.75" x14ac:dyDescent="0.3">
      <c r="C113" s="50" t="s">
        <v>4617</v>
      </c>
      <c r="F113" s="51"/>
      <c r="G113" s="51"/>
      <c r="H113" s="51"/>
    </row>
    <row r="114" spans="2:11" s="42" customFormat="1" ht="27" x14ac:dyDescent="0.25">
      <c r="B114" s="43"/>
      <c r="C114" s="43" t="s">
        <v>4612</v>
      </c>
      <c r="D114" s="43" t="s">
        <v>4613</v>
      </c>
      <c r="E114" s="43" t="s">
        <v>4614</v>
      </c>
      <c r="F114" s="44" t="s">
        <v>34</v>
      </c>
      <c r="G114" s="45" t="s">
        <v>4615</v>
      </c>
      <c r="H114" s="44" t="s">
        <v>36</v>
      </c>
      <c r="I114" s="43" t="s">
        <v>39</v>
      </c>
    </row>
    <row r="115" spans="2:11" s="42" customFormat="1" ht="13.5" x14ac:dyDescent="0.25">
      <c r="B115" s="43"/>
      <c r="C115" s="43" t="s">
        <v>4610</v>
      </c>
      <c r="D115" s="43"/>
      <c r="E115" s="43"/>
      <c r="F115" s="44"/>
      <c r="G115" s="45"/>
      <c r="H115" s="44"/>
      <c r="I115" s="43"/>
    </row>
    <row r="116" spans="2:11" s="2" customFormat="1" ht="13.5" x14ac:dyDescent="0.25">
      <c r="B116" s="46">
        <v>2217722</v>
      </c>
      <c r="C116" s="46" t="s">
        <v>4629</v>
      </c>
      <c r="D116" s="46" t="s">
        <v>4621</v>
      </c>
      <c r="E116" s="46" t="s">
        <v>438</v>
      </c>
      <c r="F116" s="47">
        <v>-745425</v>
      </c>
      <c r="G116" s="47">
        <v>-24143.943037500001</v>
      </c>
      <c r="H116" s="47">
        <v>-0.47</v>
      </c>
      <c r="I116" s="46"/>
    </row>
    <row r="117" spans="2:11" s="2" customFormat="1" ht="13.5" x14ac:dyDescent="0.25">
      <c r="B117" s="46">
        <v>2217844</v>
      </c>
      <c r="C117" s="46" t="s">
        <v>4630</v>
      </c>
      <c r="D117" s="46" t="s">
        <v>4621</v>
      </c>
      <c r="E117" s="46" t="s">
        <v>108</v>
      </c>
      <c r="F117" s="47">
        <v>-259200</v>
      </c>
      <c r="G117" s="47">
        <v>-10051.387199999999</v>
      </c>
      <c r="H117" s="47">
        <v>-0.2</v>
      </c>
      <c r="I117" s="46"/>
    </row>
    <row r="118" spans="2:11" s="2" customFormat="1" ht="13.5" x14ac:dyDescent="0.25">
      <c r="B118" s="46">
        <v>2217696</v>
      </c>
      <c r="C118" s="46" t="s">
        <v>4608</v>
      </c>
      <c r="D118" s="46" t="s">
        <v>4609</v>
      </c>
      <c r="E118" s="46" t="s">
        <v>116</v>
      </c>
      <c r="F118" s="47">
        <v>3600000</v>
      </c>
      <c r="G118" s="47">
        <v>12655.8</v>
      </c>
      <c r="H118" s="47">
        <v>0.25</v>
      </c>
      <c r="I118" s="46"/>
    </row>
    <row r="119" spans="2:11" s="1" customFormat="1" ht="13.5" x14ac:dyDescent="0.25">
      <c r="B119" s="48"/>
      <c r="C119" s="48" t="s">
        <v>4616</v>
      </c>
      <c r="D119" s="48"/>
      <c r="E119" s="48"/>
      <c r="F119" s="49"/>
      <c r="G119" s="49">
        <v>-21539.530237499999</v>
      </c>
      <c r="H119" s="49">
        <v>-0.41999999999999993</v>
      </c>
      <c r="I119" s="48"/>
    </row>
    <row r="121" spans="2:11" x14ac:dyDescent="0.25">
      <c r="C121" s="1" t="s">
        <v>190</v>
      </c>
    </row>
    <row r="122" spans="2:11" x14ac:dyDescent="0.25">
      <c r="C122" s="37" t="s">
        <v>191</v>
      </c>
      <c r="D122" s="37"/>
      <c r="E122" s="37"/>
      <c r="F122" s="37"/>
      <c r="G122" s="37"/>
      <c r="H122" s="37"/>
      <c r="I122" s="37"/>
      <c r="J122" s="37"/>
      <c r="K122" s="37"/>
    </row>
    <row r="123" spans="2:11" x14ac:dyDescent="0.25">
      <c r="C123" s="2" t="s">
        <v>192</v>
      </c>
    </row>
    <row r="124" spans="2:11" x14ac:dyDescent="0.25">
      <c r="C124" s="2" t="s">
        <v>193</v>
      </c>
    </row>
    <row r="125" spans="2:11" x14ac:dyDescent="0.25">
      <c r="C125" s="2" t="s">
        <v>194</v>
      </c>
    </row>
    <row r="126" spans="2:11" x14ac:dyDescent="0.25">
      <c r="C126" s="2" t="s">
        <v>195</v>
      </c>
    </row>
    <row r="128" spans="2:11" x14ac:dyDescent="0.25">
      <c r="C128" s="76" t="s">
        <v>4869</v>
      </c>
      <c r="E128" s="76" t="s">
        <v>4870</v>
      </c>
      <c r="F128" s="77"/>
    </row>
    <row r="129" spans="5:5" x14ac:dyDescent="0.25">
      <c r="E129" s="2" t="s">
        <v>4894</v>
      </c>
    </row>
  </sheetData>
  <hyperlinks>
    <hyperlink ref="J2" location="'Index'!A1" display="'Index'!A1" xr:uid="{A4F22648-7DF1-437D-9059-796E9AA2CB3D}"/>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6367D-500E-4D21-BC26-83F3C8F619E8}">
  <sheetPr codeName="Sheet1"/>
  <dimension ref="A1:IV159"/>
  <sheetViews>
    <sheetView showGridLines="0" zoomScale="90" zoomScaleNormal="90" workbookViewId="0">
      <pane ySplit="6" topLeftCell="A140"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196</v>
      </c>
      <c r="J2" s="38" t="s">
        <v>4604</v>
      </c>
    </row>
    <row r="3" spans="1:54" ht="16.5" x14ac:dyDescent="0.3">
      <c r="C3" s="1" t="s">
        <v>28</v>
      </c>
      <c r="D3" s="21" t="s">
        <v>197</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10255000</v>
      </c>
      <c r="G10" s="24">
        <v>165695.16</v>
      </c>
      <c r="H10" s="24">
        <v>6.05</v>
      </c>
      <c r="I10" s="31"/>
      <c r="J10" s="31"/>
      <c r="K10" s="35"/>
    </row>
    <row r="11" spans="1:54" x14ac:dyDescent="0.25">
      <c r="B11" s="8" t="s">
        <v>113</v>
      </c>
      <c r="C11" s="57" t="s">
        <v>114</v>
      </c>
      <c r="D11" s="54" t="s">
        <v>115</v>
      </c>
      <c r="E11" s="6" t="s">
        <v>116</v>
      </c>
      <c r="F11" s="19">
        <v>3800000</v>
      </c>
      <c r="G11" s="24">
        <v>114412.3</v>
      </c>
      <c r="H11" s="24">
        <v>4.18</v>
      </c>
      <c r="I11" s="31"/>
      <c r="J11" s="31"/>
      <c r="K11" s="35"/>
    </row>
    <row r="12" spans="1:54" x14ac:dyDescent="0.25">
      <c r="B12" s="8" t="s">
        <v>48</v>
      </c>
      <c r="C12" s="57" t="s">
        <v>49</v>
      </c>
      <c r="D12" s="54" t="s">
        <v>50</v>
      </c>
      <c r="E12" s="6" t="s">
        <v>47</v>
      </c>
      <c r="F12" s="19">
        <v>7400000</v>
      </c>
      <c r="G12" s="24">
        <v>89902.6</v>
      </c>
      <c r="H12" s="24">
        <v>3.28</v>
      </c>
      <c r="I12" s="31"/>
      <c r="J12" s="31"/>
      <c r="K12" s="35"/>
    </row>
    <row r="13" spans="1:54" x14ac:dyDescent="0.25">
      <c r="B13" s="8" t="s">
        <v>72</v>
      </c>
      <c r="C13" s="57" t="s">
        <v>73</v>
      </c>
      <c r="D13" s="54" t="s">
        <v>74</v>
      </c>
      <c r="E13" s="6" t="s">
        <v>47</v>
      </c>
      <c r="F13" s="19">
        <v>9200000</v>
      </c>
      <c r="G13" s="24">
        <v>80260.800000000003</v>
      </c>
      <c r="H13" s="24">
        <v>2.93</v>
      </c>
      <c r="I13" s="31"/>
      <c r="J13" s="31"/>
      <c r="K13" s="35"/>
    </row>
    <row r="14" spans="1:54" x14ac:dyDescent="0.25">
      <c r="B14" s="8" t="s">
        <v>167</v>
      </c>
      <c r="C14" s="57" t="s">
        <v>168</v>
      </c>
      <c r="D14" s="54" t="s">
        <v>169</v>
      </c>
      <c r="E14" s="6" t="s">
        <v>170</v>
      </c>
      <c r="F14" s="19">
        <v>1910000</v>
      </c>
      <c r="G14" s="24">
        <v>78582.179999999993</v>
      </c>
      <c r="H14" s="24">
        <v>2.87</v>
      </c>
      <c r="I14" s="31"/>
      <c r="J14" s="31"/>
      <c r="K14" s="35"/>
    </row>
    <row r="15" spans="1:54" x14ac:dyDescent="0.25">
      <c r="B15" s="8" t="s">
        <v>40</v>
      </c>
      <c r="C15" s="57" t="s">
        <v>41</v>
      </c>
      <c r="D15" s="54" t="s">
        <v>42</v>
      </c>
      <c r="E15" s="6" t="s">
        <v>43</v>
      </c>
      <c r="F15" s="19">
        <v>3800000</v>
      </c>
      <c r="G15" s="24">
        <v>70993.5</v>
      </c>
      <c r="H15" s="24">
        <v>2.59</v>
      </c>
      <c r="I15" s="31"/>
      <c r="J15" s="31"/>
      <c r="K15" s="35"/>
    </row>
    <row r="16" spans="1:54" x14ac:dyDescent="0.25">
      <c r="B16" s="8" t="s">
        <v>198</v>
      </c>
      <c r="C16" s="57" t="s">
        <v>199</v>
      </c>
      <c r="D16" s="54" t="s">
        <v>200</v>
      </c>
      <c r="E16" s="6" t="s">
        <v>82</v>
      </c>
      <c r="F16" s="19">
        <v>3835645</v>
      </c>
      <c r="G16" s="24">
        <v>70502.990000000005</v>
      </c>
      <c r="H16" s="24">
        <v>2.57</v>
      </c>
      <c r="I16" s="31"/>
      <c r="J16" s="31"/>
      <c r="K16" s="35"/>
    </row>
    <row r="17" spans="2:11" x14ac:dyDescent="0.25">
      <c r="B17" s="8" t="s">
        <v>201</v>
      </c>
      <c r="C17" s="57" t="s">
        <v>202</v>
      </c>
      <c r="D17" s="54" t="s">
        <v>203</v>
      </c>
      <c r="E17" s="6" t="s">
        <v>104</v>
      </c>
      <c r="F17" s="19">
        <v>245000</v>
      </c>
      <c r="G17" s="24">
        <v>69543.5</v>
      </c>
      <c r="H17" s="24">
        <v>2.54</v>
      </c>
      <c r="I17" s="31"/>
      <c r="J17" s="31"/>
      <c r="K17" s="35"/>
    </row>
    <row r="18" spans="2:11" x14ac:dyDescent="0.25">
      <c r="B18" s="8" t="s">
        <v>204</v>
      </c>
      <c r="C18" s="57" t="s">
        <v>205</v>
      </c>
      <c r="D18" s="54" t="s">
        <v>206</v>
      </c>
      <c r="E18" s="6" t="s">
        <v>128</v>
      </c>
      <c r="F18" s="19">
        <v>3800000</v>
      </c>
      <c r="G18" s="24">
        <v>58428.800000000003</v>
      </c>
      <c r="H18" s="24">
        <v>2.13</v>
      </c>
      <c r="I18" s="31"/>
      <c r="J18" s="31"/>
      <c r="K18" s="35"/>
    </row>
    <row r="19" spans="2:11" x14ac:dyDescent="0.25">
      <c r="B19" s="8" t="s">
        <v>207</v>
      </c>
      <c r="C19" s="57" t="s">
        <v>208</v>
      </c>
      <c r="D19" s="54" t="s">
        <v>209</v>
      </c>
      <c r="E19" s="6" t="s">
        <v>43</v>
      </c>
      <c r="F19" s="19">
        <v>920000</v>
      </c>
      <c r="G19" s="24">
        <v>58010.6</v>
      </c>
      <c r="H19" s="24">
        <v>2.12</v>
      </c>
      <c r="I19" s="31"/>
      <c r="J19" s="31"/>
      <c r="K19" s="35"/>
    </row>
    <row r="20" spans="2:11" x14ac:dyDescent="0.25">
      <c r="B20" s="8" t="s">
        <v>210</v>
      </c>
      <c r="C20" s="57" t="s">
        <v>211</v>
      </c>
      <c r="D20" s="54" t="s">
        <v>212</v>
      </c>
      <c r="E20" s="6" t="s">
        <v>93</v>
      </c>
      <c r="F20" s="19">
        <v>28995000</v>
      </c>
      <c r="G20" s="24">
        <v>56314.09</v>
      </c>
      <c r="H20" s="24">
        <v>2.06</v>
      </c>
      <c r="I20" s="31"/>
      <c r="J20" s="31"/>
      <c r="K20" s="35"/>
    </row>
    <row r="21" spans="2:11" x14ac:dyDescent="0.25">
      <c r="B21" s="8" t="s">
        <v>213</v>
      </c>
      <c r="C21" s="57" t="s">
        <v>214</v>
      </c>
      <c r="D21" s="54" t="s">
        <v>215</v>
      </c>
      <c r="E21" s="6" t="s">
        <v>61</v>
      </c>
      <c r="F21" s="19">
        <v>2010050</v>
      </c>
      <c r="G21" s="24">
        <v>55814.06</v>
      </c>
      <c r="H21" s="24">
        <v>2.04</v>
      </c>
      <c r="I21" s="31"/>
      <c r="J21" s="31"/>
      <c r="K21" s="35"/>
    </row>
    <row r="22" spans="2:11" x14ac:dyDescent="0.25">
      <c r="B22" s="8" t="s">
        <v>216</v>
      </c>
      <c r="C22" s="57" t="s">
        <v>217</v>
      </c>
      <c r="D22" s="54" t="s">
        <v>218</v>
      </c>
      <c r="E22" s="6" t="s">
        <v>61</v>
      </c>
      <c r="F22" s="19">
        <v>200000</v>
      </c>
      <c r="G22" s="24">
        <v>55480.9</v>
      </c>
      <c r="H22" s="24">
        <v>2.0299999999999998</v>
      </c>
      <c r="I22" s="31"/>
      <c r="J22" s="31"/>
      <c r="K22" s="35"/>
    </row>
    <row r="23" spans="2:11" x14ac:dyDescent="0.25">
      <c r="B23" s="8" t="s">
        <v>219</v>
      </c>
      <c r="C23" s="57" t="s">
        <v>220</v>
      </c>
      <c r="D23" s="54" t="s">
        <v>221</v>
      </c>
      <c r="E23" s="6" t="s">
        <v>222</v>
      </c>
      <c r="F23" s="19">
        <v>6500000</v>
      </c>
      <c r="G23" s="24">
        <v>53101.75</v>
      </c>
      <c r="H23" s="24">
        <v>1.94</v>
      </c>
      <c r="I23" s="31"/>
      <c r="J23" s="31"/>
      <c r="K23" s="35"/>
    </row>
    <row r="24" spans="2:11" x14ac:dyDescent="0.25">
      <c r="B24" s="8" t="s">
        <v>65</v>
      </c>
      <c r="C24" s="57" t="s">
        <v>66</v>
      </c>
      <c r="D24" s="54" t="s">
        <v>67</v>
      </c>
      <c r="E24" s="6" t="s">
        <v>47</v>
      </c>
      <c r="F24" s="19">
        <v>2900000</v>
      </c>
      <c r="G24" s="24">
        <v>52429.1</v>
      </c>
      <c r="H24" s="24">
        <v>1.91</v>
      </c>
      <c r="I24" s="31"/>
      <c r="J24" s="31"/>
      <c r="K24" s="35"/>
    </row>
    <row r="25" spans="2:11" x14ac:dyDescent="0.25">
      <c r="B25" s="8" t="s">
        <v>62</v>
      </c>
      <c r="C25" s="57" t="s">
        <v>63</v>
      </c>
      <c r="D25" s="54" t="s">
        <v>64</v>
      </c>
      <c r="E25" s="6" t="s">
        <v>43</v>
      </c>
      <c r="F25" s="19">
        <v>1145000</v>
      </c>
      <c r="G25" s="24">
        <v>50212.26</v>
      </c>
      <c r="H25" s="24">
        <v>1.83</v>
      </c>
      <c r="I25" s="31"/>
      <c r="J25" s="31"/>
      <c r="K25" s="35"/>
    </row>
    <row r="26" spans="2:11" x14ac:dyDescent="0.25">
      <c r="B26" s="8" t="s">
        <v>223</v>
      </c>
      <c r="C26" s="57" t="s">
        <v>224</v>
      </c>
      <c r="D26" s="54" t="s">
        <v>225</v>
      </c>
      <c r="E26" s="6" t="s">
        <v>104</v>
      </c>
      <c r="F26" s="19">
        <v>2000000</v>
      </c>
      <c r="G26" s="24">
        <v>42832</v>
      </c>
      <c r="H26" s="24">
        <v>1.56</v>
      </c>
      <c r="I26" s="31"/>
      <c r="J26" s="31"/>
      <c r="K26" s="35"/>
    </row>
    <row r="27" spans="2:11" x14ac:dyDescent="0.25">
      <c r="B27" s="8" t="s">
        <v>226</v>
      </c>
      <c r="C27" s="57" t="s">
        <v>227</v>
      </c>
      <c r="D27" s="54" t="s">
        <v>228</v>
      </c>
      <c r="E27" s="6" t="s">
        <v>222</v>
      </c>
      <c r="F27" s="19">
        <v>2900000</v>
      </c>
      <c r="G27" s="24">
        <v>41781.75</v>
      </c>
      <c r="H27" s="24">
        <v>1.53</v>
      </c>
      <c r="I27" s="31"/>
      <c r="J27" s="31"/>
      <c r="K27" s="35"/>
    </row>
    <row r="28" spans="2:11" x14ac:dyDescent="0.25">
      <c r="B28" s="8" t="s">
        <v>101</v>
      </c>
      <c r="C28" s="57" t="s">
        <v>102</v>
      </c>
      <c r="D28" s="54" t="s">
        <v>103</v>
      </c>
      <c r="E28" s="6" t="s">
        <v>104</v>
      </c>
      <c r="F28" s="19">
        <v>830000</v>
      </c>
      <c r="G28" s="24">
        <v>40862.559999999998</v>
      </c>
      <c r="H28" s="24">
        <v>1.49</v>
      </c>
      <c r="I28" s="31"/>
      <c r="J28" s="31"/>
      <c r="K28" s="35"/>
    </row>
    <row r="29" spans="2:11" x14ac:dyDescent="0.25">
      <c r="B29" s="8" t="s">
        <v>229</v>
      </c>
      <c r="C29" s="57" t="s">
        <v>230</v>
      </c>
      <c r="D29" s="54" t="s">
        <v>231</v>
      </c>
      <c r="E29" s="6" t="s">
        <v>54</v>
      </c>
      <c r="F29" s="19">
        <v>2250664</v>
      </c>
      <c r="G29" s="24">
        <v>40050.57</v>
      </c>
      <c r="H29" s="24">
        <v>1.46</v>
      </c>
      <c r="I29" s="31"/>
      <c r="J29" s="31"/>
      <c r="K29" s="35"/>
    </row>
    <row r="30" spans="2:11" x14ac:dyDescent="0.25">
      <c r="B30" s="8" t="s">
        <v>125</v>
      </c>
      <c r="C30" s="57" t="s">
        <v>126</v>
      </c>
      <c r="D30" s="54" t="s">
        <v>127</v>
      </c>
      <c r="E30" s="6" t="s">
        <v>128</v>
      </c>
      <c r="F30" s="19">
        <v>2680947</v>
      </c>
      <c r="G30" s="24">
        <v>39726.269999999997</v>
      </c>
      <c r="H30" s="24">
        <v>1.45</v>
      </c>
      <c r="I30" s="31"/>
      <c r="J30" s="31"/>
      <c r="K30" s="35"/>
    </row>
    <row r="31" spans="2:11" x14ac:dyDescent="0.25">
      <c r="B31" s="8" t="s">
        <v>232</v>
      </c>
      <c r="C31" s="57" t="s">
        <v>233</v>
      </c>
      <c r="D31" s="54" t="s">
        <v>234</v>
      </c>
      <c r="E31" s="6" t="s">
        <v>132</v>
      </c>
      <c r="F31" s="19">
        <v>239060</v>
      </c>
      <c r="G31" s="24">
        <v>37848.94</v>
      </c>
      <c r="H31" s="24">
        <v>1.38</v>
      </c>
      <c r="I31" s="31"/>
      <c r="J31" s="31"/>
      <c r="K31" s="35"/>
    </row>
    <row r="32" spans="2:11" x14ac:dyDescent="0.25">
      <c r="B32" s="8" t="s">
        <v>90</v>
      </c>
      <c r="C32" s="57" t="s">
        <v>91</v>
      </c>
      <c r="D32" s="54" t="s">
        <v>92</v>
      </c>
      <c r="E32" s="6" t="s">
        <v>93</v>
      </c>
      <c r="F32" s="19">
        <v>5600000</v>
      </c>
      <c r="G32" s="24">
        <v>37497.599999999999</v>
      </c>
      <c r="H32" s="24">
        <v>1.37</v>
      </c>
      <c r="I32" s="31"/>
      <c r="J32" s="31"/>
      <c r="K32" s="35"/>
    </row>
    <row r="33" spans="2:11" x14ac:dyDescent="0.25">
      <c r="B33" s="8" t="s">
        <v>235</v>
      </c>
      <c r="C33" s="57" t="s">
        <v>236</v>
      </c>
      <c r="D33" s="54" t="s">
        <v>237</v>
      </c>
      <c r="E33" s="6" t="s">
        <v>120</v>
      </c>
      <c r="F33" s="19">
        <v>1996038</v>
      </c>
      <c r="G33" s="24">
        <v>37255.050000000003</v>
      </c>
      <c r="H33" s="24">
        <v>1.36</v>
      </c>
      <c r="I33" s="31"/>
      <c r="J33" s="31"/>
      <c r="K33" s="35"/>
    </row>
    <row r="34" spans="2:11" x14ac:dyDescent="0.25">
      <c r="B34" s="8" t="s">
        <v>238</v>
      </c>
      <c r="C34" s="57" t="s">
        <v>239</v>
      </c>
      <c r="D34" s="54" t="s">
        <v>240</v>
      </c>
      <c r="E34" s="6" t="s">
        <v>241</v>
      </c>
      <c r="F34" s="19">
        <v>3769412</v>
      </c>
      <c r="G34" s="24">
        <v>37251.21</v>
      </c>
      <c r="H34" s="24">
        <v>1.36</v>
      </c>
      <c r="I34" s="31"/>
      <c r="J34" s="31"/>
      <c r="K34" s="35"/>
    </row>
    <row r="35" spans="2:11" x14ac:dyDescent="0.25">
      <c r="B35" s="8" t="s">
        <v>242</v>
      </c>
      <c r="C35" s="57" t="s">
        <v>243</v>
      </c>
      <c r="D35" s="54" t="s">
        <v>244</v>
      </c>
      <c r="E35" s="6" t="s">
        <v>86</v>
      </c>
      <c r="F35" s="19">
        <v>7400000</v>
      </c>
      <c r="G35" s="24">
        <v>36655.9</v>
      </c>
      <c r="H35" s="24">
        <v>1.34</v>
      </c>
      <c r="I35" s="31"/>
      <c r="J35" s="31"/>
      <c r="K35" s="35"/>
    </row>
    <row r="36" spans="2:11" x14ac:dyDescent="0.25">
      <c r="B36" s="8" t="s">
        <v>245</v>
      </c>
      <c r="C36" s="57" t="s">
        <v>246</v>
      </c>
      <c r="D36" s="54" t="s">
        <v>247</v>
      </c>
      <c r="E36" s="6" t="s">
        <v>132</v>
      </c>
      <c r="F36" s="19">
        <v>3509432</v>
      </c>
      <c r="G36" s="24">
        <v>36533.19</v>
      </c>
      <c r="H36" s="24">
        <v>1.33</v>
      </c>
      <c r="I36" s="31"/>
      <c r="J36" s="31"/>
      <c r="K36" s="35"/>
    </row>
    <row r="37" spans="2:11" x14ac:dyDescent="0.25">
      <c r="B37" s="8" t="s">
        <v>143</v>
      </c>
      <c r="C37" s="57" t="s">
        <v>144</v>
      </c>
      <c r="D37" s="54" t="s">
        <v>145</v>
      </c>
      <c r="E37" s="6" t="s">
        <v>146</v>
      </c>
      <c r="F37" s="19">
        <v>5878750</v>
      </c>
      <c r="G37" s="24">
        <v>35201.96</v>
      </c>
      <c r="H37" s="24">
        <v>1.29</v>
      </c>
      <c r="I37" s="31"/>
      <c r="J37" s="31"/>
      <c r="K37" s="35"/>
    </row>
    <row r="38" spans="2:11" x14ac:dyDescent="0.25">
      <c r="B38" s="8" t="s">
        <v>248</v>
      </c>
      <c r="C38" s="57" t="s">
        <v>249</v>
      </c>
      <c r="D38" s="54" t="s">
        <v>250</v>
      </c>
      <c r="E38" s="6" t="s">
        <v>61</v>
      </c>
      <c r="F38" s="19">
        <v>1358440</v>
      </c>
      <c r="G38" s="24">
        <v>35192.43</v>
      </c>
      <c r="H38" s="24">
        <v>1.29</v>
      </c>
      <c r="I38" s="31"/>
      <c r="J38" s="31"/>
      <c r="K38" s="35"/>
    </row>
    <row r="39" spans="2:11" x14ac:dyDescent="0.25">
      <c r="B39" s="8" t="s">
        <v>251</v>
      </c>
      <c r="C39" s="57" t="s">
        <v>252</v>
      </c>
      <c r="D39" s="54" t="s">
        <v>253</v>
      </c>
      <c r="E39" s="6" t="s">
        <v>78</v>
      </c>
      <c r="F39" s="19">
        <v>2000000</v>
      </c>
      <c r="G39" s="24">
        <v>35073</v>
      </c>
      <c r="H39" s="24">
        <v>1.28</v>
      </c>
      <c r="I39" s="31"/>
      <c r="J39" s="31"/>
      <c r="K39" s="35"/>
    </row>
    <row r="40" spans="2:11" x14ac:dyDescent="0.25">
      <c r="B40" s="8" t="s">
        <v>254</v>
      </c>
      <c r="C40" s="57" t="s">
        <v>255</v>
      </c>
      <c r="D40" s="54" t="s">
        <v>256</v>
      </c>
      <c r="E40" s="6" t="s">
        <v>257</v>
      </c>
      <c r="F40" s="19">
        <v>7996949</v>
      </c>
      <c r="G40" s="24">
        <v>34638.78</v>
      </c>
      <c r="H40" s="24">
        <v>1.27</v>
      </c>
      <c r="I40" s="31"/>
      <c r="J40" s="31"/>
      <c r="K40" s="35"/>
    </row>
    <row r="41" spans="2:11" x14ac:dyDescent="0.25">
      <c r="B41" s="8" t="s">
        <v>258</v>
      </c>
      <c r="C41" s="57" t="s">
        <v>259</v>
      </c>
      <c r="D41" s="54" t="s">
        <v>260</v>
      </c>
      <c r="E41" s="6" t="s">
        <v>132</v>
      </c>
      <c r="F41" s="19">
        <v>2405348</v>
      </c>
      <c r="G41" s="24">
        <v>33714.559999999998</v>
      </c>
      <c r="H41" s="24">
        <v>1.23</v>
      </c>
      <c r="I41" s="31"/>
      <c r="J41" s="31"/>
      <c r="K41" s="35"/>
    </row>
    <row r="42" spans="2:11" x14ac:dyDescent="0.25">
      <c r="B42" s="8" t="s">
        <v>97</v>
      </c>
      <c r="C42" s="57" t="s">
        <v>98</v>
      </c>
      <c r="D42" s="54" t="s">
        <v>99</v>
      </c>
      <c r="E42" s="6" t="s">
        <v>100</v>
      </c>
      <c r="F42" s="19">
        <v>79230</v>
      </c>
      <c r="G42" s="24">
        <v>33590.949999999997</v>
      </c>
      <c r="H42" s="24">
        <v>1.23</v>
      </c>
      <c r="I42" s="31"/>
      <c r="J42" s="31"/>
      <c r="K42" s="35"/>
    </row>
    <row r="43" spans="2:11" x14ac:dyDescent="0.25">
      <c r="B43" s="8" t="s">
        <v>68</v>
      </c>
      <c r="C43" s="57" t="s">
        <v>69</v>
      </c>
      <c r="D43" s="54" t="s">
        <v>70</v>
      </c>
      <c r="E43" s="6" t="s">
        <v>71</v>
      </c>
      <c r="F43" s="19">
        <v>256000</v>
      </c>
      <c r="G43" s="24">
        <v>33576.449999999997</v>
      </c>
      <c r="H43" s="24">
        <v>1.23</v>
      </c>
      <c r="I43" s="31"/>
      <c r="J43" s="31"/>
      <c r="K43" s="35"/>
    </row>
    <row r="44" spans="2:11" x14ac:dyDescent="0.25">
      <c r="B44" s="8" t="s">
        <v>136</v>
      </c>
      <c r="C44" s="57" t="s">
        <v>137</v>
      </c>
      <c r="D44" s="54" t="s">
        <v>138</v>
      </c>
      <c r="E44" s="6" t="s">
        <v>139</v>
      </c>
      <c r="F44" s="19">
        <v>16400000</v>
      </c>
      <c r="G44" s="24">
        <v>31650.36</v>
      </c>
      <c r="H44" s="24">
        <v>1.1599999999999999</v>
      </c>
      <c r="I44" s="31"/>
      <c r="J44" s="31"/>
      <c r="K44" s="35"/>
    </row>
    <row r="45" spans="2:11" x14ac:dyDescent="0.25">
      <c r="B45" s="8" t="s">
        <v>261</v>
      </c>
      <c r="C45" s="57" t="s">
        <v>262</v>
      </c>
      <c r="D45" s="54" t="s">
        <v>263</v>
      </c>
      <c r="E45" s="6" t="s">
        <v>264</v>
      </c>
      <c r="F45" s="19">
        <v>1632889</v>
      </c>
      <c r="G45" s="24">
        <v>31180.83</v>
      </c>
      <c r="H45" s="24">
        <v>1.1399999999999999</v>
      </c>
      <c r="I45" s="31"/>
      <c r="J45" s="31"/>
      <c r="K45" s="35"/>
    </row>
    <row r="46" spans="2:11" x14ac:dyDescent="0.25">
      <c r="B46" s="8" t="s">
        <v>265</v>
      </c>
      <c r="C46" s="57" t="s">
        <v>266</v>
      </c>
      <c r="D46" s="54" t="s">
        <v>267</v>
      </c>
      <c r="E46" s="6" t="s">
        <v>268</v>
      </c>
      <c r="F46" s="19">
        <v>7470500</v>
      </c>
      <c r="G46" s="24">
        <v>30180.82</v>
      </c>
      <c r="H46" s="24">
        <v>1.1000000000000001</v>
      </c>
      <c r="I46" s="31"/>
      <c r="J46" s="31"/>
      <c r="K46" s="35"/>
    </row>
    <row r="47" spans="2:11" x14ac:dyDescent="0.25">
      <c r="B47" s="8" t="s">
        <v>269</v>
      </c>
      <c r="C47" s="57" t="s">
        <v>270</v>
      </c>
      <c r="D47" s="54" t="s">
        <v>271</v>
      </c>
      <c r="E47" s="6" t="s">
        <v>257</v>
      </c>
      <c r="F47" s="19">
        <v>2000000</v>
      </c>
      <c r="G47" s="24">
        <v>29831</v>
      </c>
      <c r="H47" s="24">
        <v>1.0900000000000001</v>
      </c>
      <c r="I47" s="31"/>
      <c r="J47" s="31"/>
      <c r="K47" s="35"/>
    </row>
    <row r="48" spans="2:11" x14ac:dyDescent="0.25">
      <c r="B48" s="8" t="s">
        <v>272</v>
      </c>
      <c r="C48" s="57" t="s">
        <v>273</v>
      </c>
      <c r="D48" s="54" t="s">
        <v>274</v>
      </c>
      <c r="E48" s="6" t="s">
        <v>104</v>
      </c>
      <c r="F48" s="19">
        <v>559191</v>
      </c>
      <c r="G48" s="24">
        <v>29690.25</v>
      </c>
      <c r="H48" s="24">
        <v>1.08</v>
      </c>
      <c r="I48" s="31"/>
      <c r="J48" s="31"/>
      <c r="K48" s="35"/>
    </row>
    <row r="49" spans="2:11" x14ac:dyDescent="0.25">
      <c r="B49" s="8" t="s">
        <v>150</v>
      </c>
      <c r="C49" s="57" t="s">
        <v>151</v>
      </c>
      <c r="D49" s="54" t="s">
        <v>152</v>
      </c>
      <c r="E49" s="6" t="s">
        <v>153</v>
      </c>
      <c r="F49" s="19">
        <v>11000000</v>
      </c>
      <c r="G49" s="24">
        <v>28279.9</v>
      </c>
      <c r="H49" s="24">
        <v>1.03</v>
      </c>
      <c r="I49" s="31"/>
      <c r="J49" s="31"/>
      <c r="K49" s="35"/>
    </row>
    <row r="50" spans="2:11" x14ac:dyDescent="0.25">
      <c r="B50" s="8" t="s">
        <v>275</v>
      </c>
      <c r="C50" s="57" t="s">
        <v>276</v>
      </c>
      <c r="D50" s="54" t="s">
        <v>277</v>
      </c>
      <c r="E50" s="6" t="s">
        <v>128</v>
      </c>
      <c r="F50" s="19">
        <v>1579376</v>
      </c>
      <c r="G50" s="24">
        <v>27223.7</v>
      </c>
      <c r="H50" s="24">
        <v>0.99</v>
      </c>
      <c r="I50" s="31"/>
      <c r="J50" s="31"/>
      <c r="K50" s="35"/>
    </row>
    <row r="51" spans="2:11" x14ac:dyDescent="0.25">
      <c r="B51" s="8" t="s">
        <v>278</v>
      </c>
      <c r="C51" s="57" t="s">
        <v>279</v>
      </c>
      <c r="D51" s="54" t="s">
        <v>280</v>
      </c>
      <c r="E51" s="6" t="s">
        <v>108</v>
      </c>
      <c r="F51" s="19">
        <v>616702</v>
      </c>
      <c r="G51" s="24">
        <v>27206.43</v>
      </c>
      <c r="H51" s="24">
        <v>0.99</v>
      </c>
      <c r="I51" s="31"/>
      <c r="J51" s="31"/>
      <c r="K51" s="35"/>
    </row>
    <row r="52" spans="2:11" x14ac:dyDescent="0.25">
      <c r="B52" s="8" t="s">
        <v>281</v>
      </c>
      <c r="C52" s="57" t="s">
        <v>282</v>
      </c>
      <c r="D52" s="54" t="s">
        <v>283</v>
      </c>
      <c r="E52" s="6" t="s">
        <v>43</v>
      </c>
      <c r="F52" s="19">
        <v>470000</v>
      </c>
      <c r="G52" s="24">
        <v>26593.31</v>
      </c>
      <c r="H52" s="24">
        <v>0.97</v>
      </c>
      <c r="I52" s="31"/>
      <c r="J52" s="31"/>
      <c r="K52" s="35"/>
    </row>
    <row r="53" spans="2:11" x14ac:dyDescent="0.25">
      <c r="B53" s="8" t="s">
        <v>284</v>
      </c>
      <c r="C53" s="57" t="s">
        <v>285</v>
      </c>
      <c r="D53" s="54" t="s">
        <v>286</v>
      </c>
      <c r="E53" s="6" t="s">
        <v>104</v>
      </c>
      <c r="F53" s="19">
        <v>5600000</v>
      </c>
      <c r="G53" s="24">
        <v>25978.400000000001</v>
      </c>
      <c r="H53" s="24">
        <v>0.95</v>
      </c>
      <c r="I53" s="31"/>
      <c r="J53" s="31"/>
      <c r="K53" s="35"/>
    </row>
    <row r="54" spans="2:11" x14ac:dyDescent="0.25">
      <c r="B54" s="8" t="s">
        <v>287</v>
      </c>
      <c r="C54" s="57" t="s">
        <v>288</v>
      </c>
      <c r="D54" s="54" t="s">
        <v>289</v>
      </c>
      <c r="E54" s="6" t="s">
        <v>43</v>
      </c>
      <c r="F54" s="19">
        <v>490000</v>
      </c>
      <c r="G54" s="24">
        <v>23678.27</v>
      </c>
      <c r="H54" s="24">
        <v>0.86</v>
      </c>
      <c r="I54" s="31"/>
      <c r="J54" s="31"/>
      <c r="K54" s="35"/>
    </row>
    <row r="55" spans="2:11" x14ac:dyDescent="0.25">
      <c r="B55" s="8" t="s">
        <v>290</v>
      </c>
      <c r="C55" s="57" t="s">
        <v>291</v>
      </c>
      <c r="D55" s="54" t="s">
        <v>292</v>
      </c>
      <c r="E55" s="6" t="s">
        <v>132</v>
      </c>
      <c r="F55" s="19">
        <v>560000</v>
      </c>
      <c r="G55" s="24">
        <v>23175.88</v>
      </c>
      <c r="H55" s="24">
        <v>0.85</v>
      </c>
      <c r="I55" s="31"/>
      <c r="J55" s="31"/>
      <c r="K55" s="35"/>
    </row>
    <row r="56" spans="2:11" x14ac:dyDescent="0.25">
      <c r="B56" s="8" t="s">
        <v>293</v>
      </c>
      <c r="C56" s="57" t="s">
        <v>294</v>
      </c>
      <c r="D56" s="54" t="s">
        <v>295</v>
      </c>
      <c r="E56" s="6" t="s">
        <v>128</v>
      </c>
      <c r="F56" s="19">
        <v>3851600</v>
      </c>
      <c r="G56" s="24">
        <v>21372.53</v>
      </c>
      <c r="H56" s="24">
        <v>0.78</v>
      </c>
      <c r="I56" s="31"/>
      <c r="J56" s="31"/>
      <c r="K56" s="35"/>
    </row>
    <row r="57" spans="2:11" x14ac:dyDescent="0.25">
      <c r="B57" s="8" t="s">
        <v>164</v>
      </c>
      <c r="C57" s="57" t="s">
        <v>165</v>
      </c>
      <c r="D57" s="54" t="s">
        <v>166</v>
      </c>
      <c r="E57" s="6" t="s">
        <v>47</v>
      </c>
      <c r="F57" s="19">
        <v>16753861</v>
      </c>
      <c r="G57" s="24">
        <v>21076.36</v>
      </c>
      <c r="H57" s="24">
        <v>0.77</v>
      </c>
      <c r="I57" s="31"/>
      <c r="J57" s="31"/>
      <c r="K57" s="35"/>
    </row>
    <row r="58" spans="2:11" x14ac:dyDescent="0.25">
      <c r="B58" s="8" t="s">
        <v>296</v>
      </c>
      <c r="C58" s="57" t="s">
        <v>297</v>
      </c>
      <c r="D58" s="54" t="s">
        <v>298</v>
      </c>
      <c r="E58" s="6" t="s">
        <v>257</v>
      </c>
      <c r="F58" s="19">
        <v>1807803</v>
      </c>
      <c r="G58" s="24">
        <v>20561.95</v>
      </c>
      <c r="H58" s="24">
        <v>0.75</v>
      </c>
      <c r="I58" s="31"/>
      <c r="J58" s="31"/>
      <c r="K58" s="35"/>
    </row>
    <row r="59" spans="2:11" x14ac:dyDescent="0.25">
      <c r="B59" s="8" t="s">
        <v>157</v>
      </c>
      <c r="C59" s="57" t="s">
        <v>158</v>
      </c>
      <c r="D59" s="54" t="s">
        <v>159</v>
      </c>
      <c r="E59" s="6" t="s">
        <v>160</v>
      </c>
      <c r="F59" s="19">
        <v>650000</v>
      </c>
      <c r="G59" s="24">
        <v>20088.900000000001</v>
      </c>
      <c r="H59" s="24">
        <v>0.73</v>
      </c>
      <c r="I59" s="31"/>
      <c r="J59" s="31"/>
      <c r="K59" s="35"/>
    </row>
    <row r="60" spans="2:11" x14ac:dyDescent="0.25">
      <c r="B60" s="8" t="s">
        <v>299</v>
      </c>
      <c r="C60" s="57" t="s">
        <v>300</v>
      </c>
      <c r="D60" s="54" t="s">
        <v>301</v>
      </c>
      <c r="E60" s="6" t="s">
        <v>82</v>
      </c>
      <c r="F60" s="19">
        <v>1316344</v>
      </c>
      <c r="G60" s="24">
        <v>19977.490000000002</v>
      </c>
      <c r="H60" s="24">
        <v>0.73</v>
      </c>
      <c r="I60" s="31"/>
      <c r="J60" s="31"/>
      <c r="K60" s="35"/>
    </row>
    <row r="61" spans="2:11" x14ac:dyDescent="0.25">
      <c r="B61" s="8" t="s">
        <v>105</v>
      </c>
      <c r="C61" s="57" t="s">
        <v>106</v>
      </c>
      <c r="D61" s="54" t="s">
        <v>107</v>
      </c>
      <c r="E61" s="6" t="s">
        <v>108</v>
      </c>
      <c r="F61" s="19">
        <v>454621</v>
      </c>
      <c r="G61" s="24">
        <v>19403</v>
      </c>
      <c r="H61" s="24">
        <v>0.71</v>
      </c>
      <c r="I61" s="31"/>
      <c r="J61" s="31"/>
      <c r="K61" s="35"/>
    </row>
    <row r="62" spans="2:11" x14ac:dyDescent="0.25">
      <c r="B62" s="8" t="s">
        <v>302</v>
      </c>
      <c r="C62" s="57" t="s">
        <v>303</v>
      </c>
      <c r="D62" s="54" t="s">
        <v>304</v>
      </c>
      <c r="E62" s="6" t="s">
        <v>174</v>
      </c>
      <c r="F62" s="19">
        <v>1512000</v>
      </c>
      <c r="G62" s="24">
        <v>18624.060000000001</v>
      </c>
      <c r="H62" s="24">
        <v>0.68</v>
      </c>
      <c r="I62" s="31"/>
      <c r="J62" s="31"/>
      <c r="K62" s="35"/>
    </row>
    <row r="63" spans="2:11" x14ac:dyDescent="0.25">
      <c r="B63" s="8" t="s">
        <v>305</v>
      </c>
      <c r="C63" s="57" t="s">
        <v>306</v>
      </c>
      <c r="D63" s="54" t="s">
        <v>307</v>
      </c>
      <c r="E63" s="6" t="s">
        <v>241</v>
      </c>
      <c r="F63" s="19">
        <v>11000000</v>
      </c>
      <c r="G63" s="24">
        <v>18186.3</v>
      </c>
      <c r="H63" s="24">
        <v>0.66</v>
      </c>
      <c r="I63" s="31"/>
      <c r="J63" s="31"/>
      <c r="K63" s="35"/>
    </row>
    <row r="64" spans="2:11" x14ac:dyDescent="0.25">
      <c r="B64" s="8" t="s">
        <v>308</v>
      </c>
      <c r="C64" s="57" t="s">
        <v>309</v>
      </c>
      <c r="D64" s="54" t="s">
        <v>310</v>
      </c>
      <c r="E64" s="6" t="s">
        <v>128</v>
      </c>
      <c r="F64" s="19">
        <v>3800000</v>
      </c>
      <c r="G64" s="24">
        <v>17153.2</v>
      </c>
      <c r="H64" s="24">
        <v>0.63</v>
      </c>
      <c r="I64" s="31"/>
      <c r="J64" s="31"/>
      <c r="K64" s="35"/>
    </row>
    <row r="65" spans="2:11" x14ac:dyDescent="0.25">
      <c r="B65" s="8" t="s">
        <v>311</v>
      </c>
      <c r="C65" s="57" t="s">
        <v>312</v>
      </c>
      <c r="D65" s="54" t="s">
        <v>313</v>
      </c>
      <c r="E65" s="6" t="s">
        <v>61</v>
      </c>
      <c r="F65" s="19">
        <v>4710652</v>
      </c>
      <c r="G65" s="24">
        <v>16706.330000000002</v>
      </c>
      <c r="H65" s="24">
        <v>0.61</v>
      </c>
      <c r="I65" s="31"/>
      <c r="J65" s="31"/>
      <c r="K65" s="35"/>
    </row>
    <row r="66" spans="2:11" x14ac:dyDescent="0.25">
      <c r="B66" s="8" t="s">
        <v>314</v>
      </c>
      <c r="C66" s="57" t="s">
        <v>315</v>
      </c>
      <c r="D66" s="54" t="s">
        <v>316</v>
      </c>
      <c r="E66" s="6" t="s">
        <v>317</v>
      </c>
      <c r="F66" s="19">
        <v>935051</v>
      </c>
      <c r="G66" s="24">
        <v>15606</v>
      </c>
      <c r="H66" s="24">
        <v>0.56999999999999995</v>
      </c>
      <c r="I66" s="31"/>
      <c r="J66" s="31"/>
      <c r="K66" s="35"/>
    </row>
    <row r="67" spans="2:11" x14ac:dyDescent="0.25">
      <c r="B67" s="8" t="s">
        <v>318</v>
      </c>
      <c r="C67" s="57" t="s">
        <v>319</v>
      </c>
      <c r="D67" s="54" t="s">
        <v>320</v>
      </c>
      <c r="E67" s="6" t="s">
        <v>321</v>
      </c>
      <c r="F67" s="19">
        <v>763331</v>
      </c>
      <c r="G67" s="24">
        <v>15381.12</v>
      </c>
      <c r="H67" s="24">
        <v>0.56000000000000005</v>
      </c>
      <c r="I67" s="31"/>
      <c r="J67" s="31"/>
      <c r="K67" s="35"/>
    </row>
    <row r="68" spans="2:11" x14ac:dyDescent="0.25">
      <c r="B68" s="8" t="s">
        <v>322</v>
      </c>
      <c r="C68" s="57" t="s">
        <v>323</v>
      </c>
      <c r="D68" s="54" t="s">
        <v>324</v>
      </c>
      <c r="E68" s="6" t="s">
        <v>100</v>
      </c>
      <c r="F68" s="19">
        <v>930776</v>
      </c>
      <c r="G68" s="24">
        <v>14970.14</v>
      </c>
      <c r="H68" s="24">
        <v>0.55000000000000004</v>
      </c>
      <c r="I68" s="31"/>
      <c r="J68" s="31"/>
      <c r="K68" s="35"/>
    </row>
    <row r="69" spans="2:11" x14ac:dyDescent="0.25">
      <c r="B69" s="8" t="s">
        <v>325</v>
      </c>
      <c r="C69" s="57" t="s">
        <v>326</v>
      </c>
      <c r="D69" s="54" t="s">
        <v>327</v>
      </c>
      <c r="E69" s="6" t="s">
        <v>132</v>
      </c>
      <c r="F69" s="19">
        <v>20000000</v>
      </c>
      <c r="G69" s="24">
        <v>14772</v>
      </c>
      <c r="H69" s="24">
        <v>0.54</v>
      </c>
      <c r="I69" s="31"/>
      <c r="J69" s="31"/>
      <c r="K69" s="35"/>
    </row>
    <row r="70" spans="2:11" x14ac:dyDescent="0.25">
      <c r="B70" s="8" t="s">
        <v>328</v>
      </c>
      <c r="C70" s="57" t="s">
        <v>329</v>
      </c>
      <c r="D70" s="54" t="s">
        <v>330</v>
      </c>
      <c r="E70" s="6" t="s">
        <v>128</v>
      </c>
      <c r="F70" s="19">
        <v>1440401</v>
      </c>
      <c r="G70" s="24">
        <v>14742.5</v>
      </c>
      <c r="H70" s="24">
        <v>0.54</v>
      </c>
      <c r="I70" s="31"/>
      <c r="J70" s="31"/>
      <c r="K70" s="35"/>
    </row>
    <row r="71" spans="2:11" x14ac:dyDescent="0.25">
      <c r="B71" s="8" t="s">
        <v>331</v>
      </c>
      <c r="C71" s="57" t="s">
        <v>332</v>
      </c>
      <c r="D71" s="54" t="s">
        <v>333</v>
      </c>
      <c r="E71" s="6" t="s">
        <v>317</v>
      </c>
      <c r="F71" s="19">
        <v>918221</v>
      </c>
      <c r="G71" s="24">
        <v>14655.73</v>
      </c>
      <c r="H71" s="24">
        <v>0.54</v>
      </c>
      <c r="I71" s="31"/>
      <c r="J71" s="31"/>
      <c r="K71" s="35"/>
    </row>
    <row r="72" spans="2:11" x14ac:dyDescent="0.25">
      <c r="B72" s="8" t="s">
        <v>334</v>
      </c>
      <c r="C72" s="57" t="s">
        <v>335</v>
      </c>
      <c r="D72" s="54" t="s">
        <v>336</v>
      </c>
      <c r="E72" s="6" t="s">
        <v>128</v>
      </c>
      <c r="F72" s="19">
        <v>1550000</v>
      </c>
      <c r="G72" s="24">
        <v>13464.85</v>
      </c>
      <c r="H72" s="24">
        <v>0.49</v>
      </c>
      <c r="I72" s="31"/>
      <c r="J72" s="31"/>
      <c r="K72" s="35"/>
    </row>
    <row r="73" spans="2:11" x14ac:dyDescent="0.25">
      <c r="B73" s="8" t="s">
        <v>337</v>
      </c>
      <c r="C73" s="57" t="s">
        <v>338</v>
      </c>
      <c r="D73" s="54" t="s">
        <v>339</v>
      </c>
      <c r="E73" s="6" t="s">
        <v>132</v>
      </c>
      <c r="F73" s="19">
        <v>749367</v>
      </c>
      <c r="G73" s="24">
        <v>12990.28</v>
      </c>
      <c r="H73" s="24">
        <v>0.47</v>
      </c>
      <c r="I73" s="31"/>
      <c r="J73" s="31"/>
      <c r="K73" s="35"/>
    </row>
    <row r="74" spans="2:11" x14ac:dyDescent="0.25">
      <c r="B74" s="8" t="s">
        <v>340</v>
      </c>
      <c r="C74" s="57" t="s">
        <v>341</v>
      </c>
      <c r="D74" s="54" t="s">
        <v>342</v>
      </c>
      <c r="E74" s="6" t="s">
        <v>43</v>
      </c>
      <c r="F74" s="19">
        <v>740000</v>
      </c>
      <c r="G74" s="24">
        <v>12155.24</v>
      </c>
      <c r="H74" s="24">
        <v>0.44</v>
      </c>
      <c r="I74" s="31"/>
      <c r="J74" s="31"/>
      <c r="K74" s="35"/>
    </row>
    <row r="75" spans="2:11" x14ac:dyDescent="0.25">
      <c r="B75" s="8" t="s">
        <v>343</v>
      </c>
      <c r="C75" s="57" t="s">
        <v>344</v>
      </c>
      <c r="D75" s="54" t="s">
        <v>345</v>
      </c>
      <c r="E75" s="6" t="s">
        <v>146</v>
      </c>
      <c r="F75" s="19">
        <v>8000000</v>
      </c>
      <c r="G75" s="24">
        <v>12045.6</v>
      </c>
      <c r="H75" s="24">
        <v>0.44</v>
      </c>
      <c r="I75" s="31"/>
      <c r="J75" s="31"/>
      <c r="K75" s="35"/>
    </row>
    <row r="76" spans="2:11" x14ac:dyDescent="0.25">
      <c r="B76" s="8" t="s">
        <v>129</v>
      </c>
      <c r="C76" s="57" t="s">
        <v>130</v>
      </c>
      <c r="D76" s="54" t="s">
        <v>131</v>
      </c>
      <c r="E76" s="6" t="s">
        <v>132</v>
      </c>
      <c r="F76" s="19">
        <v>1662530</v>
      </c>
      <c r="G76" s="24">
        <v>11292.74</v>
      </c>
      <c r="H76" s="24">
        <v>0.41</v>
      </c>
      <c r="I76" s="31"/>
      <c r="J76" s="31"/>
      <c r="K76" s="35"/>
    </row>
    <row r="77" spans="2:11" x14ac:dyDescent="0.25">
      <c r="B77" s="8" t="s">
        <v>346</v>
      </c>
      <c r="C77" s="57" t="s">
        <v>347</v>
      </c>
      <c r="D77" s="54" t="s">
        <v>348</v>
      </c>
      <c r="E77" s="6" t="s">
        <v>43</v>
      </c>
      <c r="F77" s="19">
        <v>2000000</v>
      </c>
      <c r="G77" s="24">
        <v>10440</v>
      </c>
      <c r="H77" s="24">
        <v>0.38</v>
      </c>
      <c r="I77" s="31"/>
      <c r="J77" s="31"/>
      <c r="K77" s="35"/>
    </row>
    <row r="78" spans="2:11" x14ac:dyDescent="0.25">
      <c r="B78" s="8" t="s">
        <v>83</v>
      </c>
      <c r="C78" s="57" t="s">
        <v>84</v>
      </c>
      <c r="D78" s="54" t="s">
        <v>85</v>
      </c>
      <c r="E78" s="6" t="s">
        <v>86</v>
      </c>
      <c r="F78" s="19">
        <v>332011</v>
      </c>
      <c r="G78" s="24">
        <v>8983.06</v>
      </c>
      <c r="H78" s="24">
        <v>0.33</v>
      </c>
      <c r="I78" s="31"/>
      <c r="J78" s="31"/>
      <c r="K78" s="35"/>
    </row>
    <row r="79" spans="2:11" x14ac:dyDescent="0.25">
      <c r="B79" s="8" t="s">
        <v>349</v>
      </c>
      <c r="C79" s="57" t="s">
        <v>350</v>
      </c>
      <c r="D79" s="54" t="s">
        <v>351</v>
      </c>
      <c r="E79" s="6" t="s">
        <v>264</v>
      </c>
      <c r="F79" s="19">
        <v>15400</v>
      </c>
      <c r="G79" s="24">
        <v>8386.3700000000008</v>
      </c>
      <c r="H79" s="24">
        <v>0.31</v>
      </c>
      <c r="I79" s="31"/>
      <c r="J79" s="31"/>
      <c r="K79" s="35"/>
    </row>
    <row r="80" spans="2:11" x14ac:dyDescent="0.25">
      <c r="B80" s="8" t="s">
        <v>352</v>
      </c>
      <c r="C80" s="57" t="s">
        <v>353</v>
      </c>
      <c r="D80" s="54" t="s">
        <v>354</v>
      </c>
      <c r="E80" s="6" t="s">
        <v>104</v>
      </c>
      <c r="F80" s="19">
        <v>386135</v>
      </c>
      <c r="G80" s="24">
        <v>7382.32</v>
      </c>
      <c r="H80" s="24">
        <v>0.27</v>
      </c>
      <c r="I80" s="31"/>
      <c r="J80" s="31"/>
      <c r="K80" s="35"/>
    </row>
    <row r="81" spans="2:11" x14ac:dyDescent="0.25">
      <c r="B81" s="8" t="s">
        <v>355</v>
      </c>
      <c r="C81" s="57" t="s">
        <v>356</v>
      </c>
      <c r="D81" s="54" t="s">
        <v>357</v>
      </c>
      <c r="E81" s="6" t="s">
        <v>241</v>
      </c>
      <c r="F81" s="19">
        <v>968454</v>
      </c>
      <c r="G81" s="24">
        <v>7171.4</v>
      </c>
      <c r="H81" s="24">
        <v>0.26</v>
      </c>
      <c r="I81" s="31"/>
      <c r="J81" s="31"/>
      <c r="K81" s="35"/>
    </row>
    <row r="82" spans="2:11" x14ac:dyDescent="0.25">
      <c r="B82" s="8" t="s">
        <v>358</v>
      </c>
      <c r="C82" s="57" t="s">
        <v>359</v>
      </c>
      <c r="D82" s="54" t="s">
        <v>360</v>
      </c>
      <c r="E82" s="6" t="s">
        <v>108</v>
      </c>
      <c r="F82" s="19">
        <v>1388764</v>
      </c>
      <c r="G82" s="24">
        <v>4420.4399999999996</v>
      </c>
      <c r="H82" s="24">
        <v>0.16</v>
      </c>
      <c r="I82" s="31"/>
      <c r="J82" s="31"/>
      <c r="K82" s="35"/>
    </row>
    <row r="83" spans="2:11" x14ac:dyDescent="0.25">
      <c r="B83" s="8" t="s">
        <v>361</v>
      </c>
      <c r="C83" s="57" t="s">
        <v>362</v>
      </c>
      <c r="D83" s="54" t="s">
        <v>363</v>
      </c>
      <c r="E83" s="6" t="s">
        <v>104</v>
      </c>
      <c r="F83" s="19">
        <v>200000</v>
      </c>
      <c r="G83" s="24">
        <v>4056.2</v>
      </c>
      <c r="H83" s="24">
        <v>0.15</v>
      </c>
      <c r="I83" s="31"/>
      <c r="J83" s="31"/>
      <c r="K83" s="35"/>
    </row>
    <row r="84" spans="2:11" x14ac:dyDescent="0.25">
      <c r="B84" s="8" t="s">
        <v>364</v>
      </c>
      <c r="C84" s="57" t="s">
        <v>365</v>
      </c>
      <c r="D84" s="54" t="s">
        <v>366</v>
      </c>
      <c r="E84" s="6" t="s">
        <v>317</v>
      </c>
      <c r="F84" s="19">
        <v>452200</v>
      </c>
      <c r="G84" s="24">
        <v>26.45</v>
      </c>
      <c r="H84" s="24" t="s">
        <v>4793</v>
      </c>
      <c r="I84" s="31"/>
      <c r="J84" s="31"/>
      <c r="K84" s="35"/>
    </row>
    <row r="85" spans="2:11" x14ac:dyDescent="0.25">
      <c r="B85" s="8" t="s">
        <v>367</v>
      </c>
      <c r="C85" s="57" t="s">
        <v>368</v>
      </c>
      <c r="D85" s="54" t="s">
        <v>369</v>
      </c>
      <c r="E85" s="6" t="s">
        <v>321</v>
      </c>
      <c r="F85" s="19">
        <v>1682520</v>
      </c>
      <c r="G85" s="61">
        <v>0</v>
      </c>
      <c r="H85" s="24" t="s">
        <v>4793</v>
      </c>
      <c r="I85" s="31"/>
      <c r="J85" s="31"/>
      <c r="K85" s="35" t="s">
        <v>4825</v>
      </c>
    </row>
    <row r="86" spans="2:11" x14ac:dyDescent="0.25">
      <c r="C86" s="58" t="s">
        <v>175</v>
      </c>
      <c r="D86" s="54"/>
      <c r="E86" s="6"/>
      <c r="F86" s="19"/>
      <c r="G86" s="25">
        <v>2579729.4700000002</v>
      </c>
      <c r="H86" s="25">
        <v>94.19</v>
      </c>
      <c r="I86" s="31"/>
      <c r="J86" s="31"/>
      <c r="K86" s="35"/>
    </row>
    <row r="87" spans="2:11" x14ac:dyDescent="0.25">
      <c r="C87" s="57"/>
      <c r="D87" s="54"/>
      <c r="E87" s="6"/>
      <c r="F87" s="19"/>
      <c r="G87" s="24"/>
      <c r="H87" s="24"/>
      <c r="I87" s="31"/>
      <c r="J87" s="31"/>
      <c r="K87" s="35"/>
    </row>
    <row r="88" spans="2:11" x14ac:dyDescent="0.25">
      <c r="C88" s="59" t="s">
        <v>3</v>
      </c>
      <c r="D88" s="54"/>
      <c r="E88" s="6"/>
      <c r="F88" s="19"/>
      <c r="G88" s="24"/>
      <c r="H88" s="24"/>
      <c r="I88" s="31"/>
      <c r="J88" s="31"/>
      <c r="K88" s="35"/>
    </row>
    <row r="89" spans="2:11" x14ac:dyDescent="0.25">
      <c r="B89" s="8" t="s">
        <v>176</v>
      </c>
      <c r="C89" s="57" t="s">
        <v>177</v>
      </c>
      <c r="D89" s="54" t="s">
        <v>178</v>
      </c>
      <c r="E89" s="6" t="s">
        <v>179</v>
      </c>
      <c r="F89" s="19">
        <v>81000</v>
      </c>
      <c r="G89" s="61">
        <v>0</v>
      </c>
      <c r="H89" s="24" t="s">
        <v>4793</v>
      </c>
      <c r="I89" s="31"/>
      <c r="J89" s="31"/>
      <c r="K89" s="35" t="s">
        <v>4824</v>
      </c>
    </row>
    <row r="90" spans="2:11" x14ac:dyDescent="0.25">
      <c r="B90" s="8" t="s">
        <v>180</v>
      </c>
      <c r="C90" s="57" t="s">
        <v>181</v>
      </c>
      <c r="D90" s="54" t="s">
        <v>182</v>
      </c>
      <c r="E90" s="6" t="s">
        <v>124</v>
      </c>
      <c r="F90" s="19">
        <v>500000</v>
      </c>
      <c r="G90" s="61">
        <v>0</v>
      </c>
      <c r="H90" s="24" t="s">
        <v>4793</v>
      </c>
      <c r="I90" s="31"/>
      <c r="J90" s="31"/>
      <c r="K90" s="35" t="s">
        <v>4824</v>
      </c>
    </row>
    <row r="91" spans="2:11" x14ac:dyDescent="0.25">
      <c r="B91" s="8" t="s">
        <v>370</v>
      </c>
      <c r="C91" s="57" t="s">
        <v>371</v>
      </c>
      <c r="D91" s="54" t="s">
        <v>372</v>
      </c>
      <c r="E91" s="6" t="s">
        <v>373</v>
      </c>
      <c r="F91" s="19">
        <v>250</v>
      </c>
      <c r="G91" s="61">
        <v>0</v>
      </c>
      <c r="H91" s="24" t="s">
        <v>4793</v>
      </c>
      <c r="I91" s="31"/>
      <c r="J91" s="31"/>
      <c r="K91" s="35" t="s">
        <v>4824</v>
      </c>
    </row>
    <row r="92" spans="2:11" x14ac:dyDescent="0.25">
      <c r="C92" s="58" t="s">
        <v>175</v>
      </c>
      <c r="D92" s="54"/>
      <c r="E92" s="6"/>
      <c r="F92" s="19"/>
      <c r="G92" s="62">
        <v>0</v>
      </c>
      <c r="H92" s="25" t="s">
        <v>4793</v>
      </c>
      <c r="I92" s="31"/>
      <c r="J92" s="31"/>
      <c r="K92" s="35"/>
    </row>
    <row r="93" spans="2:11" x14ac:dyDescent="0.25">
      <c r="C93" s="57"/>
      <c r="D93" s="54"/>
      <c r="E93" s="6"/>
      <c r="F93" s="19"/>
      <c r="G93" s="24"/>
      <c r="H93" s="24"/>
      <c r="I93" s="31"/>
      <c r="J93" s="31"/>
      <c r="K93" s="35"/>
    </row>
    <row r="94" spans="2:11" x14ac:dyDescent="0.25">
      <c r="C94" s="59" t="s">
        <v>4</v>
      </c>
      <c r="D94" s="54"/>
      <c r="E94" s="6"/>
      <c r="F94" s="19"/>
      <c r="G94" s="24"/>
      <c r="H94" s="24"/>
      <c r="I94" s="31"/>
      <c r="J94" s="31"/>
      <c r="K94" s="35"/>
    </row>
    <row r="95" spans="2:11" x14ac:dyDescent="0.25">
      <c r="B95" s="8" t="s">
        <v>374</v>
      </c>
      <c r="C95" s="57" t="s">
        <v>375</v>
      </c>
      <c r="D95" s="54" t="s">
        <v>376</v>
      </c>
      <c r="E95" s="6" t="s">
        <v>124</v>
      </c>
      <c r="F95" s="19">
        <v>146000</v>
      </c>
      <c r="G95" s="24">
        <v>26303.14</v>
      </c>
      <c r="H95" s="24">
        <v>0.96</v>
      </c>
      <c r="I95" s="31"/>
      <c r="J95" s="31"/>
      <c r="K95" s="35"/>
    </row>
    <row r="96" spans="2:11" x14ac:dyDescent="0.25">
      <c r="C96" s="58" t="s">
        <v>175</v>
      </c>
      <c r="D96" s="54"/>
      <c r="E96" s="6"/>
      <c r="F96" s="19"/>
      <c r="G96" s="25">
        <v>26303.14</v>
      </c>
      <c r="H96" s="25">
        <v>0.96</v>
      </c>
      <c r="I96" s="31"/>
      <c r="J96" s="31"/>
      <c r="K96" s="35"/>
    </row>
    <row r="97" spans="3:11" x14ac:dyDescent="0.25">
      <c r="C97" s="57"/>
      <c r="D97" s="54"/>
      <c r="E97" s="6"/>
      <c r="F97" s="19"/>
      <c r="G97" s="24"/>
      <c r="H97" s="24"/>
      <c r="I97" s="31"/>
      <c r="J97" s="31"/>
      <c r="K97" s="35"/>
    </row>
    <row r="98" spans="3:11" x14ac:dyDescent="0.25">
      <c r="C98" s="58" t="s">
        <v>5</v>
      </c>
      <c r="D98" s="54"/>
      <c r="E98" s="6"/>
      <c r="F98" s="19"/>
      <c r="G98" s="24"/>
      <c r="H98" s="24"/>
      <c r="I98" s="31"/>
      <c r="J98" s="31"/>
      <c r="K98" s="35"/>
    </row>
    <row r="99" spans="3:11" x14ac:dyDescent="0.25">
      <c r="C99" s="57"/>
      <c r="D99" s="54"/>
      <c r="E99" s="6"/>
      <c r="F99" s="19"/>
      <c r="G99" s="24"/>
      <c r="H99" s="24"/>
      <c r="I99" s="31"/>
      <c r="J99" s="31"/>
      <c r="K99" s="35"/>
    </row>
    <row r="100" spans="3:11" x14ac:dyDescent="0.25">
      <c r="C100" s="58" t="s">
        <v>6</v>
      </c>
      <c r="D100" s="54"/>
      <c r="E100" s="6"/>
      <c r="F100" s="19"/>
      <c r="G100" s="24" t="s">
        <v>2</v>
      </c>
      <c r="H100" s="24" t="s">
        <v>2</v>
      </c>
      <c r="I100" s="31"/>
      <c r="J100" s="31"/>
      <c r="K100" s="35"/>
    </row>
    <row r="101" spans="3:11" x14ac:dyDescent="0.25">
      <c r="C101" s="57"/>
      <c r="D101" s="54"/>
      <c r="E101" s="6"/>
      <c r="F101" s="19"/>
      <c r="G101" s="24"/>
      <c r="H101" s="24"/>
      <c r="I101" s="31"/>
      <c r="J101" s="31"/>
      <c r="K101" s="35"/>
    </row>
    <row r="102" spans="3:11" x14ac:dyDescent="0.25">
      <c r="C102" s="58" t="s">
        <v>7</v>
      </c>
      <c r="D102" s="54"/>
      <c r="E102" s="6"/>
      <c r="F102" s="19"/>
      <c r="G102" s="24" t="s">
        <v>2</v>
      </c>
      <c r="H102" s="24" t="s">
        <v>2</v>
      </c>
      <c r="I102" s="31"/>
      <c r="J102" s="31"/>
      <c r="K102" s="35"/>
    </row>
    <row r="103" spans="3:11" x14ac:dyDescent="0.25">
      <c r="C103" s="57"/>
      <c r="D103" s="54"/>
      <c r="E103" s="6"/>
      <c r="F103" s="19"/>
      <c r="G103" s="24"/>
      <c r="H103" s="24"/>
      <c r="I103" s="31"/>
      <c r="J103" s="31"/>
      <c r="K103" s="35"/>
    </row>
    <row r="104" spans="3:11" x14ac:dyDescent="0.25">
      <c r="C104" s="58" t="s">
        <v>8</v>
      </c>
      <c r="D104" s="54"/>
      <c r="E104" s="6"/>
      <c r="F104" s="19"/>
      <c r="G104" s="24" t="s">
        <v>2</v>
      </c>
      <c r="H104" s="24" t="s">
        <v>2</v>
      </c>
      <c r="I104" s="31"/>
      <c r="J104" s="31"/>
      <c r="K104" s="35"/>
    </row>
    <row r="105" spans="3:11" x14ac:dyDescent="0.25">
      <c r="C105" s="57"/>
      <c r="D105" s="54"/>
      <c r="E105" s="6"/>
      <c r="F105" s="19"/>
      <c r="G105" s="24"/>
      <c r="H105" s="24"/>
      <c r="I105" s="31"/>
      <c r="J105" s="31"/>
      <c r="K105" s="35"/>
    </row>
    <row r="106" spans="3:11" x14ac:dyDescent="0.25">
      <c r="C106" s="58" t="s">
        <v>9</v>
      </c>
      <c r="D106" s="54"/>
      <c r="E106" s="6"/>
      <c r="F106" s="19"/>
      <c r="G106" s="24" t="s">
        <v>2</v>
      </c>
      <c r="H106" s="24" t="s">
        <v>2</v>
      </c>
      <c r="I106" s="31"/>
      <c r="J106" s="31"/>
      <c r="K106" s="35"/>
    </row>
    <row r="107" spans="3:11" x14ac:dyDescent="0.25">
      <c r="C107" s="57"/>
      <c r="D107" s="54"/>
      <c r="E107" s="6"/>
      <c r="F107" s="19"/>
      <c r="G107" s="24"/>
      <c r="H107" s="24"/>
      <c r="I107" s="31"/>
      <c r="J107" s="31"/>
      <c r="K107" s="35"/>
    </row>
    <row r="108" spans="3:11" x14ac:dyDescent="0.25">
      <c r="C108" s="58" t="s">
        <v>10</v>
      </c>
      <c r="D108" s="54"/>
      <c r="E108" s="6"/>
      <c r="F108" s="19"/>
      <c r="G108" s="24" t="s">
        <v>2</v>
      </c>
      <c r="H108" s="24" t="s">
        <v>2</v>
      </c>
      <c r="I108" s="31"/>
      <c r="J108" s="31"/>
      <c r="K108" s="35"/>
    </row>
    <row r="109" spans="3:11" x14ac:dyDescent="0.25">
      <c r="C109" s="57"/>
      <c r="D109" s="54"/>
      <c r="E109" s="6"/>
      <c r="F109" s="19"/>
      <c r="G109" s="24"/>
      <c r="H109" s="24"/>
      <c r="I109" s="31"/>
      <c r="J109" s="31"/>
      <c r="K109" s="35"/>
    </row>
    <row r="110" spans="3:11" x14ac:dyDescent="0.25">
      <c r="C110" s="58" t="s">
        <v>11</v>
      </c>
      <c r="D110" s="54"/>
      <c r="E110" s="6"/>
      <c r="F110" s="19"/>
      <c r="G110" s="24"/>
      <c r="H110" s="24"/>
      <c r="I110" s="31"/>
      <c r="J110" s="31"/>
      <c r="K110" s="35"/>
    </row>
    <row r="111" spans="3:11" x14ac:dyDescent="0.25">
      <c r="C111" s="57"/>
      <c r="D111" s="54"/>
      <c r="E111" s="6"/>
      <c r="F111" s="19"/>
      <c r="G111" s="24"/>
      <c r="H111" s="24"/>
      <c r="I111" s="31"/>
      <c r="J111" s="31"/>
      <c r="K111" s="35"/>
    </row>
    <row r="112" spans="3:11" x14ac:dyDescent="0.25">
      <c r="C112" s="58" t="s">
        <v>13</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C114" s="58" t="s">
        <v>14</v>
      </c>
      <c r="D114" s="54"/>
      <c r="E114" s="6"/>
      <c r="F114" s="19"/>
      <c r="G114" s="24" t="s">
        <v>2</v>
      </c>
      <c r="H114" s="24" t="s">
        <v>2</v>
      </c>
      <c r="I114" s="31"/>
      <c r="J114" s="31"/>
      <c r="K114" s="35"/>
    </row>
    <row r="115" spans="1:11" x14ac:dyDescent="0.25">
      <c r="C115" s="57"/>
      <c r="D115" s="54"/>
      <c r="E115" s="6"/>
      <c r="F115" s="19"/>
      <c r="G115" s="24"/>
      <c r="H115" s="24"/>
      <c r="I115" s="31"/>
      <c r="J115" s="31"/>
      <c r="K115" s="35"/>
    </row>
    <row r="116" spans="1:11" x14ac:dyDescent="0.25">
      <c r="C116" s="58" t="s">
        <v>15</v>
      </c>
      <c r="D116" s="54"/>
      <c r="E116" s="6"/>
      <c r="F116" s="19"/>
      <c r="G116" s="24" t="s">
        <v>2</v>
      </c>
      <c r="H116" s="24" t="s">
        <v>2</v>
      </c>
      <c r="I116" s="31"/>
      <c r="J116" s="31"/>
      <c r="K116" s="35"/>
    </row>
    <row r="117" spans="1:11" x14ac:dyDescent="0.25">
      <c r="C117" s="57"/>
      <c r="D117" s="54"/>
      <c r="E117" s="6"/>
      <c r="F117" s="19"/>
      <c r="G117" s="24"/>
      <c r="H117" s="24"/>
      <c r="I117" s="31"/>
      <c r="J117" s="31"/>
      <c r="K117" s="35"/>
    </row>
    <row r="118" spans="1:11" x14ac:dyDescent="0.25">
      <c r="C118" s="58" t="s">
        <v>16</v>
      </c>
      <c r="D118" s="54"/>
      <c r="E118" s="6"/>
      <c r="F118" s="19"/>
      <c r="G118" s="24" t="s">
        <v>2</v>
      </c>
      <c r="H118" s="24" t="s">
        <v>2</v>
      </c>
      <c r="I118" s="31"/>
      <c r="J118" s="31"/>
      <c r="K118" s="35"/>
    </row>
    <row r="119" spans="1:11" x14ac:dyDescent="0.25">
      <c r="C119" s="57"/>
      <c r="D119" s="54"/>
      <c r="E119" s="6"/>
      <c r="F119" s="19"/>
      <c r="G119" s="24"/>
      <c r="H119" s="24"/>
      <c r="I119" s="31"/>
      <c r="J119" s="31"/>
      <c r="K119" s="35"/>
    </row>
    <row r="120" spans="1:11" x14ac:dyDescent="0.25">
      <c r="C120" s="58" t="s">
        <v>17</v>
      </c>
      <c r="D120" s="54"/>
      <c r="E120" s="6"/>
      <c r="F120" s="19"/>
      <c r="G120" s="24" t="s">
        <v>2</v>
      </c>
      <c r="H120" s="24" t="s">
        <v>2</v>
      </c>
      <c r="I120" s="31"/>
      <c r="J120" s="31"/>
      <c r="K120" s="35"/>
    </row>
    <row r="121" spans="1:11" x14ac:dyDescent="0.25">
      <c r="C121" s="57"/>
      <c r="D121" s="54"/>
      <c r="E121" s="6"/>
      <c r="F121" s="19"/>
      <c r="G121" s="24"/>
      <c r="H121" s="24"/>
      <c r="I121" s="31"/>
      <c r="J121" s="31"/>
      <c r="K121" s="35"/>
    </row>
    <row r="122" spans="1:11" x14ac:dyDescent="0.25">
      <c r="A122" s="10"/>
      <c r="B122" s="28"/>
      <c r="C122" s="58" t="s">
        <v>18</v>
      </c>
      <c r="D122" s="54"/>
      <c r="E122" s="6"/>
      <c r="F122" s="19"/>
      <c r="G122" s="24"/>
      <c r="H122" s="24"/>
      <c r="I122" s="31"/>
      <c r="J122" s="31"/>
      <c r="K122" s="35"/>
    </row>
    <row r="123" spans="1:11" x14ac:dyDescent="0.25">
      <c r="A123" s="28"/>
      <c r="B123" s="28"/>
      <c r="C123" s="58" t="s">
        <v>19</v>
      </c>
      <c r="D123" s="54"/>
      <c r="E123" s="6"/>
      <c r="F123" s="19"/>
      <c r="G123" s="24" t="s">
        <v>2</v>
      </c>
      <c r="H123" s="24" t="s">
        <v>2</v>
      </c>
      <c r="I123" s="31"/>
      <c r="J123" s="31"/>
      <c r="K123" s="35"/>
    </row>
    <row r="124" spans="1:11" x14ac:dyDescent="0.25">
      <c r="A124" s="28"/>
      <c r="B124" s="28"/>
      <c r="C124" s="58"/>
      <c r="D124" s="54"/>
      <c r="E124" s="6"/>
      <c r="F124" s="19"/>
      <c r="G124" s="24"/>
      <c r="H124" s="24"/>
      <c r="I124" s="31"/>
      <c r="J124" s="31"/>
      <c r="K124" s="35"/>
    </row>
    <row r="125" spans="1:11" x14ac:dyDescent="0.25">
      <c r="A125" s="28"/>
      <c r="B125" s="28"/>
      <c r="C125" s="58" t="s">
        <v>20</v>
      </c>
      <c r="D125" s="54"/>
      <c r="E125" s="6"/>
      <c r="F125" s="19"/>
      <c r="G125" s="24" t="s">
        <v>2</v>
      </c>
      <c r="H125" s="24" t="s">
        <v>2</v>
      </c>
      <c r="I125" s="31"/>
      <c r="J125" s="31"/>
      <c r="K125" s="35"/>
    </row>
    <row r="126" spans="1:11" x14ac:dyDescent="0.25">
      <c r="A126" s="28"/>
      <c r="B126" s="28"/>
      <c r="C126" s="58"/>
      <c r="D126" s="54"/>
      <c r="E126" s="6"/>
      <c r="F126" s="19"/>
      <c r="G126" s="24"/>
      <c r="H126" s="24"/>
      <c r="I126" s="31"/>
      <c r="J126" s="31"/>
      <c r="K126" s="35"/>
    </row>
    <row r="127" spans="1:11" x14ac:dyDescent="0.25">
      <c r="A127" s="28"/>
      <c r="B127" s="28"/>
      <c r="C127" s="58" t="s">
        <v>21</v>
      </c>
      <c r="D127" s="54"/>
      <c r="E127" s="6"/>
      <c r="F127" s="19"/>
      <c r="G127" s="24" t="s">
        <v>2</v>
      </c>
      <c r="H127" s="24" t="s">
        <v>2</v>
      </c>
      <c r="I127" s="31"/>
      <c r="J127" s="31"/>
      <c r="K127" s="35"/>
    </row>
    <row r="128" spans="1:11" x14ac:dyDescent="0.25">
      <c r="A128" s="28"/>
      <c r="B128" s="28"/>
      <c r="C128" s="58"/>
      <c r="D128" s="54"/>
      <c r="E128" s="6"/>
      <c r="F128" s="19"/>
      <c r="G128" s="24"/>
      <c r="H128" s="24"/>
      <c r="I128" s="31"/>
      <c r="J128" s="31"/>
      <c r="K128" s="35"/>
    </row>
    <row r="129" spans="1:54" x14ac:dyDescent="0.25">
      <c r="A129" s="28"/>
      <c r="B129" s="28"/>
      <c r="C129" s="58" t="s">
        <v>22</v>
      </c>
      <c r="D129" s="54"/>
      <c r="E129" s="6"/>
      <c r="F129" s="19"/>
      <c r="G129" s="24" t="s">
        <v>2</v>
      </c>
      <c r="H129" s="24" t="s">
        <v>2</v>
      </c>
      <c r="I129" s="31"/>
      <c r="J129" s="31"/>
      <c r="K129" s="35"/>
    </row>
    <row r="130" spans="1:54" x14ac:dyDescent="0.25">
      <c r="A130" s="28"/>
      <c r="B130" s="28"/>
      <c r="C130" s="58"/>
      <c r="D130" s="54"/>
      <c r="E130" s="6"/>
      <c r="F130" s="19"/>
      <c r="G130" s="24"/>
      <c r="H130" s="24"/>
      <c r="I130" s="31"/>
      <c r="J130" s="31"/>
      <c r="K130" s="35"/>
    </row>
    <row r="131" spans="1:54" x14ac:dyDescent="0.25">
      <c r="A131" s="28"/>
      <c r="B131" s="28"/>
      <c r="C131" s="58" t="s">
        <v>23</v>
      </c>
      <c r="D131" s="54"/>
      <c r="E131" s="6"/>
      <c r="F131" s="19"/>
      <c r="G131" s="24" t="s">
        <v>2</v>
      </c>
      <c r="H131" s="24" t="s">
        <v>2</v>
      </c>
      <c r="I131" s="31"/>
      <c r="J131" s="31"/>
      <c r="K131" s="35"/>
    </row>
    <row r="132" spans="1:54" x14ac:dyDescent="0.25">
      <c r="A132" s="28"/>
      <c r="B132" s="28"/>
      <c r="C132" s="58"/>
      <c r="D132" s="54"/>
      <c r="E132" s="6"/>
      <c r="F132" s="19"/>
      <c r="G132" s="24"/>
      <c r="H132" s="24"/>
      <c r="I132" s="31"/>
      <c r="J132" s="31"/>
      <c r="K132" s="35"/>
    </row>
    <row r="133" spans="1:54" x14ac:dyDescent="0.25">
      <c r="C133" s="59" t="s">
        <v>24</v>
      </c>
      <c r="D133" s="54"/>
      <c r="E133" s="6"/>
      <c r="F133" s="19"/>
      <c r="G133" s="24"/>
      <c r="H133" s="24"/>
      <c r="I133" s="31"/>
      <c r="J133" s="31"/>
      <c r="K133" s="35"/>
    </row>
    <row r="134" spans="1:54" x14ac:dyDescent="0.25">
      <c r="B134" s="8" t="s">
        <v>186</v>
      </c>
      <c r="C134" s="57" t="s">
        <v>187</v>
      </c>
      <c r="D134" s="54"/>
      <c r="E134" s="6"/>
      <c r="F134" s="19"/>
      <c r="G134" s="24">
        <v>116568.63</v>
      </c>
      <c r="H134" s="24">
        <v>4.26</v>
      </c>
      <c r="I134" s="31"/>
      <c r="J134" s="31"/>
      <c r="K134" s="35"/>
    </row>
    <row r="135" spans="1:54" x14ac:dyDescent="0.25">
      <c r="C135" s="58" t="s">
        <v>175</v>
      </c>
      <c r="D135" s="54"/>
      <c r="E135" s="6"/>
      <c r="F135" s="19"/>
      <c r="G135" s="25">
        <v>116568.63</v>
      </c>
      <c r="H135" s="25">
        <v>4.26</v>
      </c>
      <c r="I135" s="31"/>
      <c r="J135" s="31"/>
      <c r="K135" s="35"/>
    </row>
    <row r="136" spans="1:54" x14ac:dyDescent="0.25">
      <c r="C136" s="57"/>
      <c r="D136" s="54"/>
      <c r="E136" s="6"/>
      <c r="F136" s="19"/>
      <c r="G136" s="24"/>
      <c r="H136" s="24"/>
      <c r="I136" s="31"/>
      <c r="J136" s="31"/>
      <c r="K136" s="35"/>
    </row>
    <row r="137" spans="1:54" x14ac:dyDescent="0.25">
      <c r="A137" s="10"/>
      <c r="B137" s="28"/>
      <c r="C137" s="58" t="s">
        <v>25</v>
      </c>
      <c r="D137" s="54"/>
      <c r="E137" s="6"/>
      <c r="F137" s="19"/>
      <c r="G137" s="24"/>
      <c r="H137" s="24"/>
      <c r="I137" s="31"/>
      <c r="J137" s="31"/>
      <c r="K137" s="35"/>
    </row>
    <row r="138" spans="1:54" s="2" customFormat="1" ht="13.5" x14ac:dyDescent="0.25">
      <c r="A138" s="28"/>
      <c r="B138" s="28"/>
      <c r="C138" s="57" t="s">
        <v>4792</v>
      </c>
      <c r="D138" s="54"/>
      <c r="E138" s="6"/>
      <c r="F138" s="19"/>
      <c r="G138" s="24">
        <v>18660</v>
      </c>
      <c r="H138" s="24">
        <v>0.68</v>
      </c>
      <c r="I138" s="31"/>
      <c r="J138" s="31"/>
      <c r="K138" s="35"/>
      <c r="L138" s="3"/>
      <c r="AI138" s="3"/>
      <c r="AV138" s="3"/>
      <c r="AX138" s="3"/>
      <c r="BB138" s="3"/>
    </row>
    <row r="139" spans="1:54" x14ac:dyDescent="0.25">
      <c r="B139" s="8"/>
      <c r="C139" s="57" t="s">
        <v>188</v>
      </c>
      <c r="D139" s="54"/>
      <c r="E139" s="6"/>
      <c r="F139" s="19"/>
      <c r="G139" s="24">
        <v>-3049.0200000000004</v>
      </c>
      <c r="H139" s="24">
        <v>-9.0000000000000094E-2</v>
      </c>
      <c r="I139" s="31"/>
      <c r="J139" s="31"/>
      <c r="K139" s="35"/>
    </row>
    <row r="140" spans="1:54" x14ac:dyDescent="0.25">
      <c r="C140" s="58" t="s">
        <v>175</v>
      </c>
      <c r="D140" s="54"/>
      <c r="E140" s="6"/>
      <c r="F140" s="19"/>
      <c r="G140" s="25">
        <v>15610.98</v>
      </c>
      <c r="H140" s="25">
        <v>0.59</v>
      </c>
      <c r="I140" s="31"/>
      <c r="J140" s="31"/>
      <c r="K140" s="35"/>
    </row>
    <row r="141" spans="1:54" x14ac:dyDescent="0.25">
      <c r="C141" s="57"/>
      <c r="D141" s="54"/>
      <c r="E141" s="6"/>
      <c r="F141" s="19"/>
      <c r="G141" s="24"/>
      <c r="H141" s="24"/>
      <c r="I141" s="31"/>
      <c r="J141" s="31"/>
      <c r="K141" s="35"/>
    </row>
    <row r="142" spans="1:54" x14ac:dyDescent="0.25">
      <c r="C142" s="60" t="s">
        <v>189</v>
      </c>
      <c r="D142" s="55"/>
      <c r="E142" s="5"/>
      <c r="F142" s="20"/>
      <c r="G142" s="26">
        <v>2738212.22</v>
      </c>
      <c r="H142" s="26">
        <v>100</v>
      </c>
      <c r="I142" s="32"/>
      <c r="J142" s="32"/>
      <c r="K142" s="36"/>
    </row>
    <row r="144" spans="1:54" s="50" customFormat="1" ht="15.75" x14ac:dyDescent="0.3">
      <c r="C144" s="50" t="s">
        <v>4617</v>
      </c>
      <c r="F144" s="51"/>
      <c r="G144" s="51"/>
      <c r="H144" s="51"/>
    </row>
    <row r="145" spans="2:11" s="42" customFormat="1" ht="27" x14ac:dyDescent="0.25">
      <c r="B145" s="43"/>
      <c r="C145" s="43" t="s">
        <v>4612</v>
      </c>
      <c r="D145" s="43" t="s">
        <v>4613</v>
      </c>
      <c r="E145" s="43" t="s">
        <v>4614</v>
      </c>
      <c r="F145" s="44" t="s">
        <v>34</v>
      </c>
      <c r="G145" s="45" t="s">
        <v>4615</v>
      </c>
      <c r="H145" s="44" t="s">
        <v>36</v>
      </c>
      <c r="I145" s="43" t="s">
        <v>39</v>
      </c>
    </row>
    <row r="146" spans="2:11" s="42" customFormat="1" ht="13.5" x14ac:dyDescent="0.25">
      <c r="B146" s="43"/>
      <c r="C146" s="43" t="s">
        <v>4610</v>
      </c>
      <c r="D146" s="43"/>
      <c r="E146" s="43"/>
      <c r="F146" s="44"/>
      <c r="G146" s="45"/>
      <c r="H146" s="44"/>
      <c r="I146" s="43"/>
    </row>
    <row r="147" spans="2:11" s="2" customFormat="1" ht="13.5" x14ac:dyDescent="0.25">
      <c r="B147" s="46">
        <v>2217696</v>
      </c>
      <c r="C147" s="46" t="s">
        <v>4608</v>
      </c>
      <c r="D147" s="46" t="s">
        <v>4609</v>
      </c>
      <c r="E147" s="46" t="s">
        <v>116</v>
      </c>
      <c r="F147" s="47">
        <v>1980000</v>
      </c>
      <c r="G147" s="47">
        <v>6960.69</v>
      </c>
      <c r="H147" s="47">
        <v>0.25</v>
      </c>
      <c r="I147" s="46"/>
    </row>
    <row r="148" spans="2:11" s="2" customFormat="1" ht="13.5" x14ac:dyDescent="0.25">
      <c r="B148" s="46">
        <v>2217741</v>
      </c>
      <c r="C148" s="46" t="s">
        <v>4611</v>
      </c>
      <c r="D148" s="46" t="s">
        <v>4609</v>
      </c>
      <c r="E148" s="46" t="s">
        <v>146</v>
      </c>
      <c r="F148" s="47">
        <v>1736250</v>
      </c>
      <c r="G148" s="47">
        <v>10395.796875</v>
      </c>
      <c r="H148" s="47">
        <v>0.38</v>
      </c>
      <c r="I148" s="46"/>
    </row>
    <row r="149" spans="2:11" s="1" customFormat="1" ht="13.5" x14ac:dyDescent="0.25">
      <c r="B149" s="48"/>
      <c r="C149" s="48" t="s">
        <v>4616</v>
      </c>
      <c r="D149" s="48"/>
      <c r="E149" s="48"/>
      <c r="F149" s="49"/>
      <c r="G149" s="49">
        <v>17356.486874999999</v>
      </c>
      <c r="H149" s="49">
        <v>0.63</v>
      </c>
      <c r="I149" s="48"/>
    </row>
    <row r="151" spans="2:11" x14ac:dyDescent="0.25">
      <c r="C151" s="1" t="s">
        <v>190</v>
      </c>
    </row>
    <row r="152" spans="2:11" x14ac:dyDescent="0.25">
      <c r="C152" s="37" t="s">
        <v>191</v>
      </c>
      <c r="D152" s="37"/>
      <c r="E152" s="37"/>
      <c r="F152" s="37"/>
      <c r="G152" s="37"/>
      <c r="H152" s="37"/>
      <c r="I152" s="37"/>
      <c r="J152" s="37"/>
      <c r="K152" s="37"/>
    </row>
    <row r="153" spans="2:11" x14ac:dyDescent="0.25">
      <c r="C153" s="2" t="s">
        <v>192</v>
      </c>
    </row>
    <row r="154" spans="2:11" x14ac:dyDescent="0.25">
      <c r="C154" s="2" t="s">
        <v>193</v>
      </c>
    </row>
    <row r="155" spans="2:11" x14ac:dyDescent="0.25">
      <c r="C155" s="2" t="s">
        <v>194</v>
      </c>
    </row>
    <row r="156" spans="2:11" x14ac:dyDescent="0.25">
      <c r="C156" s="2" t="s">
        <v>195</v>
      </c>
    </row>
    <row r="158" spans="2:11" x14ac:dyDescent="0.25">
      <c r="C158" s="76" t="s">
        <v>4869</v>
      </c>
      <c r="E158" s="76" t="s">
        <v>4870</v>
      </c>
      <c r="F158" s="77"/>
    </row>
    <row r="159" spans="2:11" x14ac:dyDescent="0.25">
      <c r="E159" s="2" t="s">
        <v>4872</v>
      </c>
    </row>
  </sheetData>
  <hyperlinks>
    <hyperlink ref="J2" location="'Index'!A1" display="'Index'!A1" xr:uid="{D134072A-EF7A-44D3-A3C7-E24D3BE5E15B}"/>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DF8F2-0EE4-4008-AF87-1E95DA0E65E9}">
  <sheetPr codeName="Sheet1"/>
  <dimension ref="A1:IV440"/>
  <sheetViews>
    <sheetView showGridLines="0" zoomScale="90" zoomScaleNormal="90" workbookViewId="0">
      <pane ySplit="6" topLeftCell="A419"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2090</v>
      </c>
      <c r="J2" s="38" t="s">
        <v>4604</v>
      </c>
    </row>
    <row r="3" spans="1:54" ht="16.5" x14ac:dyDescent="0.3">
      <c r="C3" s="1" t="s">
        <v>28</v>
      </c>
      <c r="D3" s="21" t="s">
        <v>2091</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15304300</v>
      </c>
      <c r="G10" s="24">
        <v>247279.23</v>
      </c>
      <c r="H10" s="24">
        <v>7.6</v>
      </c>
      <c r="I10" s="31"/>
      <c r="J10" s="31"/>
      <c r="K10" s="35"/>
    </row>
    <row r="11" spans="1:54" x14ac:dyDescent="0.25">
      <c r="B11" s="8" t="s">
        <v>113</v>
      </c>
      <c r="C11" s="57" t="s">
        <v>114</v>
      </c>
      <c r="D11" s="54" t="s">
        <v>115</v>
      </c>
      <c r="E11" s="6" t="s">
        <v>116</v>
      </c>
      <c r="F11" s="19">
        <v>3268250</v>
      </c>
      <c r="G11" s="24">
        <v>98402.11</v>
      </c>
      <c r="H11" s="24">
        <v>3.02</v>
      </c>
      <c r="I11" s="31"/>
      <c r="J11" s="31"/>
      <c r="K11" s="35"/>
    </row>
    <row r="12" spans="1:54" x14ac:dyDescent="0.25">
      <c r="B12" s="8" t="s">
        <v>1009</v>
      </c>
      <c r="C12" s="57" t="s">
        <v>1010</v>
      </c>
      <c r="D12" s="54" t="s">
        <v>1011</v>
      </c>
      <c r="E12" s="6" t="s">
        <v>1012</v>
      </c>
      <c r="F12" s="19">
        <v>2048100</v>
      </c>
      <c r="G12" s="24">
        <v>64912.480000000003</v>
      </c>
      <c r="H12" s="24">
        <v>1.99</v>
      </c>
      <c r="I12" s="31"/>
      <c r="J12" s="31"/>
      <c r="K12" s="35"/>
    </row>
    <row r="13" spans="1:54" x14ac:dyDescent="0.25">
      <c r="B13" s="8" t="s">
        <v>2092</v>
      </c>
      <c r="C13" s="57" t="s">
        <v>2093</v>
      </c>
      <c r="D13" s="54" t="s">
        <v>2094</v>
      </c>
      <c r="E13" s="6" t="s">
        <v>2095</v>
      </c>
      <c r="F13" s="19">
        <v>1298100</v>
      </c>
      <c r="G13" s="24">
        <v>63903.519999999997</v>
      </c>
      <c r="H13" s="24">
        <v>1.96</v>
      </c>
      <c r="I13" s="31"/>
      <c r="J13" s="31"/>
      <c r="K13" s="35"/>
    </row>
    <row r="14" spans="1:54" x14ac:dyDescent="0.25">
      <c r="B14" s="8" t="s">
        <v>2096</v>
      </c>
      <c r="C14" s="57" t="s">
        <v>2097</v>
      </c>
      <c r="D14" s="54" t="s">
        <v>2098</v>
      </c>
      <c r="E14" s="6" t="s">
        <v>2095</v>
      </c>
      <c r="F14" s="19">
        <v>19855950</v>
      </c>
      <c r="G14" s="24">
        <v>62754.73</v>
      </c>
      <c r="H14" s="24">
        <v>1.93</v>
      </c>
      <c r="I14" s="31"/>
      <c r="J14" s="31"/>
      <c r="K14" s="35"/>
    </row>
    <row r="15" spans="1:54" x14ac:dyDescent="0.25">
      <c r="B15" s="8" t="s">
        <v>2099</v>
      </c>
      <c r="C15" s="57" t="s">
        <v>2100</v>
      </c>
      <c r="D15" s="54" t="s">
        <v>2101</v>
      </c>
      <c r="E15" s="6" t="s">
        <v>120</v>
      </c>
      <c r="F15" s="19">
        <v>13289400</v>
      </c>
      <c r="G15" s="24">
        <v>60280.72</v>
      </c>
      <c r="H15" s="24">
        <v>1.85</v>
      </c>
      <c r="I15" s="31"/>
      <c r="J15" s="31"/>
      <c r="K15" s="35"/>
    </row>
    <row r="16" spans="1:54" x14ac:dyDescent="0.25">
      <c r="B16" s="8" t="s">
        <v>2102</v>
      </c>
      <c r="C16" s="57" t="s">
        <v>2103</v>
      </c>
      <c r="D16" s="54" t="s">
        <v>2104</v>
      </c>
      <c r="E16" s="6" t="s">
        <v>257</v>
      </c>
      <c r="F16" s="19">
        <v>319640000</v>
      </c>
      <c r="G16" s="24">
        <v>52005.43</v>
      </c>
      <c r="H16" s="24">
        <v>1.6</v>
      </c>
      <c r="I16" s="31"/>
      <c r="J16" s="31"/>
      <c r="K16" s="35"/>
    </row>
    <row r="17" spans="2:11" x14ac:dyDescent="0.25">
      <c r="B17" s="8" t="s">
        <v>51</v>
      </c>
      <c r="C17" s="57" t="s">
        <v>52</v>
      </c>
      <c r="D17" s="54" t="s">
        <v>53</v>
      </c>
      <c r="E17" s="6" t="s">
        <v>54</v>
      </c>
      <c r="F17" s="19">
        <v>1297200</v>
      </c>
      <c r="G17" s="24">
        <v>49488.18</v>
      </c>
      <c r="H17" s="24">
        <v>1.52</v>
      </c>
      <c r="I17" s="31"/>
      <c r="J17" s="31"/>
      <c r="K17" s="35"/>
    </row>
    <row r="18" spans="2:11" x14ac:dyDescent="0.25">
      <c r="B18" s="8" t="s">
        <v>1950</v>
      </c>
      <c r="C18" s="57" t="s">
        <v>1951</v>
      </c>
      <c r="D18" s="54" t="s">
        <v>1952</v>
      </c>
      <c r="E18" s="6" t="s">
        <v>1953</v>
      </c>
      <c r="F18" s="19">
        <v>10301700</v>
      </c>
      <c r="G18" s="24">
        <v>46434.91</v>
      </c>
      <c r="H18" s="24">
        <v>1.43</v>
      </c>
      <c r="I18" s="31"/>
      <c r="J18" s="31"/>
      <c r="K18" s="35"/>
    </row>
    <row r="19" spans="2:11" x14ac:dyDescent="0.25">
      <c r="B19" s="8" t="s">
        <v>1000</v>
      </c>
      <c r="C19" s="57" t="s">
        <v>1001</v>
      </c>
      <c r="D19" s="54" t="s">
        <v>1002</v>
      </c>
      <c r="E19" s="6" t="s">
        <v>47</v>
      </c>
      <c r="F19" s="19">
        <v>3241000</v>
      </c>
      <c r="G19" s="24">
        <v>46275</v>
      </c>
      <c r="H19" s="24">
        <v>1.42</v>
      </c>
      <c r="I19" s="31"/>
      <c r="J19" s="31"/>
      <c r="K19" s="35"/>
    </row>
    <row r="20" spans="2:11" x14ac:dyDescent="0.25">
      <c r="B20" s="8" t="s">
        <v>62</v>
      </c>
      <c r="C20" s="57" t="s">
        <v>63</v>
      </c>
      <c r="D20" s="54" t="s">
        <v>64</v>
      </c>
      <c r="E20" s="6" t="s">
        <v>43</v>
      </c>
      <c r="F20" s="19">
        <v>1021475</v>
      </c>
      <c r="G20" s="24">
        <v>44795.25</v>
      </c>
      <c r="H20" s="24">
        <v>1.38</v>
      </c>
      <c r="I20" s="31"/>
      <c r="J20" s="31"/>
      <c r="K20" s="35"/>
    </row>
    <row r="21" spans="2:11" x14ac:dyDescent="0.25">
      <c r="B21" s="8" t="s">
        <v>242</v>
      </c>
      <c r="C21" s="57" t="s">
        <v>243</v>
      </c>
      <c r="D21" s="54" t="s">
        <v>244</v>
      </c>
      <c r="E21" s="6" t="s">
        <v>86</v>
      </c>
      <c r="F21" s="19">
        <v>7616000</v>
      </c>
      <c r="G21" s="24">
        <v>37725.86</v>
      </c>
      <c r="H21" s="24">
        <v>1.1599999999999999</v>
      </c>
      <c r="I21" s="31"/>
      <c r="J21" s="31"/>
      <c r="K21" s="35"/>
    </row>
    <row r="22" spans="2:11" x14ac:dyDescent="0.25">
      <c r="B22" s="8" t="s">
        <v>531</v>
      </c>
      <c r="C22" s="57" t="s">
        <v>532</v>
      </c>
      <c r="D22" s="54" t="s">
        <v>533</v>
      </c>
      <c r="E22" s="6" t="s">
        <v>82</v>
      </c>
      <c r="F22" s="19">
        <v>466875</v>
      </c>
      <c r="G22" s="24">
        <v>31779.95</v>
      </c>
      <c r="H22" s="24">
        <v>0.98</v>
      </c>
      <c r="I22" s="31"/>
      <c r="J22" s="31"/>
      <c r="K22" s="35"/>
    </row>
    <row r="23" spans="2:11" x14ac:dyDescent="0.25">
      <c r="B23" s="8" t="s">
        <v>2105</v>
      </c>
      <c r="C23" s="57" t="s">
        <v>1254</v>
      </c>
      <c r="D23" s="54" t="s">
        <v>2106</v>
      </c>
      <c r="E23" s="6" t="s">
        <v>47</v>
      </c>
      <c r="F23" s="19">
        <v>27175500</v>
      </c>
      <c r="G23" s="24">
        <v>31173.02</v>
      </c>
      <c r="H23" s="24">
        <v>0.96</v>
      </c>
      <c r="I23" s="31"/>
      <c r="J23" s="31"/>
      <c r="K23" s="35"/>
    </row>
    <row r="24" spans="2:11" x14ac:dyDescent="0.25">
      <c r="B24" s="8" t="s">
        <v>2022</v>
      </c>
      <c r="C24" s="57" t="s">
        <v>1264</v>
      </c>
      <c r="D24" s="54" t="s">
        <v>2023</v>
      </c>
      <c r="E24" s="6" t="s">
        <v>47</v>
      </c>
      <c r="F24" s="19">
        <v>12252825</v>
      </c>
      <c r="G24" s="24">
        <v>31079.29</v>
      </c>
      <c r="H24" s="24">
        <v>0.95</v>
      </c>
      <c r="I24" s="31"/>
      <c r="J24" s="31"/>
      <c r="K24" s="35"/>
    </row>
    <row r="25" spans="2:11" x14ac:dyDescent="0.25">
      <c r="B25" s="8" t="s">
        <v>72</v>
      </c>
      <c r="C25" s="57" t="s">
        <v>73</v>
      </c>
      <c r="D25" s="54" t="s">
        <v>74</v>
      </c>
      <c r="E25" s="6" t="s">
        <v>47</v>
      </c>
      <c r="F25" s="19">
        <v>3511500</v>
      </c>
      <c r="G25" s="24">
        <v>30634.33</v>
      </c>
      <c r="H25" s="24">
        <v>0.94</v>
      </c>
      <c r="I25" s="31"/>
      <c r="J25" s="31"/>
      <c r="K25" s="35"/>
    </row>
    <row r="26" spans="2:11" x14ac:dyDescent="0.25">
      <c r="B26" s="8" t="s">
        <v>48</v>
      </c>
      <c r="C26" s="57" t="s">
        <v>49</v>
      </c>
      <c r="D26" s="54" t="s">
        <v>50</v>
      </c>
      <c r="E26" s="6" t="s">
        <v>47</v>
      </c>
      <c r="F26" s="19">
        <v>2410800</v>
      </c>
      <c r="G26" s="24">
        <v>29288.81</v>
      </c>
      <c r="H26" s="24">
        <v>0.9</v>
      </c>
      <c r="I26" s="31"/>
      <c r="J26" s="31"/>
      <c r="K26" s="35"/>
    </row>
    <row r="27" spans="2:11" x14ac:dyDescent="0.25">
      <c r="B27" s="8" t="s">
        <v>901</v>
      </c>
      <c r="C27" s="57" t="s">
        <v>902</v>
      </c>
      <c r="D27" s="54" t="s">
        <v>903</v>
      </c>
      <c r="E27" s="6" t="s">
        <v>116</v>
      </c>
      <c r="F27" s="19">
        <v>15195375</v>
      </c>
      <c r="G27" s="24">
        <v>27605.439999999999</v>
      </c>
      <c r="H27" s="24">
        <v>0.85</v>
      </c>
      <c r="I27" s="31"/>
      <c r="J27" s="31"/>
      <c r="K27" s="35"/>
    </row>
    <row r="28" spans="2:11" x14ac:dyDescent="0.25">
      <c r="B28" s="8" t="s">
        <v>525</v>
      </c>
      <c r="C28" s="57" t="s">
        <v>526</v>
      </c>
      <c r="D28" s="54" t="s">
        <v>527</v>
      </c>
      <c r="E28" s="6" t="s">
        <v>268</v>
      </c>
      <c r="F28" s="19">
        <v>614100</v>
      </c>
      <c r="G28" s="24">
        <v>27463.78</v>
      </c>
      <c r="H28" s="24">
        <v>0.84</v>
      </c>
      <c r="I28" s="31"/>
      <c r="J28" s="31"/>
      <c r="K28" s="35"/>
    </row>
    <row r="29" spans="2:11" x14ac:dyDescent="0.25">
      <c r="B29" s="8" t="s">
        <v>269</v>
      </c>
      <c r="C29" s="57" t="s">
        <v>270</v>
      </c>
      <c r="D29" s="54" t="s">
        <v>271</v>
      </c>
      <c r="E29" s="6" t="s">
        <v>257</v>
      </c>
      <c r="F29" s="19">
        <v>1809750</v>
      </c>
      <c r="G29" s="24">
        <v>26993.33</v>
      </c>
      <c r="H29" s="24">
        <v>0.83</v>
      </c>
      <c r="I29" s="31"/>
      <c r="J29" s="31"/>
      <c r="K29" s="35"/>
    </row>
    <row r="30" spans="2:11" x14ac:dyDescent="0.25">
      <c r="B30" s="8" t="s">
        <v>2107</v>
      </c>
      <c r="C30" s="57" t="s">
        <v>2108</v>
      </c>
      <c r="D30" s="54" t="s">
        <v>2109</v>
      </c>
      <c r="E30" s="6" t="s">
        <v>112</v>
      </c>
      <c r="F30" s="19">
        <v>8510250</v>
      </c>
      <c r="G30" s="24">
        <v>26828.560000000001</v>
      </c>
      <c r="H30" s="24">
        <v>0.82</v>
      </c>
      <c r="I30" s="31"/>
      <c r="J30" s="31"/>
      <c r="K30" s="35"/>
    </row>
    <row r="31" spans="2:11" x14ac:dyDescent="0.25">
      <c r="B31" s="8" t="s">
        <v>2084</v>
      </c>
      <c r="C31" s="57" t="s">
        <v>2085</v>
      </c>
      <c r="D31" s="54" t="s">
        <v>2086</v>
      </c>
      <c r="E31" s="6" t="s">
        <v>438</v>
      </c>
      <c r="F31" s="19">
        <v>2945250</v>
      </c>
      <c r="G31" s="24">
        <v>26187.69</v>
      </c>
      <c r="H31" s="24">
        <v>0.8</v>
      </c>
      <c r="I31" s="31"/>
      <c r="J31" s="31"/>
      <c r="K31" s="35"/>
    </row>
    <row r="32" spans="2:11" x14ac:dyDescent="0.25">
      <c r="B32" s="8" t="s">
        <v>1991</v>
      </c>
      <c r="C32" s="57" t="s">
        <v>1784</v>
      </c>
      <c r="D32" s="54" t="s">
        <v>1992</v>
      </c>
      <c r="E32" s="6" t="s">
        <v>82</v>
      </c>
      <c r="F32" s="19">
        <v>4577300</v>
      </c>
      <c r="G32" s="24">
        <v>25486.41</v>
      </c>
      <c r="H32" s="24">
        <v>0.78</v>
      </c>
      <c r="I32" s="31"/>
      <c r="J32" s="31"/>
      <c r="K32" s="35"/>
    </row>
    <row r="33" spans="2:11" x14ac:dyDescent="0.25">
      <c r="B33" s="8" t="s">
        <v>1999</v>
      </c>
      <c r="C33" s="57" t="s">
        <v>721</v>
      </c>
      <c r="D33" s="54" t="s">
        <v>2000</v>
      </c>
      <c r="E33" s="6" t="s">
        <v>82</v>
      </c>
      <c r="F33" s="19">
        <v>3930000</v>
      </c>
      <c r="G33" s="24">
        <v>25319.03</v>
      </c>
      <c r="H33" s="24">
        <v>0.78</v>
      </c>
      <c r="I33" s="31"/>
      <c r="J33" s="31"/>
      <c r="K33" s="35"/>
    </row>
    <row r="34" spans="2:11" x14ac:dyDescent="0.25">
      <c r="B34" s="8" t="s">
        <v>55</v>
      </c>
      <c r="C34" s="57" t="s">
        <v>56</v>
      </c>
      <c r="D34" s="54" t="s">
        <v>57</v>
      </c>
      <c r="E34" s="6" t="s">
        <v>47</v>
      </c>
      <c r="F34" s="19">
        <v>2047500</v>
      </c>
      <c r="G34" s="24">
        <v>23875.9</v>
      </c>
      <c r="H34" s="24">
        <v>0.73</v>
      </c>
      <c r="I34" s="31"/>
      <c r="J34" s="31"/>
      <c r="K34" s="35"/>
    </row>
    <row r="35" spans="2:11" x14ac:dyDescent="0.25">
      <c r="B35" s="8" t="s">
        <v>2110</v>
      </c>
      <c r="C35" s="57" t="s">
        <v>2111</v>
      </c>
      <c r="D35" s="54" t="s">
        <v>2112</v>
      </c>
      <c r="E35" s="6" t="s">
        <v>146</v>
      </c>
      <c r="F35" s="19">
        <v>2280250</v>
      </c>
      <c r="G35" s="24">
        <v>22520.89</v>
      </c>
      <c r="H35" s="24">
        <v>0.69</v>
      </c>
      <c r="I35" s="31"/>
      <c r="J35" s="31"/>
      <c r="K35" s="35"/>
    </row>
    <row r="36" spans="2:11" x14ac:dyDescent="0.25">
      <c r="B36" s="8" t="s">
        <v>993</v>
      </c>
      <c r="C36" s="57" t="s">
        <v>994</v>
      </c>
      <c r="D36" s="54" t="s">
        <v>995</v>
      </c>
      <c r="E36" s="6" t="s">
        <v>996</v>
      </c>
      <c r="F36" s="19">
        <v>4185300</v>
      </c>
      <c r="G36" s="24">
        <v>21855.64</v>
      </c>
      <c r="H36" s="24">
        <v>0.67</v>
      </c>
      <c r="I36" s="31"/>
      <c r="J36" s="31"/>
      <c r="K36" s="35"/>
    </row>
    <row r="37" spans="2:11" x14ac:dyDescent="0.25">
      <c r="B37" s="8" t="s">
        <v>750</v>
      </c>
      <c r="C37" s="57" t="s">
        <v>751</v>
      </c>
      <c r="D37" s="54" t="s">
        <v>752</v>
      </c>
      <c r="E37" s="6" t="s">
        <v>71</v>
      </c>
      <c r="F37" s="19">
        <v>225600</v>
      </c>
      <c r="G37" s="24">
        <v>21802.44</v>
      </c>
      <c r="H37" s="24">
        <v>0.67</v>
      </c>
      <c r="I37" s="31"/>
      <c r="J37" s="31"/>
      <c r="K37" s="35"/>
    </row>
    <row r="38" spans="2:11" x14ac:dyDescent="0.25">
      <c r="B38" s="8" t="s">
        <v>65</v>
      </c>
      <c r="C38" s="57" t="s">
        <v>66</v>
      </c>
      <c r="D38" s="54" t="s">
        <v>67</v>
      </c>
      <c r="E38" s="6" t="s">
        <v>47</v>
      </c>
      <c r="F38" s="19">
        <v>1204400</v>
      </c>
      <c r="G38" s="24">
        <v>21774.35</v>
      </c>
      <c r="H38" s="24">
        <v>0.67</v>
      </c>
      <c r="I38" s="31"/>
      <c r="J38" s="31"/>
      <c r="K38" s="35"/>
    </row>
    <row r="39" spans="2:11" x14ac:dyDescent="0.25">
      <c r="B39" s="8" t="s">
        <v>2113</v>
      </c>
      <c r="C39" s="57" t="s">
        <v>2114</v>
      </c>
      <c r="D39" s="54" t="s">
        <v>2115</v>
      </c>
      <c r="E39" s="6" t="s">
        <v>557</v>
      </c>
      <c r="F39" s="19">
        <v>20418750</v>
      </c>
      <c r="G39" s="24">
        <v>20771.990000000002</v>
      </c>
      <c r="H39" s="24">
        <v>0.64</v>
      </c>
      <c r="I39" s="31"/>
      <c r="J39" s="31"/>
      <c r="K39" s="35"/>
    </row>
    <row r="40" spans="2:11" x14ac:dyDescent="0.25">
      <c r="B40" s="8" t="s">
        <v>753</v>
      </c>
      <c r="C40" s="57" t="s">
        <v>754</v>
      </c>
      <c r="D40" s="54" t="s">
        <v>755</v>
      </c>
      <c r="E40" s="6" t="s">
        <v>321</v>
      </c>
      <c r="F40" s="19">
        <v>1438500</v>
      </c>
      <c r="G40" s="24">
        <v>20330.32</v>
      </c>
      <c r="H40" s="24">
        <v>0.62</v>
      </c>
      <c r="I40" s="31"/>
      <c r="J40" s="31"/>
      <c r="K40" s="35"/>
    </row>
    <row r="41" spans="2:11" x14ac:dyDescent="0.25">
      <c r="B41" s="8" t="s">
        <v>866</v>
      </c>
      <c r="C41" s="57" t="s">
        <v>867</v>
      </c>
      <c r="D41" s="54" t="s">
        <v>868</v>
      </c>
      <c r="E41" s="6" t="s">
        <v>104</v>
      </c>
      <c r="F41" s="19">
        <v>1611900</v>
      </c>
      <c r="G41" s="24">
        <v>20103.62</v>
      </c>
      <c r="H41" s="24">
        <v>0.62</v>
      </c>
      <c r="I41" s="31"/>
      <c r="J41" s="31"/>
      <c r="K41" s="35"/>
    </row>
    <row r="42" spans="2:11" x14ac:dyDescent="0.25">
      <c r="B42" s="8" t="s">
        <v>238</v>
      </c>
      <c r="C42" s="57" t="s">
        <v>239</v>
      </c>
      <c r="D42" s="54" t="s">
        <v>240</v>
      </c>
      <c r="E42" s="6" t="s">
        <v>241</v>
      </c>
      <c r="F42" s="19">
        <v>2014375</v>
      </c>
      <c r="G42" s="24">
        <v>19907.060000000001</v>
      </c>
      <c r="H42" s="24">
        <v>0.61</v>
      </c>
      <c r="I42" s="31"/>
      <c r="J42" s="31"/>
      <c r="K42" s="35"/>
    </row>
    <row r="43" spans="2:11" x14ac:dyDescent="0.25">
      <c r="B43" s="8" t="s">
        <v>417</v>
      </c>
      <c r="C43" s="57" t="s">
        <v>418</v>
      </c>
      <c r="D43" s="54" t="s">
        <v>419</v>
      </c>
      <c r="E43" s="6" t="s">
        <v>116</v>
      </c>
      <c r="F43" s="19">
        <v>5115600</v>
      </c>
      <c r="G43" s="24">
        <v>17907.16</v>
      </c>
      <c r="H43" s="24">
        <v>0.55000000000000004</v>
      </c>
      <c r="I43" s="31"/>
      <c r="J43" s="31"/>
      <c r="K43" s="35"/>
    </row>
    <row r="44" spans="2:11" x14ac:dyDescent="0.25">
      <c r="B44" s="8" t="s">
        <v>40</v>
      </c>
      <c r="C44" s="57" t="s">
        <v>41</v>
      </c>
      <c r="D44" s="54" t="s">
        <v>42</v>
      </c>
      <c r="E44" s="6" t="s">
        <v>43</v>
      </c>
      <c r="F44" s="19">
        <v>954800</v>
      </c>
      <c r="G44" s="24">
        <v>17838.05</v>
      </c>
      <c r="H44" s="24">
        <v>0.55000000000000004</v>
      </c>
      <c r="I44" s="31"/>
      <c r="J44" s="31"/>
      <c r="K44" s="35"/>
    </row>
    <row r="45" spans="2:11" x14ac:dyDescent="0.25">
      <c r="B45" s="8" t="s">
        <v>385</v>
      </c>
      <c r="C45" s="57" t="s">
        <v>386</v>
      </c>
      <c r="D45" s="54" t="s">
        <v>387</v>
      </c>
      <c r="E45" s="6" t="s">
        <v>388</v>
      </c>
      <c r="F45" s="19">
        <v>5314925</v>
      </c>
      <c r="G45" s="24">
        <v>17762.48</v>
      </c>
      <c r="H45" s="24">
        <v>0.55000000000000004</v>
      </c>
      <c r="I45" s="31"/>
      <c r="J45" s="31"/>
      <c r="K45" s="35"/>
    </row>
    <row r="46" spans="2:11" x14ac:dyDescent="0.25">
      <c r="B46" s="8" t="s">
        <v>2116</v>
      </c>
      <c r="C46" s="57" t="s">
        <v>2117</v>
      </c>
      <c r="D46" s="54" t="s">
        <v>2118</v>
      </c>
      <c r="E46" s="6" t="s">
        <v>43</v>
      </c>
      <c r="F46" s="19">
        <v>159500</v>
      </c>
      <c r="G46" s="24">
        <v>17616.54</v>
      </c>
      <c r="H46" s="24">
        <v>0.54</v>
      </c>
      <c r="I46" s="31"/>
      <c r="J46" s="31"/>
      <c r="K46" s="35"/>
    </row>
    <row r="47" spans="2:11" x14ac:dyDescent="0.25">
      <c r="B47" s="8" t="s">
        <v>2081</v>
      </c>
      <c r="C47" s="57" t="s">
        <v>2082</v>
      </c>
      <c r="D47" s="54" t="s">
        <v>2083</v>
      </c>
      <c r="E47" s="6" t="s">
        <v>132</v>
      </c>
      <c r="F47" s="19">
        <v>8875000</v>
      </c>
      <c r="G47" s="24">
        <v>17445.59</v>
      </c>
      <c r="H47" s="24">
        <v>0.54</v>
      </c>
      <c r="I47" s="31"/>
      <c r="J47" s="31"/>
      <c r="K47" s="35"/>
    </row>
    <row r="48" spans="2:11" x14ac:dyDescent="0.25">
      <c r="B48" s="8" t="s">
        <v>1960</v>
      </c>
      <c r="C48" s="57" t="s">
        <v>1961</v>
      </c>
      <c r="D48" s="54" t="s">
        <v>1962</v>
      </c>
      <c r="E48" s="6" t="s">
        <v>116</v>
      </c>
      <c r="F48" s="19">
        <v>4380075</v>
      </c>
      <c r="G48" s="24">
        <v>17180.84</v>
      </c>
      <c r="H48" s="24">
        <v>0.53</v>
      </c>
      <c r="I48" s="31"/>
      <c r="J48" s="31"/>
      <c r="K48" s="35"/>
    </row>
    <row r="49" spans="2:11" x14ac:dyDescent="0.25">
      <c r="B49" s="8" t="s">
        <v>1016</v>
      </c>
      <c r="C49" s="57" t="s">
        <v>1017</v>
      </c>
      <c r="D49" s="54" t="s">
        <v>1018</v>
      </c>
      <c r="E49" s="6" t="s">
        <v>82</v>
      </c>
      <c r="F49" s="19">
        <v>552600</v>
      </c>
      <c r="G49" s="24">
        <v>16201.96</v>
      </c>
      <c r="H49" s="24">
        <v>0.5</v>
      </c>
      <c r="I49" s="31"/>
      <c r="J49" s="31"/>
      <c r="K49" s="35"/>
    </row>
    <row r="50" spans="2:11" x14ac:dyDescent="0.25">
      <c r="B50" s="8" t="s">
        <v>2119</v>
      </c>
      <c r="C50" s="57" t="s">
        <v>2120</v>
      </c>
      <c r="D50" s="54" t="s">
        <v>2121</v>
      </c>
      <c r="E50" s="6" t="s">
        <v>139</v>
      </c>
      <c r="F50" s="19">
        <v>275800</v>
      </c>
      <c r="G50" s="24">
        <v>16103.96</v>
      </c>
      <c r="H50" s="24">
        <v>0.49</v>
      </c>
      <c r="I50" s="31"/>
      <c r="J50" s="31"/>
      <c r="K50" s="35"/>
    </row>
    <row r="51" spans="2:11" x14ac:dyDescent="0.25">
      <c r="B51" s="8" t="s">
        <v>2122</v>
      </c>
      <c r="C51" s="57" t="s">
        <v>2123</v>
      </c>
      <c r="D51" s="54" t="s">
        <v>2124</v>
      </c>
      <c r="E51" s="6" t="s">
        <v>82</v>
      </c>
      <c r="F51" s="19">
        <v>6750000</v>
      </c>
      <c r="G51" s="24">
        <v>15314.4</v>
      </c>
      <c r="H51" s="24">
        <v>0.47</v>
      </c>
      <c r="I51" s="31"/>
      <c r="J51" s="31"/>
      <c r="K51" s="35"/>
    </row>
    <row r="52" spans="2:11" x14ac:dyDescent="0.25">
      <c r="B52" s="8" t="s">
        <v>2125</v>
      </c>
      <c r="C52" s="57" t="s">
        <v>2126</v>
      </c>
      <c r="D52" s="54" t="s">
        <v>2127</v>
      </c>
      <c r="E52" s="6" t="s">
        <v>128</v>
      </c>
      <c r="F52" s="19">
        <v>820000</v>
      </c>
      <c r="G52" s="24">
        <v>15168.77</v>
      </c>
      <c r="H52" s="24">
        <v>0.47</v>
      </c>
      <c r="I52" s="31"/>
      <c r="J52" s="31"/>
      <c r="K52" s="35"/>
    </row>
    <row r="53" spans="2:11" x14ac:dyDescent="0.25">
      <c r="B53" s="8" t="s">
        <v>471</v>
      </c>
      <c r="C53" s="57" t="s">
        <v>472</v>
      </c>
      <c r="D53" s="54" t="s">
        <v>473</v>
      </c>
      <c r="E53" s="6" t="s">
        <v>268</v>
      </c>
      <c r="F53" s="19">
        <v>1446000</v>
      </c>
      <c r="G53" s="24">
        <v>15044.91</v>
      </c>
      <c r="H53" s="24">
        <v>0.46</v>
      </c>
      <c r="I53" s="31"/>
      <c r="J53" s="31"/>
      <c r="K53" s="35"/>
    </row>
    <row r="54" spans="2:11" x14ac:dyDescent="0.25">
      <c r="B54" s="8" t="s">
        <v>922</v>
      </c>
      <c r="C54" s="57" t="s">
        <v>923</v>
      </c>
      <c r="D54" s="54" t="s">
        <v>924</v>
      </c>
      <c r="E54" s="6" t="s">
        <v>925</v>
      </c>
      <c r="F54" s="19">
        <v>6187500</v>
      </c>
      <c r="G54" s="24">
        <v>14949.62</v>
      </c>
      <c r="H54" s="24">
        <v>0.46</v>
      </c>
      <c r="I54" s="31"/>
      <c r="J54" s="31"/>
      <c r="K54" s="35"/>
    </row>
    <row r="55" spans="2:11" x14ac:dyDescent="0.25">
      <c r="B55" s="8" t="s">
        <v>2128</v>
      </c>
      <c r="C55" s="57" t="s">
        <v>2129</v>
      </c>
      <c r="D55" s="54" t="s">
        <v>2130</v>
      </c>
      <c r="E55" s="6" t="s">
        <v>128</v>
      </c>
      <c r="F55" s="19">
        <v>123100</v>
      </c>
      <c r="G55" s="24">
        <v>14903.04</v>
      </c>
      <c r="H55" s="24">
        <v>0.46</v>
      </c>
      <c r="I55" s="31"/>
      <c r="J55" s="31"/>
      <c r="K55" s="35"/>
    </row>
    <row r="56" spans="2:11" x14ac:dyDescent="0.25">
      <c r="B56" s="8" t="s">
        <v>455</v>
      </c>
      <c r="C56" s="57" t="s">
        <v>456</v>
      </c>
      <c r="D56" s="54" t="s">
        <v>457</v>
      </c>
      <c r="E56" s="6" t="s">
        <v>47</v>
      </c>
      <c r="F56" s="19">
        <v>11944000</v>
      </c>
      <c r="G56" s="24">
        <v>14804.59</v>
      </c>
      <c r="H56" s="24">
        <v>0.45</v>
      </c>
      <c r="I56" s="31"/>
      <c r="J56" s="31"/>
      <c r="K56" s="35"/>
    </row>
    <row r="57" spans="2:11" x14ac:dyDescent="0.25">
      <c r="B57" s="8" t="s">
        <v>254</v>
      </c>
      <c r="C57" s="57" t="s">
        <v>255</v>
      </c>
      <c r="D57" s="54" t="s">
        <v>256</v>
      </c>
      <c r="E57" s="6" t="s">
        <v>257</v>
      </c>
      <c r="F57" s="19">
        <v>3335400</v>
      </c>
      <c r="G57" s="24">
        <v>14447.29</v>
      </c>
      <c r="H57" s="24">
        <v>0.44</v>
      </c>
      <c r="I57" s="31"/>
      <c r="J57" s="31"/>
      <c r="K57" s="35"/>
    </row>
    <row r="58" spans="2:11" x14ac:dyDescent="0.25">
      <c r="B58" s="8" t="s">
        <v>305</v>
      </c>
      <c r="C58" s="57" t="s">
        <v>306</v>
      </c>
      <c r="D58" s="54" t="s">
        <v>307</v>
      </c>
      <c r="E58" s="6" t="s">
        <v>241</v>
      </c>
      <c r="F58" s="19">
        <v>8596500</v>
      </c>
      <c r="G58" s="24">
        <v>14212.59</v>
      </c>
      <c r="H58" s="24">
        <v>0.44</v>
      </c>
      <c r="I58" s="31"/>
      <c r="J58" s="31"/>
      <c r="K58" s="35"/>
    </row>
    <row r="59" spans="2:11" x14ac:dyDescent="0.25">
      <c r="B59" s="8" t="s">
        <v>938</v>
      </c>
      <c r="C59" s="57" t="s">
        <v>939</v>
      </c>
      <c r="D59" s="54" t="s">
        <v>940</v>
      </c>
      <c r="E59" s="6" t="s">
        <v>241</v>
      </c>
      <c r="F59" s="19">
        <v>9212000</v>
      </c>
      <c r="G59" s="24">
        <v>14098.04</v>
      </c>
      <c r="H59" s="24">
        <v>0.43</v>
      </c>
      <c r="I59" s="31"/>
      <c r="J59" s="31"/>
      <c r="K59" s="35"/>
    </row>
    <row r="60" spans="2:11" x14ac:dyDescent="0.25">
      <c r="B60" s="8" t="s">
        <v>2131</v>
      </c>
      <c r="C60" s="57" t="s">
        <v>2132</v>
      </c>
      <c r="D60" s="54" t="s">
        <v>2133</v>
      </c>
      <c r="E60" s="6" t="s">
        <v>82</v>
      </c>
      <c r="F60" s="19">
        <v>12500000</v>
      </c>
      <c r="G60" s="24">
        <v>14083.75</v>
      </c>
      <c r="H60" s="24">
        <v>0.43</v>
      </c>
      <c r="I60" s="31"/>
      <c r="J60" s="31"/>
      <c r="K60" s="35"/>
    </row>
    <row r="61" spans="2:11" x14ac:dyDescent="0.25">
      <c r="B61" s="8" t="s">
        <v>511</v>
      </c>
      <c r="C61" s="57" t="s">
        <v>512</v>
      </c>
      <c r="D61" s="54" t="s">
        <v>513</v>
      </c>
      <c r="E61" s="6" t="s">
        <v>174</v>
      </c>
      <c r="F61" s="19">
        <v>569800</v>
      </c>
      <c r="G61" s="24">
        <v>13996.28</v>
      </c>
      <c r="H61" s="24">
        <v>0.43</v>
      </c>
      <c r="I61" s="31"/>
      <c r="J61" s="31"/>
      <c r="K61" s="35"/>
    </row>
    <row r="62" spans="2:11" x14ac:dyDescent="0.25">
      <c r="B62" s="8" t="s">
        <v>204</v>
      </c>
      <c r="C62" s="57" t="s">
        <v>205</v>
      </c>
      <c r="D62" s="54" t="s">
        <v>206</v>
      </c>
      <c r="E62" s="6" t="s">
        <v>128</v>
      </c>
      <c r="F62" s="19">
        <v>908400</v>
      </c>
      <c r="G62" s="24">
        <v>13967.56</v>
      </c>
      <c r="H62" s="24">
        <v>0.43</v>
      </c>
      <c r="I62" s="31"/>
      <c r="J62" s="31"/>
      <c r="K62" s="35"/>
    </row>
    <row r="63" spans="2:11" x14ac:dyDescent="0.25">
      <c r="B63" s="8" t="s">
        <v>1969</v>
      </c>
      <c r="C63" s="57" t="s">
        <v>1970</v>
      </c>
      <c r="D63" s="54" t="s">
        <v>1971</v>
      </c>
      <c r="E63" s="6" t="s">
        <v>170</v>
      </c>
      <c r="F63" s="19">
        <v>320200</v>
      </c>
      <c r="G63" s="24">
        <v>13735.62</v>
      </c>
      <c r="H63" s="24">
        <v>0.42</v>
      </c>
      <c r="I63" s="31"/>
      <c r="J63" s="31"/>
      <c r="K63" s="35"/>
    </row>
    <row r="64" spans="2:11" x14ac:dyDescent="0.25">
      <c r="B64" s="8" t="s">
        <v>2134</v>
      </c>
      <c r="C64" s="57" t="s">
        <v>2135</v>
      </c>
      <c r="D64" s="54" t="s">
        <v>2136</v>
      </c>
      <c r="E64" s="6" t="s">
        <v>47</v>
      </c>
      <c r="F64" s="19">
        <v>6213200</v>
      </c>
      <c r="G64" s="24">
        <v>13549.75</v>
      </c>
      <c r="H64" s="24">
        <v>0.42</v>
      </c>
      <c r="I64" s="31"/>
      <c r="J64" s="31"/>
      <c r="K64" s="35"/>
    </row>
    <row r="65" spans="2:11" x14ac:dyDescent="0.25">
      <c r="B65" s="8" t="s">
        <v>997</v>
      </c>
      <c r="C65" s="57" t="s">
        <v>998</v>
      </c>
      <c r="D65" s="54" t="s">
        <v>999</v>
      </c>
      <c r="E65" s="6" t="s">
        <v>557</v>
      </c>
      <c r="F65" s="19">
        <v>860800</v>
      </c>
      <c r="G65" s="24">
        <v>13513.7</v>
      </c>
      <c r="H65" s="24">
        <v>0.42</v>
      </c>
      <c r="I65" s="31"/>
      <c r="J65" s="31"/>
      <c r="K65" s="35"/>
    </row>
    <row r="66" spans="2:11" x14ac:dyDescent="0.25">
      <c r="B66" s="8" t="s">
        <v>898</v>
      </c>
      <c r="C66" s="57" t="s">
        <v>899</v>
      </c>
      <c r="D66" s="54" t="s">
        <v>900</v>
      </c>
      <c r="E66" s="6" t="s">
        <v>47</v>
      </c>
      <c r="F66" s="19">
        <v>6645000</v>
      </c>
      <c r="G66" s="24">
        <v>13382.37</v>
      </c>
      <c r="H66" s="24">
        <v>0.41</v>
      </c>
      <c r="I66" s="31"/>
      <c r="J66" s="31"/>
      <c r="K66" s="35"/>
    </row>
    <row r="67" spans="2:11" x14ac:dyDescent="0.25">
      <c r="B67" s="8" t="s">
        <v>1006</v>
      </c>
      <c r="C67" s="57" t="s">
        <v>1007</v>
      </c>
      <c r="D67" s="54" t="s">
        <v>1008</v>
      </c>
      <c r="E67" s="6" t="s">
        <v>241</v>
      </c>
      <c r="F67" s="19">
        <v>1354725</v>
      </c>
      <c r="G67" s="24">
        <v>12575.23</v>
      </c>
      <c r="H67" s="24">
        <v>0.39</v>
      </c>
      <c r="I67" s="31"/>
      <c r="J67" s="31"/>
      <c r="K67" s="35"/>
    </row>
    <row r="68" spans="2:11" x14ac:dyDescent="0.25">
      <c r="B68" s="8" t="s">
        <v>399</v>
      </c>
      <c r="C68" s="57" t="s">
        <v>400</v>
      </c>
      <c r="D68" s="54" t="s">
        <v>401</v>
      </c>
      <c r="E68" s="6" t="s">
        <v>104</v>
      </c>
      <c r="F68" s="19">
        <v>804050</v>
      </c>
      <c r="G68" s="24">
        <v>12416.94</v>
      </c>
      <c r="H68" s="24">
        <v>0.38</v>
      </c>
      <c r="I68" s="31"/>
      <c r="J68" s="31"/>
      <c r="K68" s="35"/>
    </row>
    <row r="69" spans="2:11" x14ac:dyDescent="0.25">
      <c r="B69" s="8" t="s">
        <v>429</v>
      </c>
      <c r="C69" s="57" t="s">
        <v>430</v>
      </c>
      <c r="D69" s="54" t="s">
        <v>431</v>
      </c>
      <c r="E69" s="6" t="s">
        <v>71</v>
      </c>
      <c r="F69" s="19">
        <v>1051050</v>
      </c>
      <c r="G69" s="24">
        <v>12156.97</v>
      </c>
      <c r="H69" s="24">
        <v>0.37</v>
      </c>
      <c r="I69" s="31"/>
      <c r="J69" s="31"/>
      <c r="K69" s="35"/>
    </row>
    <row r="70" spans="2:11" x14ac:dyDescent="0.25">
      <c r="B70" s="8" t="s">
        <v>2137</v>
      </c>
      <c r="C70" s="57" t="s">
        <v>577</v>
      </c>
      <c r="D70" s="54" t="s">
        <v>2138</v>
      </c>
      <c r="E70" s="6" t="s">
        <v>257</v>
      </c>
      <c r="F70" s="19">
        <v>610500</v>
      </c>
      <c r="G70" s="24">
        <v>12153.53</v>
      </c>
      <c r="H70" s="24">
        <v>0.37</v>
      </c>
      <c r="I70" s="31"/>
      <c r="J70" s="31"/>
      <c r="K70" s="35"/>
    </row>
    <row r="71" spans="2:11" x14ac:dyDescent="0.25">
      <c r="B71" s="8" t="s">
        <v>2139</v>
      </c>
      <c r="C71" s="57" t="s">
        <v>2140</v>
      </c>
      <c r="D71" s="54" t="s">
        <v>2141</v>
      </c>
      <c r="E71" s="6" t="s">
        <v>108</v>
      </c>
      <c r="F71" s="19">
        <v>176375</v>
      </c>
      <c r="G71" s="24">
        <v>12096.15</v>
      </c>
      <c r="H71" s="24">
        <v>0.37</v>
      </c>
      <c r="I71" s="31"/>
      <c r="J71" s="31"/>
      <c r="K71" s="35"/>
    </row>
    <row r="72" spans="2:11" x14ac:dyDescent="0.25">
      <c r="B72" s="8" t="s">
        <v>382</v>
      </c>
      <c r="C72" s="57" t="s">
        <v>383</v>
      </c>
      <c r="D72" s="54" t="s">
        <v>384</v>
      </c>
      <c r="E72" s="6" t="s">
        <v>71</v>
      </c>
      <c r="F72" s="19">
        <v>407400</v>
      </c>
      <c r="G72" s="24">
        <v>11846.38</v>
      </c>
      <c r="H72" s="24">
        <v>0.36</v>
      </c>
      <c r="I72" s="31"/>
      <c r="J72" s="31"/>
      <c r="K72" s="35"/>
    </row>
    <row r="73" spans="2:11" x14ac:dyDescent="0.25">
      <c r="B73" s="8" t="s">
        <v>2142</v>
      </c>
      <c r="C73" s="57" t="s">
        <v>1097</v>
      </c>
      <c r="D73" s="54" t="s">
        <v>2143</v>
      </c>
      <c r="E73" s="6" t="s">
        <v>82</v>
      </c>
      <c r="F73" s="19">
        <v>1540000</v>
      </c>
      <c r="G73" s="24">
        <v>11815.65</v>
      </c>
      <c r="H73" s="24">
        <v>0.36</v>
      </c>
      <c r="I73" s="31"/>
      <c r="J73" s="31"/>
      <c r="K73" s="35"/>
    </row>
    <row r="74" spans="2:11" x14ac:dyDescent="0.25">
      <c r="B74" s="8" t="s">
        <v>1920</v>
      </c>
      <c r="C74" s="57" t="s">
        <v>697</v>
      </c>
      <c r="D74" s="54" t="s">
        <v>1921</v>
      </c>
      <c r="E74" s="6" t="s">
        <v>438</v>
      </c>
      <c r="F74" s="19">
        <v>356625</v>
      </c>
      <c r="G74" s="24">
        <v>11481.72</v>
      </c>
      <c r="H74" s="24">
        <v>0.35</v>
      </c>
      <c r="I74" s="31"/>
      <c r="J74" s="31"/>
      <c r="K74" s="35"/>
    </row>
    <row r="75" spans="2:11" x14ac:dyDescent="0.25">
      <c r="B75" s="8" t="s">
        <v>405</v>
      </c>
      <c r="C75" s="57" t="s">
        <v>406</v>
      </c>
      <c r="D75" s="54" t="s">
        <v>407</v>
      </c>
      <c r="E75" s="6" t="s">
        <v>392</v>
      </c>
      <c r="F75" s="19">
        <v>3099000</v>
      </c>
      <c r="G75" s="24">
        <v>11419.82</v>
      </c>
      <c r="H75" s="24">
        <v>0.35</v>
      </c>
      <c r="I75" s="31"/>
      <c r="J75" s="31"/>
      <c r="K75" s="35"/>
    </row>
    <row r="76" spans="2:11" x14ac:dyDescent="0.25">
      <c r="B76" s="8" t="s">
        <v>2144</v>
      </c>
      <c r="C76" s="57" t="s">
        <v>2145</v>
      </c>
      <c r="D76" s="54" t="s">
        <v>2146</v>
      </c>
      <c r="E76" s="6" t="s">
        <v>317</v>
      </c>
      <c r="F76" s="19">
        <v>1503000</v>
      </c>
      <c r="G76" s="24">
        <v>11255.22</v>
      </c>
      <c r="H76" s="24">
        <v>0.35</v>
      </c>
      <c r="I76" s="31"/>
      <c r="J76" s="31"/>
      <c r="K76" s="35"/>
    </row>
    <row r="77" spans="2:11" x14ac:dyDescent="0.25">
      <c r="B77" s="8" t="s">
        <v>68</v>
      </c>
      <c r="C77" s="57" t="s">
        <v>69</v>
      </c>
      <c r="D77" s="54" t="s">
        <v>70</v>
      </c>
      <c r="E77" s="6" t="s">
        <v>71</v>
      </c>
      <c r="F77" s="19">
        <v>85100</v>
      </c>
      <c r="G77" s="24">
        <v>11161.55</v>
      </c>
      <c r="H77" s="24">
        <v>0.34</v>
      </c>
      <c r="I77" s="31"/>
      <c r="J77" s="31"/>
      <c r="K77" s="35"/>
    </row>
    <row r="78" spans="2:11" x14ac:dyDescent="0.25">
      <c r="B78" s="8" t="s">
        <v>352</v>
      </c>
      <c r="C78" s="57" t="s">
        <v>353</v>
      </c>
      <c r="D78" s="54" t="s">
        <v>354</v>
      </c>
      <c r="E78" s="6" t="s">
        <v>104</v>
      </c>
      <c r="F78" s="19">
        <v>581400</v>
      </c>
      <c r="G78" s="24">
        <v>11115.5</v>
      </c>
      <c r="H78" s="24">
        <v>0.34</v>
      </c>
      <c r="I78" s="31"/>
      <c r="J78" s="31"/>
      <c r="K78" s="35"/>
    </row>
    <row r="79" spans="2:11" x14ac:dyDescent="0.25">
      <c r="B79" s="8" t="s">
        <v>892</v>
      </c>
      <c r="C79" s="57" t="s">
        <v>893</v>
      </c>
      <c r="D79" s="54" t="s">
        <v>894</v>
      </c>
      <c r="E79" s="6" t="s">
        <v>104</v>
      </c>
      <c r="F79" s="19">
        <v>3055000</v>
      </c>
      <c r="G79" s="24">
        <v>11069.79</v>
      </c>
      <c r="H79" s="24">
        <v>0.34</v>
      </c>
      <c r="I79" s="31"/>
      <c r="J79" s="31"/>
      <c r="K79" s="35"/>
    </row>
    <row r="80" spans="2:11" x14ac:dyDescent="0.25">
      <c r="B80" s="8" t="s">
        <v>167</v>
      </c>
      <c r="C80" s="57" t="s">
        <v>168</v>
      </c>
      <c r="D80" s="54" t="s">
        <v>169</v>
      </c>
      <c r="E80" s="6" t="s">
        <v>170</v>
      </c>
      <c r="F80" s="19">
        <v>267600</v>
      </c>
      <c r="G80" s="24">
        <v>11009.73</v>
      </c>
      <c r="H80" s="24">
        <v>0.34</v>
      </c>
      <c r="I80" s="31"/>
      <c r="J80" s="31"/>
      <c r="K80" s="35"/>
    </row>
    <row r="81" spans="2:11" x14ac:dyDescent="0.25">
      <c r="B81" s="8" t="s">
        <v>2147</v>
      </c>
      <c r="C81" s="57" t="s">
        <v>2148</v>
      </c>
      <c r="D81" s="54" t="s">
        <v>2149</v>
      </c>
      <c r="E81" s="6" t="s">
        <v>132</v>
      </c>
      <c r="F81" s="19">
        <v>2086200</v>
      </c>
      <c r="G81" s="24">
        <v>10917.08</v>
      </c>
      <c r="H81" s="24">
        <v>0.34</v>
      </c>
      <c r="I81" s="31"/>
      <c r="J81" s="31"/>
      <c r="K81" s="35"/>
    </row>
    <row r="82" spans="2:11" x14ac:dyDescent="0.25">
      <c r="B82" s="8" t="s">
        <v>389</v>
      </c>
      <c r="C82" s="57" t="s">
        <v>390</v>
      </c>
      <c r="D82" s="54" t="s">
        <v>391</v>
      </c>
      <c r="E82" s="6" t="s">
        <v>392</v>
      </c>
      <c r="F82" s="19">
        <v>4510950</v>
      </c>
      <c r="G82" s="24">
        <v>10870.04</v>
      </c>
      <c r="H82" s="24">
        <v>0.33</v>
      </c>
      <c r="I82" s="31"/>
      <c r="J82" s="31"/>
      <c r="K82" s="35"/>
    </row>
    <row r="83" spans="2:11" x14ac:dyDescent="0.25">
      <c r="B83" s="8" t="s">
        <v>2150</v>
      </c>
      <c r="C83" s="57" t="s">
        <v>2151</v>
      </c>
      <c r="D83" s="54" t="s">
        <v>2152</v>
      </c>
      <c r="E83" s="6" t="s">
        <v>82</v>
      </c>
      <c r="F83" s="19">
        <v>4998000</v>
      </c>
      <c r="G83" s="24">
        <v>10695.72</v>
      </c>
      <c r="H83" s="24">
        <v>0.33</v>
      </c>
      <c r="I83" s="31"/>
      <c r="J83" s="31"/>
      <c r="K83" s="35"/>
    </row>
    <row r="84" spans="2:11" x14ac:dyDescent="0.25">
      <c r="B84" s="8" t="s">
        <v>2016</v>
      </c>
      <c r="C84" s="57" t="s">
        <v>2017</v>
      </c>
      <c r="D84" s="54" t="s">
        <v>2018</v>
      </c>
      <c r="E84" s="6" t="s">
        <v>392</v>
      </c>
      <c r="F84" s="19">
        <v>1948375</v>
      </c>
      <c r="G84" s="24">
        <v>10677.1</v>
      </c>
      <c r="H84" s="24">
        <v>0.33</v>
      </c>
      <c r="I84" s="31"/>
      <c r="J84" s="31"/>
      <c r="K84" s="35"/>
    </row>
    <row r="85" spans="2:11" x14ac:dyDescent="0.25">
      <c r="B85" s="8" t="s">
        <v>889</v>
      </c>
      <c r="C85" s="57" t="s">
        <v>890</v>
      </c>
      <c r="D85" s="54" t="s">
        <v>891</v>
      </c>
      <c r="E85" s="6" t="s">
        <v>222</v>
      </c>
      <c r="F85" s="19">
        <v>1645000</v>
      </c>
      <c r="G85" s="24">
        <v>10457.27</v>
      </c>
      <c r="H85" s="24">
        <v>0.32</v>
      </c>
      <c r="I85" s="31"/>
      <c r="J85" s="31"/>
      <c r="K85" s="35"/>
    </row>
    <row r="86" spans="2:11" x14ac:dyDescent="0.25">
      <c r="B86" s="8" t="s">
        <v>1911</v>
      </c>
      <c r="C86" s="57" t="s">
        <v>1912</v>
      </c>
      <c r="D86" s="54" t="s">
        <v>1913</v>
      </c>
      <c r="E86" s="6" t="s">
        <v>438</v>
      </c>
      <c r="F86" s="19">
        <v>556500</v>
      </c>
      <c r="G86" s="24">
        <v>10364.26</v>
      </c>
      <c r="H86" s="24">
        <v>0.32</v>
      </c>
      <c r="I86" s="31"/>
      <c r="J86" s="31"/>
      <c r="K86" s="35"/>
    </row>
    <row r="87" spans="2:11" x14ac:dyDescent="0.25">
      <c r="B87" s="8" t="s">
        <v>2153</v>
      </c>
      <c r="C87" s="57" t="s">
        <v>2154</v>
      </c>
      <c r="D87" s="54" t="s">
        <v>2155</v>
      </c>
      <c r="E87" s="6" t="s">
        <v>317</v>
      </c>
      <c r="F87" s="19">
        <v>320750</v>
      </c>
      <c r="G87" s="24">
        <v>10220.379999999999</v>
      </c>
      <c r="H87" s="24">
        <v>0.31</v>
      </c>
      <c r="I87" s="31"/>
      <c r="J87" s="31"/>
      <c r="K87" s="35"/>
    </row>
    <row r="88" spans="2:11" x14ac:dyDescent="0.25">
      <c r="B88" s="8" t="s">
        <v>2156</v>
      </c>
      <c r="C88" s="57" t="s">
        <v>2157</v>
      </c>
      <c r="D88" s="54" t="s">
        <v>2158</v>
      </c>
      <c r="E88" s="6" t="s">
        <v>445</v>
      </c>
      <c r="F88" s="19">
        <v>1783600</v>
      </c>
      <c r="G88" s="24">
        <v>10203.08</v>
      </c>
      <c r="H88" s="24">
        <v>0.31</v>
      </c>
      <c r="I88" s="31"/>
      <c r="J88" s="31"/>
      <c r="K88" s="35"/>
    </row>
    <row r="89" spans="2:11" x14ac:dyDescent="0.25">
      <c r="B89" s="8" t="s">
        <v>117</v>
      </c>
      <c r="C89" s="57" t="s">
        <v>118</v>
      </c>
      <c r="D89" s="54" t="s">
        <v>119</v>
      </c>
      <c r="E89" s="6" t="s">
        <v>120</v>
      </c>
      <c r="F89" s="19">
        <v>2880000</v>
      </c>
      <c r="G89" s="24">
        <v>10028.16</v>
      </c>
      <c r="H89" s="24">
        <v>0.31</v>
      </c>
      <c r="I89" s="31"/>
      <c r="J89" s="31"/>
      <c r="K89" s="35"/>
    </row>
    <row r="90" spans="2:11" x14ac:dyDescent="0.25">
      <c r="B90" s="8" t="s">
        <v>293</v>
      </c>
      <c r="C90" s="57" t="s">
        <v>294</v>
      </c>
      <c r="D90" s="54" t="s">
        <v>295</v>
      </c>
      <c r="E90" s="6" t="s">
        <v>128</v>
      </c>
      <c r="F90" s="19">
        <v>1807080</v>
      </c>
      <c r="G90" s="24">
        <v>10027.49</v>
      </c>
      <c r="H90" s="24">
        <v>0.31</v>
      </c>
      <c r="I90" s="31"/>
      <c r="J90" s="31"/>
      <c r="K90" s="35"/>
    </row>
    <row r="91" spans="2:11" x14ac:dyDescent="0.25">
      <c r="B91" s="8" t="s">
        <v>774</v>
      </c>
      <c r="C91" s="57" t="s">
        <v>775</v>
      </c>
      <c r="D91" s="54" t="s">
        <v>776</v>
      </c>
      <c r="E91" s="6" t="s">
        <v>128</v>
      </c>
      <c r="F91" s="19">
        <v>289275</v>
      </c>
      <c r="G91" s="24">
        <v>10005.879999999999</v>
      </c>
      <c r="H91" s="24">
        <v>0.31</v>
      </c>
      <c r="I91" s="31"/>
      <c r="J91" s="31"/>
      <c r="K91" s="35"/>
    </row>
    <row r="92" spans="2:11" x14ac:dyDescent="0.25">
      <c r="B92" s="8" t="s">
        <v>150</v>
      </c>
      <c r="C92" s="57" t="s">
        <v>151</v>
      </c>
      <c r="D92" s="54" t="s">
        <v>152</v>
      </c>
      <c r="E92" s="6" t="s">
        <v>153</v>
      </c>
      <c r="F92" s="19">
        <v>3860000</v>
      </c>
      <c r="G92" s="24">
        <v>9923.67</v>
      </c>
      <c r="H92" s="24">
        <v>0.3</v>
      </c>
      <c r="I92" s="31"/>
      <c r="J92" s="31"/>
      <c r="K92" s="35"/>
    </row>
    <row r="93" spans="2:11" x14ac:dyDescent="0.25">
      <c r="B93" s="8" t="s">
        <v>947</v>
      </c>
      <c r="C93" s="57" t="s">
        <v>948</v>
      </c>
      <c r="D93" s="54" t="s">
        <v>949</v>
      </c>
      <c r="E93" s="6" t="s">
        <v>78</v>
      </c>
      <c r="F93" s="19">
        <v>889600</v>
      </c>
      <c r="G93" s="24">
        <v>9892.35</v>
      </c>
      <c r="H93" s="24">
        <v>0.3</v>
      </c>
      <c r="I93" s="31"/>
      <c r="J93" s="31"/>
      <c r="K93" s="35"/>
    </row>
    <row r="94" spans="2:11" x14ac:dyDescent="0.25">
      <c r="B94" s="8" t="s">
        <v>2159</v>
      </c>
      <c r="C94" s="57" t="s">
        <v>1234</v>
      </c>
      <c r="D94" s="54" t="s">
        <v>2160</v>
      </c>
      <c r="E94" s="6" t="s">
        <v>82</v>
      </c>
      <c r="F94" s="19">
        <v>5443640</v>
      </c>
      <c r="G94" s="24">
        <v>9792.56</v>
      </c>
      <c r="H94" s="24">
        <v>0.3</v>
      </c>
      <c r="I94" s="31"/>
      <c r="J94" s="31"/>
      <c r="K94" s="35"/>
    </row>
    <row r="95" spans="2:11" x14ac:dyDescent="0.25">
      <c r="B95" s="8" t="s">
        <v>913</v>
      </c>
      <c r="C95" s="57" t="s">
        <v>914</v>
      </c>
      <c r="D95" s="54" t="s">
        <v>915</v>
      </c>
      <c r="E95" s="6" t="s">
        <v>71</v>
      </c>
      <c r="F95" s="19">
        <v>177150</v>
      </c>
      <c r="G95" s="24">
        <v>9722.7900000000009</v>
      </c>
      <c r="H95" s="24">
        <v>0.3</v>
      </c>
      <c r="I95" s="31"/>
      <c r="J95" s="31"/>
      <c r="K95" s="35"/>
    </row>
    <row r="96" spans="2:11" x14ac:dyDescent="0.25">
      <c r="B96" s="8" t="s">
        <v>340</v>
      </c>
      <c r="C96" s="57" t="s">
        <v>341</v>
      </c>
      <c r="D96" s="54" t="s">
        <v>342</v>
      </c>
      <c r="E96" s="6" t="s">
        <v>43</v>
      </c>
      <c r="F96" s="19">
        <v>587300</v>
      </c>
      <c r="G96" s="24">
        <v>9646.99</v>
      </c>
      <c r="H96" s="24">
        <v>0.3</v>
      </c>
      <c r="I96" s="31"/>
      <c r="J96" s="31"/>
      <c r="K96" s="35"/>
    </row>
    <row r="97" spans="2:11" x14ac:dyDescent="0.25">
      <c r="B97" s="8" t="s">
        <v>346</v>
      </c>
      <c r="C97" s="57" t="s">
        <v>347</v>
      </c>
      <c r="D97" s="54" t="s">
        <v>348</v>
      </c>
      <c r="E97" s="6" t="s">
        <v>43</v>
      </c>
      <c r="F97" s="19">
        <v>1819500</v>
      </c>
      <c r="G97" s="24">
        <v>9497.7900000000009</v>
      </c>
      <c r="H97" s="24">
        <v>0.28999999999999998</v>
      </c>
      <c r="I97" s="31"/>
      <c r="J97" s="31"/>
      <c r="K97" s="35"/>
    </row>
    <row r="98" spans="2:11" x14ac:dyDescent="0.25">
      <c r="B98" s="8" t="s">
        <v>842</v>
      </c>
      <c r="C98" s="57" t="s">
        <v>843</v>
      </c>
      <c r="D98" s="54" t="s">
        <v>844</v>
      </c>
      <c r="E98" s="6" t="s">
        <v>104</v>
      </c>
      <c r="F98" s="19">
        <v>646800</v>
      </c>
      <c r="G98" s="24">
        <v>9276.08</v>
      </c>
      <c r="H98" s="24">
        <v>0.28999999999999998</v>
      </c>
      <c r="I98" s="31"/>
      <c r="J98" s="31"/>
      <c r="K98" s="35"/>
    </row>
    <row r="99" spans="2:11" x14ac:dyDescent="0.25">
      <c r="B99" s="8" t="s">
        <v>281</v>
      </c>
      <c r="C99" s="57" t="s">
        <v>282</v>
      </c>
      <c r="D99" s="54" t="s">
        <v>283</v>
      </c>
      <c r="E99" s="6" t="s">
        <v>43</v>
      </c>
      <c r="F99" s="19">
        <v>151200</v>
      </c>
      <c r="G99" s="24">
        <v>8555.1200000000008</v>
      </c>
      <c r="H99" s="24">
        <v>0.26</v>
      </c>
      <c r="I99" s="31"/>
      <c r="J99" s="31"/>
      <c r="K99" s="35"/>
    </row>
    <row r="100" spans="2:11" x14ac:dyDescent="0.25">
      <c r="B100" s="8" t="s">
        <v>987</v>
      </c>
      <c r="C100" s="57" t="s">
        <v>988</v>
      </c>
      <c r="D100" s="54" t="s">
        <v>989</v>
      </c>
      <c r="E100" s="6" t="s">
        <v>120</v>
      </c>
      <c r="F100" s="19">
        <v>1756500</v>
      </c>
      <c r="G100" s="24">
        <v>7307.04</v>
      </c>
      <c r="H100" s="24">
        <v>0.22</v>
      </c>
      <c r="I100" s="31"/>
      <c r="J100" s="31"/>
      <c r="K100" s="35"/>
    </row>
    <row r="101" spans="2:11" x14ac:dyDescent="0.25">
      <c r="B101" s="8" t="s">
        <v>1925</v>
      </c>
      <c r="C101" s="57" t="s">
        <v>1926</v>
      </c>
      <c r="D101" s="54" t="s">
        <v>1927</v>
      </c>
      <c r="E101" s="6" t="s">
        <v>445</v>
      </c>
      <c r="F101" s="19">
        <v>164750</v>
      </c>
      <c r="G101" s="24">
        <v>7299.66</v>
      </c>
      <c r="H101" s="24">
        <v>0.22</v>
      </c>
      <c r="I101" s="31"/>
      <c r="J101" s="31"/>
      <c r="K101" s="35"/>
    </row>
    <row r="102" spans="2:11" x14ac:dyDescent="0.25">
      <c r="B102" s="8" t="s">
        <v>2161</v>
      </c>
      <c r="C102" s="57" t="s">
        <v>2162</v>
      </c>
      <c r="D102" s="54" t="s">
        <v>2163</v>
      </c>
      <c r="E102" s="6" t="s">
        <v>82</v>
      </c>
      <c r="F102" s="19">
        <v>669750</v>
      </c>
      <c r="G102" s="24">
        <v>6975.45</v>
      </c>
      <c r="H102" s="24">
        <v>0.21</v>
      </c>
      <c r="I102" s="31"/>
      <c r="J102" s="31"/>
      <c r="K102" s="35"/>
    </row>
    <row r="103" spans="2:11" x14ac:dyDescent="0.25">
      <c r="B103" s="8" t="s">
        <v>284</v>
      </c>
      <c r="C103" s="57" t="s">
        <v>285</v>
      </c>
      <c r="D103" s="54" t="s">
        <v>286</v>
      </c>
      <c r="E103" s="6" t="s">
        <v>104</v>
      </c>
      <c r="F103" s="19">
        <v>1458600</v>
      </c>
      <c r="G103" s="24">
        <v>6766.45</v>
      </c>
      <c r="H103" s="24">
        <v>0.21</v>
      </c>
      <c r="I103" s="31"/>
      <c r="J103" s="31"/>
      <c r="K103" s="35"/>
    </row>
    <row r="104" spans="2:11" x14ac:dyDescent="0.25">
      <c r="B104" s="8" t="s">
        <v>83</v>
      </c>
      <c r="C104" s="57" t="s">
        <v>84</v>
      </c>
      <c r="D104" s="54" t="s">
        <v>85</v>
      </c>
      <c r="E104" s="6" t="s">
        <v>86</v>
      </c>
      <c r="F104" s="19">
        <v>246300</v>
      </c>
      <c r="G104" s="24">
        <v>6664.02</v>
      </c>
      <c r="H104" s="24">
        <v>0.2</v>
      </c>
      <c r="I104" s="31"/>
      <c r="J104" s="31"/>
      <c r="K104" s="35"/>
    </row>
    <row r="105" spans="2:11" x14ac:dyDescent="0.25">
      <c r="B105" s="8" t="s">
        <v>272</v>
      </c>
      <c r="C105" s="57" t="s">
        <v>273</v>
      </c>
      <c r="D105" s="54" t="s">
        <v>274</v>
      </c>
      <c r="E105" s="6" t="s">
        <v>104</v>
      </c>
      <c r="F105" s="19">
        <v>122800</v>
      </c>
      <c r="G105" s="24">
        <v>6520.07</v>
      </c>
      <c r="H105" s="24">
        <v>0.2</v>
      </c>
      <c r="I105" s="31"/>
      <c r="J105" s="31"/>
      <c r="K105" s="35"/>
    </row>
    <row r="106" spans="2:11" x14ac:dyDescent="0.25">
      <c r="B106" s="8" t="s">
        <v>75</v>
      </c>
      <c r="C106" s="57" t="s">
        <v>76</v>
      </c>
      <c r="D106" s="54" t="s">
        <v>77</v>
      </c>
      <c r="E106" s="6" t="s">
        <v>78</v>
      </c>
      <c r="F106" s="19">
        <v>906400</v>
      </c>
      <c r="G106" s="24">
        <v>6485.29</v>
      </c>
      <c r="H106" s="24">
        <v>0.2</v>
      </c>
      <c r="I106" s="31"/>
      <c r="J106" s="31"/>
      <c r="K106" s="35"/>
    </row>
    <row r="107" spans="2:11" x14ac:dyDescent="0.25">
      <c r="B107" s="8" t="s">
        <v>1003</v>
      </c>
      <c r="C107" s="57" t="s">
        <v>1004</v>
      </c>
      <c r="D107" s="54" t="s">
        <v>1005</v>
      </c>
      <c r="E107" s="6" t="s">
        <v>82</v>
      </c>
      <c r="F107" s="19">
        <v>364000</v>
      </c>
      <c r="G107" s="24">
        <v>6012.01</v>
      </c>
      <c r="H107" s="24">
        <v>0.18</v>
      </c>
      <c r="I107" s="31"/>
      <c r="J107" s="31"/>
      <c r="K107" s="35"/>
    </row>
    <row r="108" spans="2:11" x14ac:dyDescent="0.25">
      <c r="B108" s="8" t="s">
        <v>734</v>
      </c>
      <c r="C108" s="57" t="s">
        <v>735</v>
      </c>
      <c r="D108" s="54" t="s">
        <v>736</v>
      </c>
      <c r="E108" s="6" t="s">
        <v>222</v>
      </c>
      <c r="F108" s="19">
        <v>173250</v>
      </c>
      <c r="G108" s="24">
        <v>5911.46</v>
      </c>
      <c r="H108" s="24">
        <v>0.18</v>
      </c>
      <c r="I108" s="31"/>
      <c r="J108" s="31"/>
      <c r="K108" s="35"/>
    </row>
    <row r="109" spans="2:11" x14ac:dyDescent="0.25">
      <c r="B109" s="8" t="s">
        <v>287</v>
      </c>
      <c r="C109" s="57" t="s">
        <v>288</v>
      </c>
      <c r="D109" s="54" t="s">
        <v>289</v>
      </c>
      <c r="E109" s="6" t="s">
        <v>43</v>
      </c>
      <c r="F109" s="19">
        <v>121200</v>
      </c>
      <c r="G109" s="24">
        <v>5856.75</v>
      </c>
      <c r="H109" s="24">
        <v>0.18</v>
      </c>
      <c r="I109" s="31"/>
      <c r="J109" s="31"/>
      <c r="K109" s="35"/>
    </row>
    <row r="110" spans="2:11" x14ac:dyDescent="0.25">
      <c r="B110" s="8" t="s">
        <v>216</v>
      </c>
      <c r="C110" s="57" t="s">
        <v>217</v>
      </c>
      <c r="D110" s="54" t="s">
        <v>218</v>
      </c>
      <c r="E110" s="6" t="s">
        <v>61</v>
      </c>
      <c r="F110" s="19">
        <v>20725</v>
      </c>
      <c r="G110" s="24">
        <v>5749.21</v>
      </c>
      <c r="H110" s="24">
        <v>0.18</v>
      </c>
      <c r="I110" s="31"/>
      <c r="J110" s="31"/>
      <c r="K110" s="35"/>
    </row>
    <row r="111" spans="2:11" x14ac:dyDescent="0.25">
      <c r="B111" s="8" t="s">
        <v>926</v>
      </c>
      <c r="C111" s="57" t="s">
        <v>927</v>
      </c>
      <c r="D111" s="54" t="s">
        <v>928</v>
      </c>
      <c r="E111" s="6" t="s">
        <v>170</v>
      </c>
      <c r="F111" s="19">
        <v>2951250</v>
      </c>
      <c r="G111" s="24">
        <v>5669.65</v>
      </c>
      <c r="H111" s="24">
        <v>0.17</v>
      </c>
      <c r="I111" s="31"/>
      <c r="J111" s="31"/>
      <c r="K111" s="35"/>
    </row>
    <row r="112" spans="2:11" x14ac:dyDescent="0.25">
      <c r="B112" s="8" t="s">
        <v>2164</v>
      </c>
      <c r="C112" s="57" t="s">
        <v>1504</v>
      </c>
      <c r="D112" s="54" t="s">
        <v>2165</v>
      </c>
      <c r="E112" s="6" t="s">
        <v>47</v>
      </c>
      <c r="F112" s="19">
        <v>2402500</v>
      </c>
      <c r="G112" s="24">
        <v>5650.68</v>
      </c>
      <c r="H112" s="24">
        <v>0.17</v>
      </c>
      <c r="I112" s="31"/>
      <c r="J112" s="31"/>
      <c r="K112" s="35"/>
    </row>
    <row r="113" spans="2:11" x14ac:dyDescent="0.25">
      <c r="B113" s="8" t="s">
        <v>248</v>
      </c>
      <c r="C113" s="57" t="s">
        <v>249</v>
      </c>
      <c r="D113" s="54" t="s">
        <v>250</v>
      </c>
      <c r="E113" s="6" t="s">
        <v>61</v>
      </c>
      <c r="F113" s="19">
        <v>215100</v>
      </c>
      <c r="G113" s="24">
        <v>5572.49</v>
      </c>
      <c r="H113" s="24">
        <v>0.17</v>
      </c>
      <c r="I113" s="31"/>
      <c r="J113" s="31"/>
      <c r="K113" s="35"/>
    </row>
    <row r="114" spans="2:11" x14ac:dyDescent="0.25">
      <c r="B114" s="8" t="s">
        <v>171</v>
      </c>
      <c r="C114" s="57" t="s">
        <v>172</v>
      </c>
      <c r="D114" s="54" t="s">
        <v>173</v>
      </c>
      <c r="E114" s="6" t="s">
        <v>174</v>
      </c>
      <c r="F114" s="19">
        <v>96200</v>
      </c>
      <c r="G114" s="24">
        <v>5564.64</v>
      </c>
      <c r="H114" s="24">
        <v>0.17</v>
      </c>
      <c r="I114" s="31"/>
      <c r="J114" s="31"/>
      <c r="K114" s="35"/>
    </row>
    <row r="115" spans="2:11" x14ac:dyDescent="0.25">
      <c r="B115" s="8" t="s">
        <v>1019</v>
      </c>
      <c r="C115" s="57" t="s">
        <v>1020</v>
      </c>
      <c r="D115" s="54" t="s">
        <v>1021</v>
      </c>
      <c r="E115" s="6" t="s">
        <v>485</v>
      </c>
      <c r="F115" s="19">
        <v>456456</v>
      </c>
      <c r="G115" s="24">
        <v>5427.03</v>
      </c>
      <c r="H115" s="24">
        <v>0.17</v>
      </c>
      <c r="I115" s="31"/>
      <c r="J115" s="31"/>
      <c r="K115" s="35"/>
    </row>
    <row r="116" spans="2:11" x14ac:dyDescent="0.25">
      <c r="B116" s="8" t="s">
        <v>414</v>
      </c>
      <c r="C116" s="57" t="s">
        <v>415</v>
      </c>
      <c r="D116" s="54" t="s">
        <v>416</v>
      </c>
      <c r="E116" s="6" t="s">
        <v>43</v>
      </c>
      <c r="F116" s="19">
        <v>343200</v>
      </c>
      <c r="G116" s="24">
        <v>5334.7</v>
      </c>
      <c r="H116" s="24">
        <v>0.16</v>
      </c>
      <c r="I116" s="31"/>
      <c r="J116" s="31"/>
      <c r="K116" s="35"/>
    </row>
    <row r="117" spans="2:11" x14ac:dyDescent="0.25">
      <c r="B117" s="8" t="s">
        <v>2001</v>
      </c>
      <c r="C117" s="57" t="s">
        <v>2002</v>
      </c>
      <c r="D117" s="54" t="s">
        <v>2003</v>
      </c>
      <c r="E117" s="6" t="s">
        <v>47</v>
      </c>
      <c r="F117" s="19">
        <v>3035000</v>
      </c>
      <c r="G117" s="24">
        <v>5228.3900000000003</v>
      </c>
      <c r="H117" s="24">
        <v>0.16</v>
      </c>
      <c r="I117" s="31"/>
      <c r="J117" s="31"/>
      <c r="K117" s="35"/>
    </row>
    <row r="118" spans="2:11" x14ac:dyDescent="0.25">
      <c r="B118" s="8" t="s">
        <v>2166</v>
      </c>
      <c r="C118" s="57" t="s">
        <v>2167</v>
      </c>
      <c r="D118" s="54" t="s">
        <v>2168</v>
      </c>
      <c r="E118" s="6" t="s">
        <v>61</v>
      </c>
      <c r="F118" s="19">
        <v>1328200</v>
      </c>
      <c r="G118" s="24">
        <v>4837.97</v>
      </c>
      <c r="H118" s="24">
        <v>0.15</v>
      </c>
      <c r="I118" s="31"/>
      <c r="J118" s="31"/>
      <c r="K118" s="35"/>
    </row>
    <row r="119" spans="2:11" x14ac:dyDescent="0.25">
      <c r="B119" s="8" t="s">
        <v>1957</v>
      </c>
      <c r="C119" s="57" t="s">
        <v>1958</v>
      </c>
      <c r="D119" s="54" t="s">
        <v>1959</v>
      </c>
      <c r="E119" s="6" t="s">
        <v>93</v>
      </c>
      <c r="F119" s="19">
        <v>1486650</v>
      </c>
      <c r="G119" s="24">
        <v>4781.07</v>
      </c>
      <c r="H119" s="24">
        <v>0.15</v>
      </c>
      <c r="I119" s="31"/>
      <c r="J119" s="31"/>
      <c r="K119" s="35"/>
    </row>
    <row r="120" spans="2:11" x14ac:dyDescent="0.25">
      <c r="B120" s="8" t="s">
        <v>2169</v>
      </c>
      <c r="C120" s="57" t="s">
        <v>2170</v>
      </c>
      <c r="D120" s="54" t="s">
        <v>2171</v>
      </c>
      <c r="E120" s="6" t="s">
        <v>485</v>
      </c>
      <c r="F120" s="19">
        <v>705600</v>
      </c>
      <c r="G120" s="24">
        <v>4756.45</v>
      </c>
      <c r="H120" s="24">
        <v>0.15</v>
      </c>
      <c r="I120" s="31"/>
      <c r="J120" s="31"/>
      <c r="K120" s="35"/>
    </row>
    <row r="121" spans="2:11" x14ac:dyDescent="0.25">
      <c r="B121" s="8" t="s">
        <v>90</v>
      </c>
      <c r="C121" s="57" t="s">
        <v>91</v>
      </c>
      <c r="D121" s="54" t="s">
        <v>92</v>
      </c>
      <c r="E121" s="6" t="s">
        <v>93</v>
      </c>
      <c r="F121" s="19">
        <v>701400</v>
      </c>
      <c r="G121" s="24">
        <v>4696.57</v>
      </c>
      <c r="H121" s="24">
        <v>0.14000000000000001</v>
      </c>
      <c r="I121" s="31"/>
      <c r="J121" s="31"/>
      <c r="K121" s="35"/>
    </row>
    <row r="122" spans="2:11" x14ac:dyDescent="0.25">
      <c r="B122" s="8" t="s">
        <v>2172</v>
      </c>
      <c r="C122" s="57" t="s">
        <v>2173</v>
      </c>
      <c r="D122" s="54" t="s">
        <v>2174</v>
      </c>
      <c r="E122" s="6" t="s">
        <v>153</v>
      </c>
      <c r="F122" s="19">
        <v>102850</v>
      </c>
      <c r="G122" s="24">
        <v>4292.34</v>
      </c>
      <c r="H122" s="24">
        <v>0.13</v>
      </c>
      <c r="I122" s="31"/>
      <c r="J122" s="31"/>
      <c r="K122" s="35"/>
    </row>
    <row r="123" spans="2:11" x14ac:dyDescent="0.25">
      <c r="B123" s="8" t="s">
        <v>2175</v>
      </c>
      <c r="C123" s="57" t="s">
        <v>2176</v>
      </c>
      <c r="D123" s="54" t="s">
        <v>2177</v>
      </c>
      <c r="E123" s="6" t="s">
        <v>160</v>
      </c>
      <c r="F123" s="19">
        <v>197600</v>
      </c>
      <c r="G123" s="24">
        <v>4186.95</v>
      </c>
      <c r="H123" s="24">
        <v>0.13</v>
      </c>
      <c r="I123" s="31"/>
      <c r="J123" s="31"/>
      <c r="K123" s="35"/>
    </row>
    <row r="124" spans="2:11" x14ac:dyDescent="0.25">
      <c r="B124" s="8" t="s">
        <v>147</v>
      </c>
      <c r="C124" s="57" t="s">
        <v>148</v>
      </c>
      <c r="D124" s="54" t="s">
        <v>149</v>
      </c>
      <c r="E124" s="6" t="s">
        <v>112</v>
      </c>
      <c r="F124" s="19">
        <v>52625</v>
      </c>
      <c r="G124" s="24">
        <v>4155.72</v>
      </c>
      <c r="H124" s="24">
        <v>0.13</v>
      </c>
      <c r="I124" s="31"/>
      <c r="J124" s="31"/>
      <c r="K124" s="35"/>
    </row>
    <row r="125" spans="2:11" x14ac:dyDescent="0.25">
      <c r="B125" s="8" t="s">
        <v>201</v>
      </c>
      <c r="C125" s="57" t="s">
        <v>202</v>
      </c>
      <c r="D125" s="54" t="s">
        <v>203</v>
      </c>
      <c r="E125" s="6" t="s">
        <v>104</v>
      </c>
      <c r="F125" s="19">
        <v>14100</v>
      </c>
      <c r="G125" s="24">
        <v>4002.3</v>
      </c>
      <c r="H125" s="24">
        <v>0.12</v>
      </c>
      <c r="I125" s="31"/>
      <c r="J125" s="31"/>
      <c r="K125" s="35"/>
    </row>
    <row r="126" spans="2:11" x14ac:dyDescent="0.25">
      <c r="B126" s="8" t="s">
        <v>2178</v>
      </c>
      <c r="C126" s="57" t="s">
        <v>2179</v>
      </c>
      <c r="D126" s="54" t="s">
        <v>2180</v>
      </c>
      <c r="E126" s="6" t="s">
        <v>317</v>
      </c>
      <c r="F126" s="19">
        <v>552500</v>
      </c>
      <c r="G126" s="24">
        <v>3939.88</v>
      </c>
      <c r="H126" s="24">
        <v>0.12</v>
      </c>
      <c r="I126" s="31"/>
      <c r="J126" s="31"/>
      <c r="K126" s="35"/>
    </row>
    <row r="127" spans="2:11" x14ac:dyDescent="0.25">
      <c r="B127" s="8" t="s">
        <v>528</v>
      </c>
      <c r="C127" s="57" t="s">
        <v>529</v>
      </c>
      <c r="D127" s="54" t="s">
        <v>530</v>
      </c>
      <c r="E127" s="6" t="s">
        <v>132</v>
      </c>
      <c r="F127" s="19">
        <v>2665</v>
      </c>
      <c r="G127" s="24">
        <v>3790.94</v>
      </c>
      <c r="H127" s="24">
        <v>0.12</v>
      </c>
      <c r="I127" s="31"/>
      <c r="J127" s="31"/>
      <c r="K127" s="35"/>
    </row>
    <row r="128" spans="2:11" x14ac:dyDescent="0.25">
      <c r="B128" s="8" t="s">
        <v>2181</v>
      </c>
      <c r="C128" s="57" t="s">
        <v>2182</v>
      </c>
      <c r="D128" s="54" t="s">
        <v>2183</v>
      </c>
      <c r="E128" s="6" t="s">
        <v>139</v>
      </c>
      <c r="F128" s="19">
        <v>1084200</v>
      </c>
      <c r="G128" s="24">
        <v>3726.4</v>
      </c>
      <c r="H128" s="24">
        <v>0.11</v>
      </c>
      <c r="I128" s="31"/>
      <c r="J128" s="31"/>
      <c r="K128" s="35"/>
    </row>
    <row r="129" spans="2:11" x14ac:dyDescent="0.25">
      <c r="B129" s="8" t="s">
        <v>58</v>
      </c>
      <c r="C129" s="57" t="s">
        <v>59</v>
      </c>
      <c r="D129" s="54" t="s">
        <v>60</v>
      </c>
      <c r="E129" s="6" t="s">
        <v>61</v>
      </c>
      <c r="F129" s="19">
        <v>30900</v>
      </c>
      <c r="G129" s="24">
        <v>3673.14</v>
      </c>
      <c r="H129" s="24">
        <v>0.11</v>
      </c>
      <c r="I129" s="31"/>
      <c r="J129" s="31"/>
      <c r="K129" s="35"/>
    </row>
    <row r="130" spans="2:11" x14ac:dyDescent="0.25">
      <c r="B130" s="8" t="s">
        <v>337</v>
      </c>
      <c r="C130" s="57" t="s">
        <v>338</v>
      </c>
      <c r="D130" s="54" t="s">
        <v>339</v>
      </c>
      <c r="E130" s="6" t="s">
        <v>132</v>
      </c>
      <c r="F130" s="19">
        <v>185500</v>
      </c>
      <c r="G130" s="24">
        <v>3215.64</v>
      </c>
      <c r="H130" s="24">
        <v>0.1</v>
      </c>
      <c r="I130" s="31"/>
      <c r="J130" s="31"/>
      <c r="K130" s="35"/>
    </row>
    <row r="131" spans="2:11" x14ac:dyDescent="0.25">
      <c r="B131" s="8" t="s">
        <v>2184</v>
      </c>
      <c r="C131" s="57" t="s">
        <v>2185</v>
      </c>
      <c r="D131" s="54" t="s">
        <v>2186</v>
      </c>
      <c r="E131" s="6" t="s">
        <v>43</v>
      </c>
      <c r="F131" s="19">
        <v>473000</v>
      </c>
      <c r="G131" s="24">
        <v>3195.82</v>
      </c>
      <c r="H131" s="24">
        <v>0.1</v>
      </c>
      <c r="I131" s="31"/>
      <c r="J131" s="31"/>
      <c r="K131" s="35"/>
    </row>
    <row r="132" spans="2:11" x14ac:dyDescent="0.25">
      <c r="B132" s="8" t="s">
        <v>251</v>
      </c>
      <c r="C132" s="57" t="s">
        <v>252</v>
      </c>
      <c r="D132" s="54" t="s">
        <v>253</v>
      </c>
      <c r="E132" s="6" t="s">
        <v>78</v>
      </c>
      <c r="F132" s="19">
        <v>172125</v>
      </c>
      <c r="G132" s="24">
        <v>3018.47</v>
      </c>
      <c r="H132" s="24">
        <v>0.09</v>
      </c>
      <c r="I132" s="31"/>
      <c r="J132" s="31"/>
      <c r="K132" s="35"/>
    </row>
    <row r="133" spans="2:11" x14ac:dyDescent="0.25">
      <c r="B133" s="8" t="s">
        <v>2187</v>
      </c>
      <c r="C133" s="57" t="s">
        <v>2188</v>
      </c>
      <c r="D133" s="54" t="s">
        <v>2189</v>
      </c>
      <c r="E133" s="6" t="s">
        <v>61</v>
      </c>
      <c r="F133" s="19">
        <v>155375</v>
      </c>
      <c r="G133" s="24">
        <v>2875.29</v>
      </c>
      <c r="H133" s="24">
        <v>0.09</v>
      </c>
      <c r="I133" s="31"/>
      <c r="J133" s="31"/>
      <c r="K133" s="35"/>
    </row>
    <row r="134" spans="2:11" x14ac:dyDescent="0.25">
      <c r="B134" s="8" t="s">
        <v>2190</v>
      </c>
      <c r="C134" s="57" t="s">
        <v>2191</v>
      </c>
      <c r="D134" s="54" t="s">
        <v>2192</v>
      </c>
      <c r="E134" s="6" t="s">
        <v>317</v>
      </c>
      <c r="F134" s="19">
        <v>108000</v>
      </c>
      <c r="G134" s="24">
        <v>2856.49</v>
      </c>
      <c r="H134" s="24">
        <v>0.09</v>
      </c>
      <c r="I134" s="31"/>
      <c r="J134" s="31"/>
      <c r="K134" s="35"/>
    </row>
    <row r="135" spans="2:11" x14ac:dyDescent="0.25">
      <c r="B135" s="8" t="s">
        <v>2193</v>
      </c>
      <c r="C135" s="57" t="s">
        <v>2194</v>
      </c>
      <c r="D135" s="54" t="s">
        <v>2195</v>
      </c>
      <c r="E135" s="6" t="s">
        <v>317</v>
      </c>
      <c r="F135" s="19">
        <v>34400</v>
      </c>
      <c r="G135" s="24">
        <v>2741.03</v>
      </c>
      <c r="H135" s="24">
        <v>0.08</v>
      </c>
      <c r="I135" s="31"/>
      <c r="J135" s="31"/>
      <c r="K135" s="35"/>
    </row>
    <row r="136" spans="2:11" x14ac:dyDescent="0.25">
      <c r="B136" s="8" t="s">
        <v>2196</v>
      </c>
      <c r="C136" s="57" t="s">
        <v>2197</v>
      </c>
      <c r="D136" s="54" t="s">
        <v>2198</v>
      </c>
      <c r="E136" s="6" t="s">
        <v>112</v>
      </c>
      <c r="F136" s="19">
        <v>36600</v>
      </c>
      <c r="G136" s="24">
        <v>2610.64</v>
      </c>
      <c r="H136" s="24">
        <v>0.08</v>
      </c>
      <c r="I136" s="31"/>
      <c r="J136" s="31"/>
      <c r="K136" s="35"/>
    </row>
    <row r="137" spans="2:11" x14ac:dyDescent="0.25">
      <c r="B137" s="8" t="s">
        <v>2199</v>
      </c>
      <c r="C137" s="57" t="s">
        <v>2200</v>
      </c>
      <c r="D137" s="54" t="s">
        <v>2201</v>
      </c>
      <c r="E137" s="6" t="s">
        <v>104</v>
      </c>
      <c r="F137" s="19">
        <v>404000</v>
      </c>
      <c r="G137" s="24">
        <v>2545.6</v>
      </c>
      <c r="H137" s="24">
        <v>0.08</v>
      </c>
      <c r="I137" s="31"/>
      <c r="J137" s="31"/>
      <c r="K137" s="35"/>
    </row>
    <row r="138" spans="2:11" x14ac:dyDescent="0.25">
      <c r="B138" s="8" t="s">
        <v>402</v>
      </c>
      <c r="C138" s="57" t="s">
        <v>403</v>
      </c>
      <c r="D138" s="54" t="s">
        <v>404</v>
      </c>
      <c r="E138" s="6" t="s">
        <v>104</v>
      </c>
      <c r="F138" s="19">
        <v>146650</v>
      </c>
      <c r="G138" s="24">
        <v>2521.4299999999998</v>
      </c>
      <c r="H138" s="24">
        <v>0.08</v>
      </c>
      <c r="I138" s="31"/>
      <c r="J138" s="31"/>
      <c r="K138" s="35"/>
    </row>
    <row r="139" spans="2:11" x14ac:dyDescent="0.25">
      <c r="B139" s="8" t="s">
        <v>308</v>
      </c>
      <c r="C139" s="57" t="s">
        <v>309</v>
      </c>
      <c r="D139" s="54" t="s">
        <v>310</v>
      </c>
      <c r="E139" s="6" t="s">
        <v>128</v>
      </c>
      <c r="F139" s="19">
        <v>552600</v>
      </c>
      <c r="G139" s="24">
        <v>2494.44</v>
      </c>
      <c r="H139" s="24">
        <v>0.08</v>
      </c>
      <c r="I139" s="31"/>
      <c r="J139" s="31"/>
      <c r="K139" s="35"/>
    </row>
    <row r="140" spans="2:11" x14ac:dyDescent="0.25">
      <c r="B140" s="8" t="s">
        <v>94</v>
      </c>
      <c r="C140" s="57" t="s">
        <v>95</v>
      </c>
      <c r="D140" s="54" t="s">
        <v>96</v>
      </c>
      <c r="E140" s="6" t="s">
        <v>71</v>
      </c>
      <c r="F140" s="19">
        <v>95900</v>
      </c>
      <c r="G140" s="24">
        <v>2427.23</v>
      </c>
      <c r="H140" s="24">
        <v>7.0000000000000007E-2</v>
      </c>
      <c r="I140" s="31"/>
      <c r="J140" s="31"/>
      <c r="K140" s="35"/>
    </row>
    <row r="141" spans="2:11" x14ac:dyDescent="0.25">
      <c r="B141" s="8" t="s">
        <v>101</v>
      </c>
      <c r="C141" s="57" t="s">
        <v>102</v>
      </c>
      <c r="D141" s="54" t="s">
        <v>103</v>
      </c>
      <c r="E141" s="6" t="s">
        <v>104</v>
      </c>
      <c r="F141" s="19">
        <v>47400</v>
      </c>
      <c r="G141" s="24">
        <v>2333.6</v>
      </c>
      <c r="H141" s="24">
        <v>7.0000000000000007E-2</v>
      </c>
      <c r="I141" s="31"/>
      <c r="J141" s="31"/>
      <c r="K141" s="35"/>
    </row>
    <row r="142" spans="2:11" x14ac:dyDescent="0.25">
      <c r="B142" s="8" t="s">
        <v>198</v>
      </c>
      <c r="C142" s="57" t="s">
        <v>199</v>
      </c>
      <c r="D142" s="54" t="s">
        <v>200</v>
      </c>
      <c r="E142" s="6" t="s">
        <v>82</v>
      </c>
      <c r="F142" s="19">
        <v>115500</v>
      </c>
      <c r="G142" s="24">
        <v>2123.0100000000002</v>
      </c>
      <c r="H142" s="24">
        <v>7.0000000000000007E-2</v>
      </c>
      <c r="I142" s="31"/>
      <c r="J142" s="31"/>
      <c r="K142" s="35"/>
    </row>
    <row r="143" spans="2:11" x14ac:dyDescent="0.25">
      <c r="B143" s="8" t="s">
        <v>161</v>
      </c>
      <c r="C143" s="57" t="s">
        <v>162</v>
      </c>
      <c r="D143" s="54" t="s">
        <v>163</v>
      </c>
      <c r="E143" s="6" t="s">
        <v>108</v>
      </c>
      <c r="F143" s="19">
        <v>54000</v>
      </c>
      <c r="G143" s="24">
        <v>2080.27</v>
      </c>
      <c r="H143" s="24">
        <v>0.06</v>
      </c>
      <c r="I143" s="31"/>
      <c r="J143" s="31"/>
      <c r="K143" s="35"/>
    </row>
    <row r="144" spans="2:11" x14ac:dyDescent="0.25">
      <c r="B144" s="8" t="s">
        <v>210</v>
      </c>
      <c r="C144" s="57" t="s">
        <v>211</v>
      </c>
      <c r="D144" s="54" t="s">
        <v>212</v>
      </c>
      <c r="E144" s="6" t="s">
        <v>93</v>
      </c>
      <c r="F144" s="19">
        <v>997500</v>
      </c>
      <c r="G144" s="24">
        <v>1937.34</v>
      </c>
      <c r="H144" s="24">
        <v>0.06</v>
      </c>
      <c r="I144" s="31"/>
      <c r="J144" s="31"/>
      <c r="K144" s="35"/>
    </row>
    <row r="145" spans="2:11" x14ac:dyDescent="0.25">
      <c r="B145" s="8" t="s">
        <v>932</v>
      </c>
      <c r="C145" s="57" t="s">
        <v>933</v>
      </c>
      <c r="D145" s="54" t="s">
        <v>934</v>
      </c>
      <c r="E145" s="6" t="s">
        <v>61</v>
      </c>
      <c r="F145" s="19">
        <v>224400</v>
      </c>
      <c r="G145" s="24">
        <v>1853.66</v>
      </c>
      <c r="H145" s="24">
        <v>0.06</v>
      </c>
      <c r="I145" s="31"/>
      <c r="J145" s="31"/>
      <c r="K145" s="35"/>
    </row>
    <row r="146" spans="2:11" x14ac:dyDescent="0.25">
      <c r="B146" s="8" t="s">
        <v>1966</v>
      </c>
      <c r="C146" s="57" t="s">
        <v>1967</v>
      </c>
      <c r="D146" s="54" t="s">
        <v>1968</v>
      </c>
      <c r="E146" s="6" t="s">
        <v>61</v>
      </c>
      <c r="F146" s="19">
        <v>261000</v>
      </c>
      <c r="G146" s="24">
        <v>1774.67</v>
      </c>
      <c r="H146" s="24">
        <v>0.05</v>
      </c>
      <c r="I146" s="31"/>
      <c r="J146" s="31"/>
      <c r="K146" s="35"/>
    </row>
    <row r="147" spans="2:11" x14ac:dyDescent="0.25">
      <c r="B147" s="8" t="s">
        <v>2202</v>
      </c>
      <c r="C147" s="57" t="s">
        <v>2203</v>
      </c>
      <c r="D147" s="54" t="s">
        <v>2204</v>
      </c>
      <c r="E147" s="6" t="s">
        <v>43</v>
      </c>
      <c r="F147" s="19">
        <v>59675</v>
      </c>
      <c r="G147" s="24">
        <v>1726.1</v>
      </c>
      <c r="H147" s="24">
        <v>0.05</v>
      </c>
      <c r="I147" s="31"/>
      <c r="J147" s="31"/>
      <c r="K147" s="35"/>
    </row>
    <row r="148" spans="2:11" x14ac:dyDescent="0.25">
      <c r="B148" s="8" t="s">
        <v>1022</v>
      </c>
      <c r="C148" s="57" t="s">
        <v>1023</v>
      </c>
      <c r="D148" s="54" t="s">
        <v>1024</v>
      </c>
      <c r="E148" s="6" t="s">
        <v>160</v>
      </c>
      <c r="F148" s="19">
        <v>26000</v>
      </c>
      <c r="G148" s="24">
        <v>1719.98</v>
      </c>
      <c r="H148" s="24">
        <v>0.05</v>
      </c>
      <c r="I148" s="31"/>
      <c r="J148" s="31"/>
      <c r="K148" s="35"/>
    </row>
    <row r="149" spans="2:11" x14ac:dyDescent="0.25">
      <c r="B149" s="8" t="s">
        <v>904</v>
      </c>
      <c r="C149" s="57" t="s">
        <v>905</v>
      </c>
      <c r="D149" s="54" t="s">
        <v>906</v>
      </c>
      <c r="E149" s="6" t="s">
        <v>139</v>
      </c>
      <c r="F149" s="19">
        <v>24450</v>
      </c>
      <c r="G149" s="24">
        <v>1718.16</v>
      </c>
      <c r="H149" s="24">
        <v>0.05</v>
      </c>
      <c r="I149" s="31"/>
      <c r="J149" s="31"/>
      <c r="K149" s="35"/>
    </row>
    <row r="150" spans="2:11" x14ac:dyDescent="0.25">
      <c r="B150" s="8" t="s">
        <v>2205</v>
      </c>
      <c r="C150" s="57" t="s">
        <v>2206</v>
      </c>
      <c r="D150" s="54" t="s">
        <v>2207</v>
      </c>
      <c r="E150" s="6" t="s">
        <v>445</v>
      </c>
      <c r="F150" s="19">
        <v>315400</v>
      </c>
      <c r="G150" s="24">
        <v>1633.77</v>
      </c>
      <c r="H150" s="24">
        <v>0.05</v>
      </c>
      <c r="I150" s="31"/>
      <c r="J150" s="31"/>
      <c r="K150" s="35"/>
    </row>
    <row r="151" spans="2:11" x14ac:dyDescent="0.25">
      <c r="B151" s="8" t="s">
        <v>1902</v>
      </c>
      <c r="C151" s="57" t="s">
        <v>1903</v>
      </c>
      <c r="D151" s="54" t="s">
        <v>1904</v>
      </c>
      <c r="E151" s="6" t="s">
        <v>146</v>
      </c>
      <c r="F151" s="19">
        <v>195000</v>
      </c>
      <c r="G151" s="24">
        <v>1252</v>
      </c>
      <c r="H151" s="24">
        <v>0.04</v>
      </c>
      <c r="I151" s="31"/>
      <c r="J151" s="31"/>
      <c r="K151" s="35"/>
    </row>
    <row r="152" spans="2:11" x14ac:dyDescent="0.25">
      <c r="B152" s="8" t="s">
        <v>2208</v>
      </c>
      <c r="C152" s="57" t="s">
        <v>1280</v>
      </c>
      <c r="D152" s="54" t="s">
        <v>2209</v>
      </c>
      <c r="E152" s="6" t="s">
        <v>47</v>
      </c>
      <c r="F152" s="19">
        <v>1260000</v>
      </c>
      <c r="G152" s="24">
        <v>957.47</v>
      </c>
      <c r="H152" s="24">
        <v>0.03</v>
      </c>
      <c r="I152" s="31"/>
      <c r="J152" s="31"/>
      <c r="K152" s="35"/>
    </row>
    <row r="153" spans="2:11" x14ac:dyDescent="0.25">
      <c r="B153" s="8" t="s">
        <v>79</v>
      </c>
      <c r="C153" s="57" t="s">
        <v>80</v>
      </c>
      <c r="D153" s="54" t="s">
        <v>81</v>
      </c>
      <c r="E153" s="6" t="s">
        <v>82</v>
      </c>
      <c r="F153" s="19">
        <v>66875</v>
      </c>
      <c r="G153" s="24">
        <v>947.35</v>
      </c>
      <c r="H153" s="24">
        <v>0.03</v>
      </c>
      <c r="I153" s="31"/>
      <c r="J153" s="31"/>
      <c r="K153" s="35"/>
    </row>
    <row r="154" spans="2:11" x14ac:dyDescent="0.25">
      <c r="B154" s="8" t="s">
        <v>2210</v>
      </c>
      <c r="C154" s="57" t="s">
        <v>2211</v>
      </c>
      <c r="D154" s="54" t="s">
        <v>2212</v>
      </c>
      <c r="E154" s="6" t="s">
        <v>132</v>
      </c>
      <c r="F154" s="19">
        <v>28500</v>
      </c>
      <c r="G154" s="24">
        <v>947.14</v>
      </c>
      <c r="H154" s="24">
        <v>0.03</v>
      </c>
      <c r="I154" s="31"/>
      <c r="J154" s="31"/>
      <c r="K154" s="35"/>
    </row>
    <row r="155" spans="2:11" x14ac:dyDescent="0.25">
      <c r="B155" s="8" t="s">
        <v>458</v>
      </c>
      <c r="C155" s="57" t="s">
        <v>459</v>
      </c>
      <c r="D155" s="54" t="s">
        <v>460</v>
      </c>
      <c r="E155" s="6" t="s">
        <v>78</v>
      </c>
      <c r="F155" s="19">
        <v>43000</v>
      </c>
      <c r="G155" s="24">
        <v>863.35</v>
      </c>
      <c r="H155" s="24">
        <v>0.03</v>
      </c>
      <c r="I155" s="31"/>
      <c r="J155" s="31"/>
      <c r="K155" s="35"/>
    </row>
    <row r="156" spans="2:11" x14ac:dyDescent="0.25">
      <c r="B156" s="8" t="s">
        <v>2213</v>
      </c>
      <c r="C156" s="57" t="s">
        <v>2214</v>
      </c>
      <c r="D156" s="54" t="s">
        <v>2215</v>
      </c>
      <c r="E156" s="6" t="s">
        <v>392</v>
      </c>
      <c r="F156" s="19">
        <v>41200</v>
      </c>
      <c r="G156" s="24">
        <v>770.25</v>
      </c>
      <c r="H156" s="24">
        <v>0.02</v>
      </c>
      <c r="I156" s="31"/>
      <c r="J156" s="31"/>
      <c r="K156" s="35"/>
    </row>
    <row r="157" spans="2:11" x14ac:dyDescent="0.25">
      <c r="B157" s="8" t="s">
        <v>408</v>
      </c>
      <c r="C157" s="57" t="s">
        <v>409</v>
      </c>
      <c r="D157" s="54" t="s">
        <v>410</v>
      </c>
      <c r="E157" s="6" t="s">
        <v>78</v>
      </c>
      <c r="F157" s="19">
        <v>99000</v>
      </c>
      <c r="G157" s="24">
        <v>728.59</v>
      </c>
      <c r="H157" s="24">
        <v>0.02</v>
      </c>
      <c r="I157" s="31"/>
      <c r="J157" s="31"/>
      <c r="K157" s="35"/>
    </row>
    <row r="158" spans="2:11" x14ac:dyDescent="0.25">
      <c r="B158" s="8" t="s">
        <v>2216</v>
      </c>
      <c r="C158" s="57" t="s">
        <v>2217</v>
      </c>
      <c r="D158" s="54" t="s">
        <v>2218</v>
      </c>
      <c r="E158" s="6" t="s">
        <v>317</v>
      </c>
      <c r="F158" s="19">
        <v>64900</v>
      </c>
      <c r="G158" s="24">
        <v>726.65</v>
      </c>
      <c r="H158" s="24">
        <v>0.02</v>
      </c>
      <c r="I158" s="31"/>
      <c r="J158" s="31"/>
      <c r="K158" s="35"/>
    </row>
    <row r="159" spans="2:11" x14ac:dyDescent="0.25">
      <c r="B159" s="8" t="s">
        <v>2219</v>
      </c>
      <c r="C159" s="57" t="s">
        <v>2220</v>
      </c>
      <c r="D159" s="54" t="s">
        <v>2221</v>
      </c>
      <c r="E159" s="6" t="s">
        <v>104</v>
      </c>
      <c r="F159" s="19">
        <v>49300</v>
      </c>
      <c r="G159" s="24">
        <v>724.09</v>
      </c>
      <c r="H159" s="24">
        <v>0.02</v>
      </c>
      <c r="I159" s="31"/>
      <c r="J159" s="31"/>
      <c r="K159" s="35"/>
    </row>
    <row r="160" spans="2:11" x14ac:dyDescent="0.25">
      <c r="B160" s="8" t="s">
        <v>2222</v>
      </c>
      <c r="C160" s="57" t="s">
        <v>2223</v>
      </c>
      <c r="D160" s="54" t="s">
        <v>2224</v>
      </c>
      <c r="E160" s="6" t="s">
        <v>317</v>
      </c>
      <c r="F160" s="19">
        <v>13825</v>
      </c>
      <c r="G160" s="24">
        <v>525.48</v>
      </c>
      <c r="H160" s="24">
        <v>0.02</v>
      </c>
      <c r="I160" s="31"/>
      <c r="J160" s="31"/>
      <c r="K160" s="35"/>
    </row>
    <row r="161" spans="1:11" x14ac:dyDescent="0.25">
      <c r="B161" s="8" t="s">
        <v>1664</v>
      </c>
      <c r="C161" s="57" t="s">
        <v>1665</v>
      </c>
      <c r="D161" s="54" t="s">
        <v>1666</v>
      </c>
      <c r="E161" s="6" t="s">
        <v>485</v>
      </c>
      <c r="F161" s="19">
        <v>99200</v>
      </c>
      <c r="G161" s="24">
        <v>477</v>
      </c>
      <c r="H161" s="24">
        <v>0.01</v>
      </c>
      <c r="I161" s="31"/>
      <c r="J161" s="31"/>
      <c r="K161" s="35"/>
    </row>
    <row r="162" spans="1:11" x14ac:dyDescent="0.25">
      <c r="B162" s="8" t="s">
        <v>2225</v>
      </c>
      <c r="C162" s="57" t="s">
        <v>2226</v>
      </c>
      <c r="D162" s="54" t="s">
        <v>2227</v>
      </c>
      <c r="E162" s="6" t="s">
        <v>128</v>
      </c>
      <c r="F162" s="19">
        <v>28875</v>
      </c>
      <c r="G162" s="24">
        <v>460.93</v>
      </c>
      <c r="H162" s="24">
        <v>0.01</v>
      </c>
      <c r="I162" s="31"/>
      <c r="J162" s="31"/>
      <c r="K162" s="35"/>
    </row>
    <row r="163" spans="1:11" x14ac:dyDescent="0.25">
      <c r="B163" s="8" t="s">
        <v>207</v>
      </c>
      <c r="C163" s="57" t="s">
        <v>208</v>
      </c>
      <c r="D163" s="54" t="s">
        <v>209</v>
      </c>
      <c r="E163" s="6" t="s">
        <v>43</v>
      </c>
      <c r="F163" s="19">
        <v>6600</v>
      </c>
      <c r="G163" s="24">
        <v>416.16</v>
      </c>
      <c r="H163" s="24">
        <v>0.01</v>
      </c>
      <c r="I163" s="31"/>
      <c r="J163" s="31"/>
      <c r="K163" s="35"/>
    </row>
    <row r="164" spans="1:11" x14ac:dyDescent="0.25">
      <c r="B164" s="8" t="s">
        <v>213</v>
      </c>
      <c r="C164" s="57" t="s">
        <v>214</v>
      </c>
      <c r="D164" s="54" t="s">
        <v>215</v>
      </c>
      <c r="E164" s="6" t="s">
        <v>61</v>
      </c>
      <c r="F164" s="19">
        <v>7000</v>
      </c>
      <c r="G164" s="24">
        <v>194.37</v>
      </c>
      <c r="H164" s="24">
        <v>0.01</v>
      </c>
      <c r="I164" s="31"/>
      <c r="J164" s="31"/>
      <c r="K164" s="35"/>
    </row>
    <row r="165" spans="1:11" x14ac:dyDescent="0.25">
      <c r="B165" s="8" t="s">
        <v>1025</v>
      </c>
      <c r="C165" s="57" t="s">
        <v>1020</v>
      </c>
      <c r="D165" s="54" t="s">
        <v>1026</v>
      </c>
      <c r="E165" s="6" t="s">
        <v>485</v>
      </c>
      <c r="F165" s="19">
        <v>38146</v>
      </c>
      <c r="G165" s="24">
        <v>141.5</v>
      </c>
      <c r="H165" s="24" t="s">
        <v>4793</v>
      </c>
      <c r="I165" s="31"/>
      <c r="J165" s="31"/>
      <c r="K165" s="35" t="s">
        <v>4827</v>
      </c>
    </row>
    <row r="166" spans="1:11" x14ac:dyDescent="0.25">
      <c r="B166" s="8" t="s">
        <v>990</v>
      </c>
      <c r="C166" s="57" t="s">
        <v>991</v>
      </c>
      <c r="D166" s="54" t="s">
        <v>992</v>
      </c>
      <c r="E166" s="6" t="s">
        <v>128</v>
      </c>
      <c r="F166" s="19">
        <v>1600</v>
      </c>
      <c r="G166" s="24">
        <v>49.35</v>
      </c>
      <c r="H166" s="24" t="s">
        <v>4793</v>
      </c>
      <c r="I166" s="31"/>
      <c r="J166" s="31"/>
      <c r="K166" s="35"/>
    </row>
    <row r="167" spans="1:11" x14ac:dyDescent="0.25">
      <c r="C167" s="58" t="s">
        <v>175</v>
      </c>
      <c r="D167" s="54"/>
      <c r="E167" s="6"/>
      <c r="F167" s="19"/>
      <c r="G167" s="25">
        <v>2349035.16</v>
      </c>
      <c r="H167" s="25">
        <v>72.09</v>
      </c>
      <c r="I167" s="31"/>
      <c r="J167" s="31"/>
      <c r="K167" s="35"/>
    </row>
    <row r="168" spans="1:11" x14ac:dyDescent="0.25">
      <c r="C168" s="57"/>
      <c r="D168" s="54"/>
      <c r="E168" s="6"/>
      <c r="F168" s="19"/>
      <c r="G168" s="24"/>
      <c r="H168" s="24"/>
      <c r="I168" s="31"/>
      <c r="J168" s="31"/>
      <c r="K168" s="35"/>
    </row>
    <row r="169" spans="1:11" x14ac:dyDescent="0.25">
      <c r="C169" s="58" t="s">
        <v>3</v>
      </c>
      <c r="D169" s="54"/>
      <c r="E169" s="6"/>
      <c r="F169" s="19"/>
      <c r="G169" s="24" t="s">
        <v>2</v>
      </c>
      <c r="H169" s="24" t="s">
        <v>2</v>
      </c>
      <c r="I169" s="31"/>
      <c r="J169" s="31"/>
      <c r="K169" s="35"/>
    </row>
    <row r="170" spans="1:11" x14ac:dyDescent="0.25">
      <c r="C170" s="57"/>
      <c r="D170" s="54"/>
      <c r="E170" s="6"/>
      <c r="F170" s="19"/>
      <c r="G170" s="24"/>
      <c r="H170" s="24"/>
      <c r="I170" s="31"/>
      <c r="J170" s="31"/>
      <c r="K170" s="35"/>
    </row>
    <row r="171" spans="1:11" x14ac:dyDescent="0.25">
      <c r="C171" s="58" t="s">
        <v>4</v>
      </c>
      <c r="D171" s="54"/>
      <c r="E171" s="6"/>
      <c r="F171" s="19"/>
      <c r="G171" s="24" t="s">
        <v>2</v>
      </c>
      <c r="H171" s="24" t="s">
        <v>2</v>
      </c>
      <c r="I171" s="31"/>
      <c r="J171" s="31"/>
      <c r="K171" s="35"/>
    </row>
    <row r="172" spans="1:11" x14ac:dyDescent="0.25">
      <c r="C172" s="57"/>
      <c r="D172" s="54"/>
      <c r="E172" s="6"/>
      <c r="F172" s="19"/>
      <c r="G172" s="24"/>
      <c r="H172" s="24"/>
      <c r="I172" s="31"/>
      <c r="J172" s="31"/>
      <c r="K172" s="35"/>
    </row>
    <row r="173" spans="1:11" x14ac:dyDescent="0.25">
      <c r="A173" s="10"/>
      <c r="B173" s="28"/>
      <c r="C173" s="58" t="s">
        <v>5</v>
      </c>
      <c r="D173" s="54"/>
      <c r="E173" s="6"/>
      <c r="F173" s="19"/>
      <c r="G173" s="24"/>
      <c r="H173" s="24"/>
      <c r="I173" s="31"/>
      <c r="J173" s="31"/>
      <c r="K173" s="35"/>
    </row>
    <row r="174" spans="1:11" x14ac:dyDescent="0.25">
      <c r="C174" s="59" t="s">
        <v>6</v>
      </c>
      <c r="D174" s="54"/>
      <c r="E174" s="6"/>
      <c r="F174" s="19"/>
      <c r="G174" s="24"/>
      <c r="H174" s="24"/>
      <c r="I174" s="31"/>
      <c r="J174" s="31"/>
      <c r="K174" s="35"/>
    </row>
    <row r="175" spans="1:11" x14ac:dyDescent="0.25">
      <c r="B175" s="8" t="s">
        <v>2228</v>
      </c>
      <c r="C175" s="57" t="s">
        <v>1803</v>
      </c>
      <c r="D175" s="54" t="s">
        <v>2229</v>
      </c>
      <c r="E175" s="6" t="s">
        <v>572</v>
      </c>
      <c r="F175" s="19">
        <v>3000</v>
      </c>
      <c r="G175" s="24">
        <v>29678.94</v>
      </c>
      <c r="H175" s="24">
        <v>0.91</v>
      </c>
      <c r="I175" s="31">
        <v>7.8150000000000004</v>
      </c>
      <c r="J175" s="31"/>
      <c r="K175" s="35" t="s">
        <v>565</v>
      </c>
    </row>
    <row r="176" spans="1:11" x14ac:dyDescent="0.25">
      <c r="B176" s="8" t="s">
        <v>1788</v>
      </c>
      <c r="C176" s="57" t="s">
        <v>1097</v>
      </c>
      <c r="D176" s="54" t="s">
        <v>1789</v>
      </c>
      <c r="E176" s="6" t="s">
        <v>572</v>
      </c>
      <c r="F176" s="19">
        <v>2500</v>
      </c>
      <c r="G176" s="24">
        <v>24836.3</v>
      </c>
      <c r="H176" s="24">
        <v>0.76</v>
      </c>
      <c r="I176" s="31">
        <v>7.56</v>
      </c>
      <c r="J176" s="31"/>
      <c r="K176" s="35" t="s">
        <v>565</v>
      </c>
    </row>
    <row r="177" spans="2:11" x14ac:dyDescent="0.25">
      <c r="B177" s="8" t="s">
        <v>2230</v>
      </c>
      <c r="C177" s="57" t="s">
        <v>562</v>
      </c>
      <c r="D177" s="54" t="s">
        <v>2231</v>
      </c>
      <c r="E177" s="6" t="s">
        <v>564</v>
      </c>
      <c r="F177" s="19">
        <v>2050</v>
      </c>
      <c r="G177" s="24">
        <v>20510.580000000002</v>
      </c>
      <c r="H177" s="24">
        <v>0.63</v>
      </c>
      <c r="I177" s="31">
        <v>8.0417000000000005</v>
      </c>
      <c r="J177" s="31"/>
      <c r="K177" s="35" t="s">
        <v>565</v>
      </c>
    </row>
    <row r="178" spans="2:11" x14ac:dyDescent="0.25">
      <c r="B178" s="8" t="s">
        <v>1786</v>
      </c>
      <c r="C178" s="57" t="s">
        <v>1719</v>
      </c>
      <c r="D178" s="54" t="s">
        <v>1787</v>
      </c>
      <c r="E178" s="6" t="s">
        <v>572</v>
      </c>
      <c r="F178" s="19">
        <v>20000</v>
      </c>
      <c r="G178" s="24">
        <v>20014.18</v>
      </c>
      <c r="H178" s="24">
        <v>0.61</v>
      </c>
      <c r="I178" s="31">
        <v>8.0599000000000007</v>
      </c>
      <c r="J178" s="31"/>
      <c r="K178" s="35" t="s">
        <v>565</v>
      </c>
    </row>
    <row r="179" spans="2:11" x14ac:dyDescent="0.25">
      <c r="B179" s="8" t="s">
        <v>2048</v>
      </c>
      <c r="C179" s="57" t="s">
        <v>562</v>
      </c>
      <c r="D179" s="54" t="s">
        <v>2049</v>
      </c>
      <c r="E179" s="6" t="s">
        <v>564</v>
      </c>
      <c r="F179" s="19">
        <v>2000</v>
      </c>
      <c r="G179" s="24">
        <v>19987.740000000002</v>
      </c>
      <c r="H179" s="24">
        <v>0.61</v>
      </c>
      <c r="I179" s="31">
        <v>9.09</v>
      </c>
      <c r="J179" s="31"/>
      <c r="K179" s="35" t="s">
        <v>565</v>
      </c>
    </row>
    <row r="180" spans="2:11" x14ac:dyDescent="0.25">
      <c r="B180" s="8" t="s">
        <v>2232</v>
      </c>
      <c r="C180" s="57" t="s">
        <v>1226</v>
      </c>
      <c r="D180" s="54" t="s">
        <v>2233</v>
      </c>
      <c r="E180" s="6" t="s">
        <v>603</v>
      </c>
      <c r="F180" s="19">
        <v>1750</v>
      </c>
      <c r="G180" s="24">
        <v>17328.169999999998</v>
      </c>
      <c r="H180" s="24">
        <v>0.53</v>
      </c>
      <c r="I180" s="31">
        <v>7.9325000000000001</v>
      </c>
      <c r="J180" s="31"/>
      <c r="K180" s="35" t="s">
        <v>565</v>
      </c>
    </row>
    <row r="181" spans="2:11" x14ac:dyDescent="0.25">
      <c r="B181" s="8" t="s">
        <v>1811</v>
      </c>
      <c r="C181" s="57" t="s">
        <v>1097</v>
      </c>
      <c r="D181" s="54" t="s">
        <v>1812</v>
      </c>
      <c r="E181" s="6" t="s">
        <v>572</v>
      </c>
      <c r="F181" s="19">
        <v>1500</v>
      </c>
      <c r="G181" s="24">
        <v>14674.26</v>
      </c>
      <c r="H181" s="24">
        <v>0.45</v>
      </c>
      <c r="I181" s="31">
        <v>7.87</v>
      </c>
      <c r="J181" s="31"/>
      <c r="K181" s="35" t="s">
        <v>565</v>
      </c>
    </row>
    <row r="182" spans="2:11" x14ac:dyDescent="0.25">
      <c r="B182" s="8" t="s">
        <v>2234</v>
      </c>
      <c r="C182" s="57" t="s">
        <v>45</v>
      </c>
      <c r="D182" s="54" t="s">
        <v>2235</v>
      </c>
      <c r="E182" s="6" t="s">
        <v>572</v>
      </c>
      <c r="F182" s="19">
        <v>1250</v>
      </c>
      <c r="G182" s="24">
        <v>12443.56</v>
      </c>
      <c r="H182" s="24">
        <v>0.38</v>
      </c>
      <c r="I182" s="31">
        <v>7.88</v>
      </c>
      <c r="J182" s="31"/>
      <c r="K182" s="35" t="s">
        <v>565</v>
      </c>
    </row>
    <row r="183" spans="2:11" x14ac:dyDescent="0.25">
      <c r="B183" s="8" t="s">
        <v>2236</v>
      </c>
      <c r="C183" s="57" t="s">
        <v>570</v>
      </c>
      <c r="D183" s="54" t="s">
        <v>2237</v>
      </c>
      <c r="E183" s="6" t="s">
        <v>572</v>
      </c>
      <c r="F183" s="19">
        <v>1000</v>
      </c>
      <c r="G183" s="24">
        <v>9878.7099999999991</v>
      </c>
      <c r="H183" s="24">
        <v>0.3</v>
      </c>
      <c r="I183" s="31">
        <v>7.5499000000000001</v>
      </c>
      <c r="J183" s="31"/>
      <c r="K183" s="35"/>
    </row>
    <row r="184" spans="2:11" x14ac:dyDescent="0.25">
      <c r="B184" s="8" t="s">
        <v>2238</v>
      </c>
      <c r="C184" s="57" t="s">
        <v>1435</v>
      </c>
      <c r="D184" s="54" t="s">
        <v>2239</v>
      </c>
      <c r="E184" s="6" t="s">
        <v>585</v>
      </c>
      <c r="F184" s="19">
        <v>850</v>
      </c>
      <c r="G184" s="24">
        <v>8452.4599999999991</v>
      </c>
      <c r="H184" s="24">
        <v>0.26</v>
      </c>
      <c r="I184" s="31">
        <v>9.5164000000000009</v>
      </c>
      <c r="J184" s="31"/>
      <c r="K184" s="35" t="s">
        <v>565</v>
      </c>
    </row>
    <row r="185" spans="2:11" x14ac:dyDescent="0.25">
      <c r="B185" s="8" t="s">
        <v>2240</v>
      </c>
      <c r="C185" s="57" t="s">
        <v>721</v>
      </c>
      <c r="D185" s="54" t="s">
        <v>2241</v>
      </c>
      <c r="E185" s="6" t="s">
        <v>603</v>
      </c>
      <c r="F185" s="19">
        <v>7500</v>
      </c>
      <c r="G185" s="24">
        <v>7518.06</v>
      </c>
      <c r="H185" s="24">
        <v>0.23</v>
      </c>
      <c r="I185" s="31">
        <v>7.63</v>
      </c>
      <c r="J185" s="31"/>
      <c r="K185" s="35" t="s">
        <v>565</v>
      </c>
    </row>
    <row r="186" spans="2:11" x14ac:dyDescent="0.25">
      <c r="B186" s="8" t="s">
        <v>1836</v>
      </c>
      <c r="C186" s="57" t="s">
        <v>45</v>
      </c>
      <c r="D186" s="54" t="s">
        <v>1837</v>
      </c>
      <c r="E186" s="6" t="s">
        <v>572</v>
      </c>
      <c r="F186" s="19">
        <v>6500</v>
      </c>
      <c r="G186" s="24">
        <v>6490.78</v>
      </c>
      <c r="H186" s="24">
        <v>0.2</v>
      </c>
      <c r="I186" s="31">
        <v>7.88</v>
      </c>
      <c r="J186" s="31"/>
      <c r="K186" s="35" t="s">
        <v>565</v>
      </c>
    </row>
    <row r="187" spans="2:11" x14ac:dyDescent="0.25">
      <c r="B187" s="8" t="s">
        <v>2242</v>
      </c>
      <c r="C187" s="57" t="s">
        <v>562</v>
      </c>
      <c r="D187" s="54" t="s">
        <v>2243</v>
      </c>
      <c r="E187" s="6" t="s">
        <v>564</v>
      </c>
      <c r="F187" s="19">
        <v>500</v>
      </c>
      <c r="G187" s="24">
        <v>4979</v>
      </c>
      <c r="H187" s="24">
        <v>0.15</v>
      </c>
      <c r="I187" s="31">
        <v>7.8716499999999998</v>
      </c>
      <c r="J187" s="31"/>
      <c r="K187" s="35" t="s">
        <v>565</v>
      </c>
    </row>
    <row r="188" spans="2:11" x14ac:dyDescent="0.25">
      <c r="B188" s="8" t="s">
        <v>2244</v>
      </c>
      <c r="C188" s="57" t="s">
        <v>570</v>
      </c>
      <c r="D188" s="54" t="s">
        <v>2245</v>
      </c>
      <c r="E188" s="6" t="s">
        <v>603</v>
      </c>
      <c r="F188" s="19">
        <v>350</v>
      </c>
      <c r="G188" s="24">
        <v>3480.47</v>
      </c>
      <c r="H188" s="24">
        <v>0.11</v>
      </c>
      <c r="I188" s="31">
        <v>7.7051999999999996</v>
      </c>
      <c r="J188" s="31"/>
      <c r="K188" s="35" t="s">
        <v>565</v>
      </c>
    </row>
    <row r="189" spans="2:11" x14ac:dyDescent="0.25">
      <c r="B189" s="8" t="s">
        <v>2246</v>
      </c>
      <c r="C189" s="57" t="s">
        <v>1784</v>
      </c>
      <c r="D189" s="54" t="s">
        <v>2247</v>
      </c>
      <c r="E189" s="6" t="s">
        <v>572</v>
      </c>
      <c r="F189" s="19">
        <v>2500</v>
      </c>
      <c r="G189" s="24">
        <v>2504.77</v>
      </c>
      <c r="H189" s="24">
        <v>0.08</v>
      </c>
      <c r="I189" s="31">
        <v>7.5978000000000003</v>
      </c>
      <c r="J189" s="31"/>
      <c r="K189" s="35" t="s">
        <v>565</v>
      </c>
    </row>
    <row r="190" spans="2:11" x14ac:dyDescent="0.25">
      <c r="B190" s="8" t="s">
        <v>1800</v>
      </c>
      <c r="C190" s="57" t="s">
        <v>1784</v>
      </c>
      <c r="D190" s="54" t="s">
        <v>1801</v>
      </c>
      <c r="E190" s="6" t="s">
        <v>572</v>
      </c>
      <c r="F190" s="19">
        <v>250</v>
      </c>
      <c r="G190" s="24">
        <v>2497.4</v>
      </c>
      <c r="H190" s="24">
        <v>0.08</v>
      </c>
      <c r="I190" s="31">
        <v>7.3898999999999999</v>
      </c>
      <c r="J190" s="31"/>
      <c r="K190" s="35" t="s">
        <v>565</v>
      </c>
    </row>
    <row r="191" spans="2:11" x14ac:dyDescent="0.25">
      <c r="C191" s="58" t="s">
        <v>175</v>
      </c>
      <c r="D191" s="54"/>
      <c r="E191" s="6"/>
      <c r="F191" s="19"/>
      <c r="G191" s="25">
        <v>205275.38</v>
      </c>
      <c r="H191" s="25">
        <v>6.29</v>
      </c>
      <c r="I191" s="31"/>
      <c r="J191" s="31"/>
      <c r="K191" s="35"/>
    </row>
    <row r="192" spans="2:11" x14ac:dyDescent="0.25">
      <c r="C192" s="57"/>
      <c r="D192" s="54"/>
      <c r="E192" s="6"/>
      <c r="F192" s="19"/>
      <c r="G192" s="24"/>
      <c r="H192" s="24"/>
      <c r="I192" s="31"/>
      <c r="J192" s="31"/>
      <c r="K192" s="35"/>
    </row>
    <row r="193" spans="1:11" x14ac:dyDescent="0.25">
      <c r="C193" s="58" t="s">
        <v>7</v>
      </c>
      <c r="D193" s="54"/>
      <c r="E193" s="6"/>
      <c r="F193" s="19"/>
      <c r="G193" s="24" t="s">
        <v>2</v>
      </c>
      <c r="H193" s="24" t="s">
        <v>2</v>
      </c>
      <c r="I193" s="31"/>
      <c r="J193" s="31"/>
      <c r="K193" s="35"/>
    </row>
    <row r="194" spans="1:11" x14ac:dyDescent="0.25">
      <c r="C194" s="57"/>
      <c r="D194" s="54"/>
      <c r="E194" s="6"/>
      <c r="F194" s="19"/>
      <c r="G194" s="24"/>
      <c r="H194" s="24"/>
      <c r="I194" s="31"/>
      <c r="J194" s="31"/>
      <c r="K194" s="35"/>
    </row>
    <row r="195" spans="1:11" x14ac:dyDescent="0.25">
      <c r="C195" s="58" t="s">
        <v>8</v>
      </c>
      <c r="D195" s="54"/>
      <c r="E195" s="6"/>
      <c r="F195" s="19"/>
      <c r="G195" s="24" t="s">
        <v>2</v>
      </c>
      <c r="H195" s="24" t="s">
        <v>2</v>
      </c>
      <c r="I195" s="31"/>
      <c r="J195" s="31"/>
      <c r="K195" s="35"/>
    </row>
    <row r="196" spans="1:11" x14ac:dyDescent="0.25">
      <c r="C196" s="57"/>
      <c r="D196" s="54"/>
      <c r="E196" s="6"/>
      <c r="F196" s="19"/>
      <c r="G196" s="24"/>
      <c r="H196" s="24"/>
      <c r="I196" s="31"/>
      <c r="J196" s="31"/>
      <c r="K196" s="35"/>
    </row>
    <row r="197" spans="1:11" x14ac:dyDescent="0.25">
      <c r="C197" s="58" t="s">
        <v>9</v>
      </c>
      <c r="D197" s="54"/>
      <c r="E197" s="6"/>
      <c r="F197" s="19"/>
      <c r="G197" s="24" t="s">
        <v>2</v>
      </c>
      <c r="H197" s="24" t="s">
        <v>2</v>
      </c>
      <c r="I197" s="31"/>
      <c r="J197" s="31"/>
      <c r="K197" s="35"/>
    </row>
    <row r="198" spans="1:11" x14ac:dyDescent="0.25">
      <c r="C198" s="57"/>
      <c r="D198" s="54"/>
      <c r="E198" s="6"/>
      <c r="F198" s="19"/>
      <c r="G198" s="24"/>
      <c r="H198" s="24"/>
      <c r="I198" s="31"/>
      <c r="J198" s="31"/>
      <c r="K198" s="35"/>
    </row>
    <row r="199" spans="1:11" x14ac:dyDescent="0.25">
      <c r="C199" s="58" t="s">
        <v>10</v>
      </c>
      <c r="D199" s="54"/>
      <c r="E199" s="6"/>
      <c r="F199" s="19"/>
      <c r="G199" s="24" t="s">
        <v>2</v>
      </c>
      <c r="H199" s="24" t="s">
        <v>2</v>
      </c>
      <c r="I199" s="31"/>
      <c r="J199" s="31"/>
      <c r="K199" s="35"/>
    </row>
    <row r="200" spans="1:11" x14ac:dyDescent="0.25">
      <c r="C200" s="57"/>
      <c r="D200" s="54"/>
      <c r="E200" s="6"/>
      <c r="F200" s="19"/>
      <c r="G200" s="24"/>
      <c r="H200" s="24"/>
      <c r="I200" s="31"/>
      <c r="J200" s="31"/>
      <c r="K200" s="35"/>
    </row>
    <row r="201" spans="1:11" x14ac:dyDescent="0.25">
      <c r="A201" s="10"/>
      <c r="B201" s="28"/>
      <c r="C201" s="58" t="s">
        <v>11</v>
      </c>
      <c r="D201" s="54"/>
      <c r="E201" s="6"/>
      <c r="F201" s="19"/>
      <c r="G201" s="24"/>
      <c r="H201" s="24"/>
      <c r="I201" s="31"/>
      <c r="J201" s="31"/>
      <c r="K201" s="35"/>
    </row>
    <row r="202" spans="1:11" x14ac:dyDescent="0.25">
      <c r="C202" s="59" t="s">
        <v>13</v>
      </c>
      <c r="D202" s="54"/>
      <c r="E202" s="6"/>
      <c r="F202" s="19"/>
      <c r="G202" s="24"/>
      <c r="H202" s="24"/>
      <c r="I202" s="31"/>
      <c r="J202" s="31"/>
      <c r="K202" s="35"/>
    </row>
    <row r="203" spans="1:11" x14ac:dyDescent="0.25">
      <c r="B203" s="8" t="s">
        <v>2248</v>
      </c>
      <c r="C203" s="57" t="s">
        <v>255</v>
      </c>
      <c r="D203" s="54" t="s">
        <v>2249</v>
      </c>
      <c r="E203" s="6" t="s">
        <v>1171</v>
      </c>
      <c r="F203" s="19">
        <v>10000</v>
      </c>
      <c r="G203" s="24">
        <v>49473.8</v>
      </c>
      <c r="H203" s="24">
        <v>1.52</v>
      </c>
      <c r="I203" s="31">
        <v>7.3247</v>
      </c>
      <c r="J203" s="31"/>
      <c r="K203" s="35" t="s">
        <v>565</v>
      </c>
    </row>
    <row r="204" spans="1:11" x14ac:dyDescent="0.25">
      <c r="B204" s="8" t="s">
        <v>2250</v>
      </c>
      <c r="C204" s="57" t="s">
        <v>2251</v>
      </c>
      <c r="D204" s="54" t="s">
        <v>2252</v>
      </c>
      <c r="E204" s="6" t="s">
        <v>688</v>
      </c>
      <c r="F204" s="19">
        <v>6000</v>
      </c>
      <c r="G204" s="24">
        <v>29664.69</v>
      </c>
      <c r="H204" s="24">
        <v>0.91</v>
      </c>
      <c r="I204" s="31">
        <v>7.6402000000000001</v>
      </c>
      <c r="J204" s="31"/>
      <c r="K204" s="35" t="s">
        <v>565</v>
      </c>
    </row>
    <row r="205" spans="1:11" x14ac:dyDescent="0.25">
      <c r="B205" s="8" t="s">
        <v>2253</v>
      </c>
      <c r="C205" s="57" t="s">
        <v>1097</v>
      </c>
      <c r="D205" s="54" t="s">
        <v>2254</v>
      </c>
      <c r="E205" s="6" t="s">
        <v>688</v>
      </c>
      <c r="F205" s="19">
        <v>5000</v>
      </c>
      <c r="G205" s="24">
        <v>24184.95</v>
      </c>
      <c r="H205" s="24">
        <v>0.74</v>
      </c>
      <c r="I205" s="31">
        <v>7.4550000000000001</v>
      </c>
      <c r="J205" s="31"/>
      <c r="K205" s="35" t="s">
        <v>565</v>
      </c>
    </row>
    <row r="206" spans="1:11" x14ac:dyDescent="0.25">
      <c r="B206" s="8" t="s">
        <v>2255</v>
      </c>
      <c r="C206" s="57" t="s">
        <v>1097</v>
      </c>
      <c r="D206" s="54" t="s">
        <v>2256</v>
      </c>
      <c r="E206" s="6" t="s">
        <v>688</v>
      </c>
      <c r="F206" s="19">
        <v>3000</v>
      </c>
      <c r="G206" s="24">
        <v>14155.89</v>
      </c>
      <c r="H206" s="24">
        <v>0.43</v>
      </c>
      <c r="I206" s="31">
        <v>7.6101000000000001</v>
      </c>
      <c r="J206" s="31"/>
      <c r="K206" s="35" t="s">
        <v>565</v>
      </c>
    </row>
    <row r="207" spans="1:11" x14ac:dyDescent="0.25">
      <c r="B207" s="8" t="s">
        <v>2257</v>
      </c>
      <c r="C207" s="57" t="s">
        <v>1458</v>
      </c>
      <c r="D207" s="54" t="s">
        <v>2258</v>
      </c>
      <c r="E207" s="6" t="s">
        <v>688</v>
      </c>
      <c r="F207" s="19">
        <v>1500</v>
      </c>
      <c r="G207" s="24">
        <v>7416.73</v>
      </c>
      <c r="H207" s="24">
        <v>0.23</v>
      </c>
      <c r="I207" s="31">
        <v>7.7323000000000004</v>
      </c>
      <c r="J207" s="31"/>
      <c r="K207" s="35" t="s">
        <v>565</v>
      </c>
    </row>
    <row r="208" spans="1:11" x14ac:dyDescent="0.25">
      <c r="B208" s="8" t="s">
        <v>1455</v>
      </c>
      <c r="C208" s="57" t="s">
        <v>199</v>
      </c>
      <c r="D208" s="54" t="s">
        <v>1456</v>
      </c>
      <c r="E208" s="6" t="s">
        <v>688</v>
      </c>
      <c r="F208" s="19">
        <v>1500</v>
      </c>
      <c r="G208" s="24">
        <v>7132.5</v>
      </c>
      <c r="H208" s="24">
        <v>0.22</v>
      </c>
      <c r="I208" s="31">
        <v>8.2125000000000004</v>
      </c>
      <c r="J208" s="31"/>
      <c r="K208" s="35" t="s">
        <v>565</v>
      </c>
    </row>
    <row r="209" spans="2:11" x14ac:dyDescent="0.25">
      <c r="B209" s="8" t="s">
        <v>2259</v>
      </c>
      <c r="C209" s="57" t="s">
        <v>397</v>
      </c>
      <c r="D209" s="54" t="s">
        <v>2260</v>
      </c>
      <c r="E209" s="6" t="s">
        <v>688</v>
      </c>
      <c r="F209" s="19">
        <v>500</v>
      </c>
      <c r="G209" s="24">
        <v>2472.7800000000002</v>
      </c>
      <c r="H209" s="24">
        <v>0.08</v>
      </c>
      <c r="I209" s="31">
        <v>7.4401000000000002</v>
      </c>
      <c r="J209" s="31"/>
      <c r="K209" s="35" t="s">
        <v>565</v>
      </c>
    </row>
    <row r="210" spans="2:11" x14ac:dyDescent="0.25">
      <c r="C210" s="58" t="s">
        <v>175</v>
      </c>
      <c r="D210" s="54"/>
      <c r="E210" s="6"/>
      <c r="F210" s="19"/>
      <c r="G210" s="25">
        <v>134501.34</v>
      </c>
      <c r="H210" s="25">
        <v>4.13</v>
      </c>
      <c r="I210" s="31"/>
      <c r="J210" s="31"/>
      <c r="K210" s="35"/>
    </row>
    <row r="211" spans="2:11" x14ac:dyDescent="0.25">
      <c r="C211" s="57"/>
      <c r="D211" s="54"/>
      <c r="E211" s="6"/>
      <c r="F211" s="19"/>
      <c r="G211" s="24"/>
      <c r="H211" s="24"/>
      <c r="I211" s="31"/>
      <c r="J211" s="31"/>
      <c r="K211" s="35"/>
    </row>
    <row r="212" spans="2:11" x14ac:dyDescent="0.25">
      <c r="C212" s="59" t="s">
        <v>14</v>
      </c>
      <c r="D212" s="54"/>
      <c r="E212" s="6"/>
      <c r="F212" s="19"/>
      <c r="G212" s="24"/>
      <c r="H212" s="24"/>
      <c r="I212" s="31"/>
      <c r="J212" s="31"/>
      <c r="K212" s="35"/>
    </row>
    <row r="213" spans="2:11" x14ac:dyDescent="0.25">
      <c r="B213" s="8" t="s">
        <v>1486</v>
      </c>
      <c r="C213" s="57" t="s">
        <v>1243</v>
      </c>
      <c r="D213" s="54" t="s">
        <v>1487</v>
      </c>
      <c r="E213" s="6" t="s">
        <v>1171</v>
      </c>
      <c r="F213" s="19">
        <v>7000</v>
      </c>
      <c r="G213" s="24">
        <v>33437.11</v>
      </c>
      <c r="H213" s="24">
        <v>1.03</v>
      </c>
      <c r="I213" s="31">
        <v>7.45</v>
      </c>
      <c r="J213" s="31"/>
      <c r="K213" s="35" t="s">
        <v>565</v>
      </c>
    </row>
    <row r="214" spans="2:11" x14ac:dyDescent="0.25">
      <c r="B214" s="8" t="s">
        <v>2261</v>
      </c>
      <c r="C214" s="57" t="s">
        <v>56</v>
      </c>
      <c r="D214" s="54" t="s">
        <v>2262</v>
      </c>
      <c r="E214" s="6" t="s">
        <v>688</v>
      </c>
      <c r="F214" s="19">
        <v>1500</v>
      </c>
      <c r="G214" s="24">
        <v>7049.99</v>
      </c>
      <c r="H214" s="24">
        <v>0.22</v>
      </c>
      <c r="I214" s="31">
        <v>7.54</v>
      </c>
      <c r="J214" s="31"/>
      <c r="K214" s="35" t="s">
        <v>565</v>
      </c>
    </row>
    <row r="215" spans="2:11" x14ac:dyDescent="0.25">
      <c r="C215" s="58" t="s">
        <v>175</v>
      </c>
      <c r="D215" s="54"/>
      <c r="E215" s="6"/>
      <c r="F215" s="19"/>
      <c r="G215" s="25">
        <v>40487.1</v>
      </c>
      <c r="H215" s="25">
        <v>1.25</v>
      </c>
      <c r="I215" s="31"/>
      <c r="J215" s="31"/>
      <c r="K215" s="35"/>
    </row>
    <row r="216" spans="2:11" x14ac:dyDescent="0.25">
      <c r="C216" s="57"/>
      <c r="D216" s="54"/>
      <c r="E216" s="6"/>
      <c r="F216" s="19"/>
      <c r="G216" s="24"/>
      <c r="H216" s="24"/>
      <c r="I216" s="31"/>
      <c r="J216" s="31"/>
      <c r="K216" s="35"/>
    </row>
    <row r="217" spans="2:11" x14ac:dyDescent="0.25">
      <c r="C217" s="59" t="s">
        <v>15</v>
      </c>
      <c r="D217" s="54"/>
      <c r="E217" s="6"/>
      <c r="F217" s="19"/>
      <c r="G217" s="24"/>
      <c r="H217" s="24"/>
      <c r="I217" s="31"/>
      <c r="J217" s="31"/>
      <c r="K217" s="35"/>
    </row>
    <row r="218" spans="2:11" x14ac:dyDescent="0.25">
      <c r="B218" s="8" t="s">
        <v>2263</v>
      </c>
      <c r="C218" s="57" t="s">
        <v>2264</v>
      </c>
      <c r="D218" s="54" t="s">
        <v>2265</v>
      </c>
      <c r="E218" s="6" t="s">
        <v>658</v>
      </c>
      <c r="F218" s="19">
        <v>20000000</v>
      </c>
      <c r="G218" s="24">
        <v>20000</v>
      </c>
      <c r="H218" s="24">
        <v>0.61</v>
      </c>
      <c r="I218" s="31">
        <v>6.5735999999999999</v>
      </c>
      <c r="J218" s="31"/>
      <c r="K218" s="35"/>
    </row>
    <row r="219" spans="2:11" x14ac:dyDescent="0.25">
      <c r="B219" s="8" t="s">
        <v>979</v>
      </c>
      <c r="C219" s="57" t="s">
        <v>980</v>
      </c>
      <c r="D219" s="54" t="s">
        <v>981</v>
      </c>
      <c r="E219" s="6" t="s">
        <v>658</v>
      </c>
      <c r="F219" s="19">
        <v>20000000</v>
      </c>
      <c r="G219" s="24">
        <v>19874.599999999999</v>
      </c>
      <c r="H219" s="24">
        <v>0.61</v>
      </c>
      <c r="I219" s="31">
        <v>6.58</v>
      </c>
      <c r="J219" s="31"/>
      <c r="K219" s="35"/>
    </row>
    <row r="220" spans="2:11" x14ac:dyDescent="0.25">
      <c r="B220" s="8" t="s">
        <v>1886</v>
      </c>
      <c r="C220" s="57" t="s">
        <v>1887</v>
      </c>
      <c r="D220" s="54" t="s">
        <v>1888</v>
      </c>
      <c r="E220" s="6" t="s">
        <v>658</v>
      </c>
      <c r="F220" s="19">
        <v>15000000</v>
      </c>
      <c r="G220" s="24">
        <v>14809.73</v>
      </c>
      <c r="H220" s="24">
        <v>0.46</v>
      </c>
      <c r="I220" s="31">
        <v>6.6052</v>
      </c>
      <c r="J220" s="31"/>
      <c r="K220" s="35"/>
    </row>
    <row r="221" spans="2:11" x14ac:dyDescent="0.25">
      <c r="B221" s="8" t="s">
        <v>1591</v>
      </c>
      <c r="C221" s="57" t="s">
        <v>1592</v>
      </c>
      <c r="D221" s="54" t="s">
        <v>1593</v>
      </c>
      <c r="E221" s="6" t="s">
        <v>658</v>
      </c>
      <c r="F221" s="19">
        <v>10000000</v>
      </c>
      <c r="G221" s="24">
        <v>9912.84</v>
      </c>
      <c r="H221" s="24">
        <v>0.3</v>
      </c>
      <c r="I221" s="31">
        <v>6.55</v>
      </c>
      <c r="J221" s="31"/>
      <c r="K221" s="35"/>
    </row>
    <row r="222" spans="2:11" x14ac:dyDescent="0.25">
      <c r="B222" s="8" t="s">
        <v>1585</v>
      </c>
      <c r="C222" s="57" t="s">
        <v>1586</v>
      </c>
      <c r="D222" s="54" t="s">
        <v>1587</v>
      </c>
      <c r="E222" s="6" t="s">
        <v>658</v>
      </c>
      <c r="F222" s="19">
        <v>10000000</v>
      </c>
      <c r="G222" s="24">
        <v>9887.2900000000009</v>
      </c>
      <c r="H222" s="24">
        <v>0.3</v>
      </c>
      <c r="I222" s="31">
        <v>6.6048</v>
      </c>
      <c r="J222" s="31"/>
      <c r="K222" s="35"/>
    </row>
    <row r="223" spans="2:11" x14ac:dyDescent="0.25">
      <c r="B223" s="8" t="s">
        <v>1309</v>
      </c>
      <c r="C223" s="57" t="s">
        <v>1310</v>
      </c>
      <c r="D223" s="54" t="s">
        <v>1311</v>
      </c>
      <c r="E223" s="6" t="s">
        <v>658</v>
      </c>
      <c r="F223" s="19">
        <v>9705800</v>
      </c>
      <c r="G223" s="24">
        <v>9693.81</v>
      </c>
      <c r="H223" s="24">
        <v>0.3</v>
      </c>
      <c r="I223" s="31">
        <v>6.4476000000000004</v>
      </c>
      <c r="J223" s="31"/>
      <c r="K223" s="35"/>
    </row>
    <row r="224" spans="2:11" x14ac:dyDescent="0.25">
      <c r="B224" s="8" t="s">
        <v>1291</v>
      </c>
      <c r="C224" s="57" t="s">
        <v>1292</v>
      </c>
      <c r="D224" s="54" t="s">
        <v>1293</v>
      </c>
      <c r="E224" s="6" t="s">
        <v>658</v>
      </c>
      <c r="F224" s="19">
        <v>5000000</v>
      </c>
      <c r="G224" s="24">
        <v>4937.51</v>
      </c>
      <c r="H224" s="24">
        <v>0.15</v>
      </c>
      <c r="I224" s="31">
        <v>6.5998000000000001</v>
      </c>
      <c r="J224" s="31"/>
      <c r="K224" s="35"/>
    </row>
    <row r="225" spans="1:11" x14ac:dyDescent="0.25">
      <c r="B225" s="8" t="s">
        <v>1582</v>
      </c>
      <c r="C225" s="57" t="s">
        <v>1583</v>
      </c>
      <c r="D225" s="54" t="s">
        <v>1584</v>
      </c>
      <c r="E225" s="6" t="s">
        <v>658</v>
      </c>
      <c r="F225" s="19">
        <v>2500000</v>
      </c>
      <c r="G225" s="24">
        <v>2474.69</v>
      </c>
      <c r="H225" s="24">
        <v>0.08</v>
      </c>
      <c r="I225" s="31">
        <v>6.5502000000000002</v>
      </c>
      <c r="J225" s="31"/>
      <c r="K225" s="35"/>
    </row>
    <row r="226" spans="1:11" x14ac:dyDescent="0.25">
      <c r="C226" s="58" t="s">
        <v>175</v>
      </c>
      <c r="D226" s="54"/>
      <c r="E226" s="6"/>
      <c r="F226" s="19"/>
      <c r="G226" s="25">
        <v>91590.47</v>
      </c>
      <c r="H226" s="25">
        <v>2.81</v>
      </c>
      <c r="I226" s="31"/>
      <c r="J226" s="31"/>
      <c r="K226" s="35"/>
    </row>
    <row r="227" spans="1:11" x14ac:dyDescent="0.25">
      <c r="C227" s="57"/>
      <c r="D227" s="54"/>
      <c r="E227" s="6"/>
      <c r="F227" s="19"/>
      <c r="G227" s="24"/>
      <c r="H227" s="24"/>
      <c r="I227" s="31"/>
      <c r="J227" s="31"/>
      <c r="K227" s="35"/>
    </row>
    <row r="228" spans="1:11" x14ac:dyDescent="0.25">
      <c r="C228" s="58" t="s">
        <v>16</v>
      </c>
      <c r="D228" s="54"/>
      <c r="E228" s="6"/>
      <c r="F228" s="19"/>
      <c r="G228" s="24" t="s">
        <v>2</v>
      </c>
      <c r="H228" s="24" t="s">
        <v>2</v>
      </c>
      <c r="I228" s="31"/>
      <c r="J228" s="31"/>
      <c r="K228" s="35"/>
    </row>
    <row r="229" spans="1:11" x14ac:dyDescent="0.25">
      <c r="C229" s="57"/>
      <c r="D229" s="54"/>
      <c r="E229" s="6"/>
      <c r="F229" s="19"/>
      <c r="G229" s="24"/>
      <c r="H229" s="24"/>
      <c r="I229" s="31"/>
      <c r="J229" s="31"/>
      <c r="K229" s="35"/>
    </row>
    <row r="230" spans="1:11" x14ac:dyDescent="0.25">
      <c r="C230" s="58" t="s">
        <v>17</v>
      </c>
      <c r="D230" s="54"/>
      <c r="E230" s="6"/>
      <c r="F230" s="19"/>
      <c r="G230" s="24" t="s">
        <v>2</v>
      </c>
      <c r="H230" s="24" t="s">
        <v>2</v>
      </c>
      <c r="I230" s="31"/>
      <c r="J230" s="31"/>
      <c r="K230" s="35"/>
    </row>
    <row r="231" spans="1:11" x14ac:dyDescent="0.25">
      <c r="C231" s="57"/>
      <c r="D231" s="54"/>
      <c r="E231" s="6"/>
      <c r="F231" s="19"/>
      <c r="G231" s="24"/>
      <c r="H231" s="24"/>
      <c r="I231" s="31"/>
      <c r="J231" s="31"/>
      <c r="K231" s="35"/>
    </row>
    <row r="232" spans="1:11" x14ac:dyDescent="0.25">
      <c r="A232" s="10"/>
      <c r="B232" s="28"/>
      <c r="C232" s="58" t="s">
        <v>18</v>
      </c>
      <c r="D232" s="54"/>
      <c r="E232" s="6"/>
      <c r="F232" s="19"/>
      <c r="G232" s="24"/>
      <c r="H232" s="24"/>
      <c r="I232" s="31"/>
      <c r="J232" s="31"/>
      <c r="K232" s="35"/>
    </row>
    <row r="233" spans="1:11" x14ac:dyDescent="0.25">
      <c r="C233" s="59" t="s">
        <v>19</v>
      </c>
      <c r="D233" s="54"/>
      <c r="E233" s="6"/>
      <c r="F233" s="19"/>
      <c r="G233" s="24"/>
      <c r="H233" s="24"/>
      <c r="I233" s="31"/>
      <c r="J233" s="31"/>
      <c r="K233" s="35"/>
    </row>
    <row r="234" spans="1:11" x14ac:dyDescent="0.25">
      <c r="B234" s="8" t="s">
        <v>2266</v>
      </c>
      <c r="C234" s="57" t="s">
        <v>4794</v>
      </c>
      <c r="D234" s="54" t="s">
        <v>2267</v>
      </c>
      <c r="E234" s="6" t="s">
        <v>170</v>
      </c>
      <c r="F234" s="19">
        <v>726722883.08800006</v>
      </c>
      <c r="G234" s="24">
        <v>301336.37</v>
      </c>
      <c r="H234" s="24">
        <v>9.26</v>
      </c>
      <c r="I234" s="31"/>
      <c r="J234" s="31"/>
      <c r="K234" s="35"/>
    </row>
    <row r="235" spans="1:11" x14ac:dyDescent="0.25">
      <c r="B235" s="8" t="s">
        <v>2269</v>
      </c>
      <c r="C235" s="57" t="s">
        <v>4795</v>
      </c>
      <c r="D235" s="54" t="s">
        <v>2270</v>
      </c>
      <c r="E235" s="6" t="s">
        <v>170</v>
      </c>
      <c r="F235" s="19">
        <v>2904125.125</v>
      </c>
      <c r="G235" s="24">
        <v>98277.06</v>
      </c>
      <c r="H235" s="24">
        <v>3.02</v>
      </c>
      <c r="I235" s="31"/>
      <c r="J235" s="31"/>
      <c r="K235" s="35"/>
    </row>
    <row r="236" spans="1:11" x14ac:dyDescent="0.25">
      <c r="C236" s="58" t="s">
        <v>175</v>
      </c>
      <c r="D236" s="54"/>
      <c r="E236" s="6"/>
      <c r="F236" s="19"/>
      <c r="G236" s="25">
        <v>399613.43</v>
      </c>
      <c r="H236" s="25">
        <v>12.28</v>
      </c>
      <c r="I236" s="31"/>
      <c r="J236" s="31"/>
      <c r="K236" s="35"/>
    </row>
    <row r="237" spans="1:11" x14ac:dyDescent="0.25">
      <c r="C237" s="57"/>
      <c r="D237" s="54"/>
      <c r="E237" s="6"/>
      <c r="F237" s="19"/>
      <c r="G237" s="24"/>
      <c r="H237" s="24"/>
      <c r="I237" s="31"/>
      <c r="J237" s="31"/>
      <c r="K237" s="35"/>
    </row>
    <row r="238" spans="1:11" x14ac:dyDescent="0.25">
      <c r="C238" s="58" t="s">
        <v>20</v>
      </c>
      <c r="D238" s="54"/>
      <c r="E238" s="6"/>
      <c r="F238" s="19"/>
      <c r="G238" s="24" t="s">
        <v>2</v>
      </c>
      <c r="H238" s="24" t="s">
        <v>2</v>
      </c>
      <c r="I238" s="31"/>
      <c r="J238" s="31"/>
      <c r="K238" s="35"/>
    </row>
    <row r="239" spans="1:11" x14ac:dyDescent="0.25">
      <c r="C239" s="57"/>
      <c r="D239" s="54"/>
      <c r="E239" s="6"/>
      <c r="F239" s="19"/>
      <c r="G239" s="24"/>
      <c r="H239" s="24"/>
      <c r="I239" s="31"/>
      <c r="J239" s="31"/>
      <c r="K239" s="35"/>
    </row>
    <row r="240" spans="1:11" x14ac:dyDescent="0.25">
      <c r="C240" s="58" t="s">
        <v>21</v>
      </c>
      <c r="D240" s="54"/>
      <c r="E240" s="6"/>
      <c r="F240" s="19"/>
      <c r="G240" s="24" t="s">
        <v>2</v>
      </c>
      <c r="H240" s="24" t="s">
        <v>2</v>
      </c>
      <c r="I240" s="31"/>
      <c r="J240" s="31"/>
      <c r="K240" s="35"/>
    </row>
    <row r="241" spans="1:54" x14ac:dyDescent="0.25">
      <c r="C241" s="57"/>
      <c r="D241" s="54"/>
      <c r="E241" s="6"/>
      <c r="F241" s="19"/>
      <c r="G241" s="24"/>
      <c r="H241" s="24"/>
      <c r="I241" s="31"/>
      <c r="J241" s="31"/>
      <c r="K241" s="35"/>
    </row>
    <row r="242" spans="1:54" x14ac:dyDescent="0.25">
      <c r="C242" s="58" t="s">
        <v>22</v>
      </c>
      <c r="D242" s="54"/>
      <c r="E242" s="6"/>
      <c r="F242" s="19"/>
      <c r="G242" s="24" t="s">
        <v>2</v>
      </c>
      <c r="H242" s="24" t="s">
        <v>2</v>
      </c>
      <c r="I242" s="31"/>
      <c r="J242" s="31"/>
      <c r="K242" s="35"/>
    </row>
    <row r="243" spans="1:54" x14ac:dyDescent="0.25">
      <c r="C243" s="57"/>
      <c r="D243" s="54"/>
      <c r="E243" s="6"/>
      <c r="F243" s="19"/>
      <c r="G243" s="24"/>
      <c r="H243" s="24"/>
      <c r="I243" s="31"/>
      <c r="J243" s="31"/>
      <c r="K243" s="35"/>
    </row>
    <row r="244" spans="1:54" x14ac:dyDescent="0.25">
      <c r="C244" s="58" t="s">
        <v>23</v>
      </c>
      <c r="D244" s="54"/>
      <c r="E244" s="6"/>
      <c r="F244" s="19"/>
      <c r="G244" s="24" t="s">
        <v>2</v>
      </c>
      <c r="H244" s="24" t="s">
        <v>2</v>
      </c>
      <c r="I244" s="31"/>
      <c r="J244" s="31"/>
      <c r="K244" s="35"/>
    </row>
    <row r="245" spans="1:54" x14ac:dyDescent="0.25">
      <c r="C245" s="57"/>
      <c r="D245" s="54"/>
      <c r="E245" s="6"/>
      <c r="F245" s="19"/>
      <c r="G245" s="24"/>
      <c r="H245" s="24"/>
      <c r="I245" s="31"/>
      <c r="J245" s="31"/>
      <c r="K245" s="35"/>
    </row>
    <row r="246" spans="1:54" x14ac:dyDescent="0.25">
      <c r="C246" s="59" t="s">
        <v>24</v>
      </c>
      <c r="D246" s="54"/>
      <c r="E246" s="6"/>
      <c r="F246" s="19"/>
      <c r="G246" s="24"/>
      <c r="H246" s="24"/>
      <c r="I246" s="31"/>
      <c r="J246" s="31"/>
      <c r="K246" s="35"/>
    </row>
    <row r="247" spans="1:54" x14ac:dyDescent="0.25">
      <c r="B247" s="8" t="s">
        <v>186</v>
      </c>
      <c r="C247" s="57" t="s">
        <v>187</v>
      </c>
      <c r="D247" s="54"/>
      <c r="E247" s="6"/>
      <c r="F247" s="19"/>
      <c r="G247" s="24">
        <v>14892.4</v>
      </c>
      <c r="H247" s="24">
        <v>0.46</v>
      </c>
      <c r="I247" s="31"/>
      <c r="J247" s="31"/>
      <c r="K247" s="35"/>
    </row>
    <row r="248" spans="1:54" x14ac:dyDescent="0.25">
      <c r="C248" s="58" t="s">
        <v>175</v>
      </c>
      <c r="D248" s="54"/>
      <c r="E248" s="6"/>
      <c r="F248" s="19"/>
      <c r="G248" s="25">
        <v>14892.4</v>
      </c>
      <c r="H248" s="25">
        <v>0.46</v>
      </c>
      <c r="I248" s="31"/>
      <c r="J248" s="31"/>
      <c r="K248" s="35"/>
    </row>
    <row r="249" spans="1:54" x14ac:dyDescent="0.25">
      <c r="C249" s="57"/>
      <c r="D249" s="54"/>
      <c r="E249" s="6"/>
      <c r="F249" s="19"/>
      <c r="G249" s="24"/>
      <c r="H249" s="24"/>
      <c r="I249" s="31"/>
      <c r="J249" s="31"/>
      <c r="K249" s="35"/>
    </row>
    <row r="250" spans="1:54" x14ac:dyDescent="0.25">
      <c r="A250" s="10"/>
      <c r="B250" s="28"/>
      <c r="C250" s="58" t="s">
        <v>25</v>
      </c>
      <c r="D250" s="54"/>
      <c r="E250" s="6"/>
      <c r="F250" s="19"/>
      <c r="G250" s="24"/>
      <c r="H250" s="24"/>
      <c r="I250" s="31"/>
      <c r="J250" s="31"/>
      <c r="K250" s="35"/>
    </row>
    <row r="251" spans="1:54" s="2" customFormat="1" ht="13.5" x14ac:dyDescent="0.25">
      <c r="A251" s="28"/>
      <c r="B251" s="28"/>
      <c r="C251" s="57" t="s">
        <v>4792</v>
      </c>
      <c r="D251" s="54"/>
      <c r="E251" s="6"/>
      <c r="F251" s="19"/>
      <c r="G251" s="24">
        <v>10</v>
      </c>
      <c r="H251" s="24" t="s">
        <v>4793</v>
      </c>
      <c r="I251" s="31"/>
      <c r="J251" s="31"/>
      <c r="K251" s="35"/>
      <c r="L251" s="3"/>
      <c r="AI251" s="3"/>
      <c r="AV251" s="3"/>
      <c r="AX251" s="3"/>
      <c r="BB251" s="3"/>
    </row>
    <row r="252" spans="1:54" x14ac:dyDescent="0.25">
      <c r="B252" s="8"/>
      <c r="C252" s="57" t="s">
        <v>188</v>
      </c>
      <c r="D252" s="54"/>
      <c r="E252" s="6"/>
      <c r="F252" s="19"/>
      <c r="G252" s="24">
        <v>19216.36</v>
      </c>
      <c r="H252" s="24">
        <v>0.69</v>
      </c>
      <c r="I252" s="31"/>
      <c r="J252" s="31"/>
      <c r="K252" s="35"/>
    </row>
    <row r="253" spans="1:54" x14ac:dyDescent="0.25">
      <c r="C253" s="58" t="s">
        <v>175</v>
      </c>
      <c r="D253" s="54"/>
      <c r="E253" s="6"/>
      <c r="F253" s="19"/>
      <c r="G253" s="25">
        <v>19226.36</v>
      </c>
      <c r="H253" s="25">
        <v>0.69</v>
      </c>
      <c r="I253" s="31"/>
      <c r="J253" s="31"/>
      <c r="K253" s="35"/>
    </row>
    <row r="254" spans="1:54" x14ac:dyDescent="0.25">
      <c r="C254" s="57"/>
      <c r="D254" s="54"/>
      <c r="E254" s="6"/>
      <c r="F254" s="19"/>
      <c r="G254" s="24"/>
      <c r="H254" s="24"/>
      <c r="I254" s="31"/>
      <c r="J254" s="31"/>
      <c r="K254" s="35"/>
    </row>
    <row r="255" spans="1:54" x14ac:dyDescent="0.25">
      <c r="C255" s="60" t="s">
        <v>189</v>
      </c>
      <c r="D255" s="55"/>
      <c r="E255" s="5"/>
      <c r="F255" s="20"/>
      <c r="G255" s="26">
        <v>3254621.64</v>
      </c>
      <c r="H255" s="26">
        <v>100</v>
      </c>
      <c r="I255" s="32"/>
      <c r="J255" s="32"/>
      <c r="K255" s="36"/>
    </row>
    <row r="257" spans="2:9" s="50" customFormat="1" ht="15.75" x14ac:dyDescent="0.3">
      <c r="C257" s="50" t="s">
        <v>4617</v>
      </c>
      <c r="F257" s="51"/>
      <c r="G257" s="51"/>
      <c r="H257" s="51"/>
    </row>
    <row r="258" spans="2:9" s="42" customFormat="1" ht="27" x14ac:dyDescent="0.25">
      <c r="B258" s="43"/>
      <c r="C258" s="43" t="s">
        <v>4612</v>
      </c>
      <c r="D258" s="43" t="s">
        <v>4613</v>
      </c>
      <c r="E258" s="43" t="s">
        <v>4614</v>
      </c>
      <c r="F258" s="44" t="s">
        <v>34</v>
      </c>
      <c r="G258" s="45" t="s">
        <v>4615</v>
      </c>
      <c r="H258" s="44" t="s">
        <v>36</v>
      </c>
      <c r="I258" s="43" t="s">
        <v>39</v>
      </c>
    </row>
    <row r="259" spans="2:9" s="42" customFormat="1" ht="13.5" x14ac:dyDescent="0.25">
      <c r="B259" s="43"/>
      <c r="C259" s="43" t="s">
        <v>4610</v>
      </c>
      <c r="D259" s="43"/>
      <c r="E259" s="43"/>
      <c r="F259" s="44"/>
      <c r="G259" s="45"/>
      <c r="H259" s="44"/>
      <c r="I259" s="43"/>
    </row>
    <row r="260" spans="2:9" s="2" customFormat="1" ht="13.5" x14ac:dyDescent="0.25">
      <c r="B260" s="46">
        <v>2217749</v>
      </c>
      <c r="C260" s="46" t="s">
        <v>4626</v>
      </c>
      <c r="D260" s="46" t="s">
        <v>4621</v>
      </c>
      <c r="E260" s="46" t="s">
        <v>47</v>
      </c>
      <c r="F260" s="47">
        <v>-15136550</v>
      </c>
      <c r="G260" s="47">
        <v>-246362.4878</v>
      </c>
      <c r="H260" s="47">
        <v>-7.57</v>
      </c>
      <c r="I260" s="46"/>
    </row>
    <row r="261" spans="2:9" s="2" customFormat="1" ht="13.5" x14ac:dyDescent="0.25">
      <c r="B261" s="46">
        <v>2217728</v>
      </c>
      <c r="C261" s="46" t="s">
        <v>4631</v>
      </c>
      <c r="D261" s="46" t="s">
        <v>4621</v>
      </c>
      <c r="E261" s="46" t="s">
        <v>116</v>
      </c>
      <c r="F261" s="47">
        <v>-3268250</v>
      </c>
      <c r="G261" s="47">
        <v>-98745.271374999997</v>
      </c>
      <c r="H261" s="47">
        <v>-3.03</v>
      </c>
      <c r="I261" s="46"/>
    </row>
    <row r="262" spans="2:9" s="2" customFormat="1" ht="13.5" x14ac:dyDescent="0.25">
      <c r="B262" s="46">
        <v>2217830</v>
      </c>
      <c r="C262" s="46" t="s">
        <v>4632</v>
      </c>
      <c r="D262" s="46" t="s">
        <v>4621</v>
      </c>
      <c r="E262" s="46" t="s">
        <v>1012</v>
      </c>
      <c r="F262" s="47">
        <v>-2042700</v>
      </c>
      <c r="G262" s="47">
        <v>-65244.859349999999</v>
      </c>
      <c r="H262" s="47">
        <v>-2</v>
      </c>
      <c r="I262" s="46"/>
    </row>
    <row r="263" spans="2:9" s="2" customFormat="1" ht="13.5" x14ac:dyDescent="0.25">
      <c r="B263" s="46">
        <v>2217719</v>
      </c>
      <c r="C263" s="46" t="s">
        <v>4633</v>
      </c>
      <c r="D263" s="46" t="s">
        <v>4621</v>
      </c>
      <c r="E263" s="46" t="s">
        <v>2095</v>
      </c>
      <c r="F263" s="47">
        <v>-1298100</v>
      </c>
      <c r="G263" s="47">
        <v>-64163.135849999999</v>
      </c>
      <c r="H263" s="47">
        <v>-1.97</v>
      </c>
      <c r="I263" s="46"/>
    </row>
    <row r="264" spans="2:9" s="2" customFormat="1" ht="13.5" x14ac:dyDescent="0.25">
      <c r="B264" s="46">
        <v>2217827</v>
      </c>
      <c r="C264" s="46" t="s">
        <v>4634</v>
      </c>
      <c r="D264" s="46" t="s">
        <v>4621</v>
      </c>
      <c r="E264" s="46" t="s">
        <v>2095</v>
      </c>
      <c r="F264" s="47">
        <v>-19855950</v>
      </c>
      <c r="G264" s="47">
        <v>-63042.641250000001</v>
      </c>
      <c r="H264" s="47">
        <v>-1.94</v>
      </c>
      <c r="I264" s="46"/>
    </row>
    <row r="265" spans="2:9" s="2" customFormat="1" ht="13.5" x14ac:dyDescent="0.25">
      <c r="B265" s="46">
        <v>2217811</v>
      </c>
      <c r="C265" s="46" t="s">
        <v>4635</v>
      </c>
      <c r="D265" s="46" t="s">
        <v>4621</v>
      </c>
      <c r="E265" s="46" t="s">
        <v>120</v>
      </c>
      <c r="F265" s="47">
        <v>-13289400</v>
      </c>
      <c r="G265" s="47">
        <v>-60679.400399999999</v>
      </c>
      <c r="H265" s="47">
        <v>-1.86</v>
      </c>
      <c r="I265" s="46"/>
    </row>
    <row r="266" spans="2:9" s="2" customFormat="1" ht="13.5" x14ac:dyDescent="0.25">
      <c r="B266" s="46">
        <v>2217812</v>
      </c>
      <c r="C266" s="46" t="s">
        <v>4636</v>
      </c>
      <c r="D266" s="46" t="s">
        <v>4621</v>
      </c>
      <c r="E266" s="46" t="s">
        <v>257</v>
      </c>
      <c r="F266" s="47">
        <v>-319640000</v>
      </c>
      <c r="G266" s="47">
        <v>-52516.851999999999</v>
      </c>
      <c r="H266" s="47">
        <v>-1.61</v>
      </c>
      <c r="I266" s="46"/>
    </row>
    <row r="267" spans="2:9" s="2" customFormat="1" ht="13.5" x14ac:dyDescent="0.25">
      <c r="B267" s="46">
        <v>2217768</v>
      </c>
      <c r="C267" s="46" t="s">
        <v>4625</v>
      </c>
      <c r="D267" s="46" t="s">
        <v>4621</v>
      </c>
      <c r="E267" s="46" t="s">
        <v>54</v>
      </c>
      <c r="F267" s="47">
        <v>-1297200</v>
      </c>
      <c r="G267" s="47">
        <v>-49708.703999999998</v>
      </c>
      <c r="H267" s="47">
        <v>-1.53</v>
      </c>
      <c r="I267" s="46"/>
    </row>
    <row r="268" spans="2:9" s="2" customFormat="1" ht="13.5" x14ac:dyDescent="0.25">
      <c r="B268" s="46">
        <v>2217847</v>
      </c>
      <c r="C268" s="46" t="s">
        <v>4637</v>
      </c>
      <c r="D268" s="46" t="s">
        <v>4621</v>
      </c>
      <c r="E268" s="46" t="s">
        <v>47</v>
      </c>
      <c r="F268" s="47">
        <v>-3241000</v>
      </c>
      <c r="G268" s="47">
        <v>-46605.58</v>
      </c>
      <c r="H268" s="47">
        <v>-1.43</v>
      </c>
      <c r="I268" s="46"/>
    </row>
    <row r="269" spans="2:9" s="2" customFormat="1" ht="13.5" x14ac:dyDescent="0.25">
      <c r="B269" s="46">
        <v>2217699</v>
      </c>
      <c r="C269" s="46" t="s">
        <v>4638</v>
      </c>
      <c r="D269" s="46" t="s">
        <v>4621</v>
      </c>
      <c r="E269" s="46" t="s">
        <v>1953</v>
      </c>
      <c r="F269" s="47">
        <v>-10301700</v>
      </c>
      <c r="G269" s="47">
        <v>-46362.80085</v>
      </c>
      <c r="H269" s="47">
        <v>-1.42</v>
      </c>
      <c r="I269" s="46"/>
    </row>
    <row r="270" spans="2:9" s="2" customFormat="1" ht="13.5" x14ac:dyDescent="0.25">
      <c r="B270" s="46">
        <v>2217838</v>
      </c>
      <c r="C270" s="46" t="s">
        <v>4639</v>
      </c>
      <c r="D270" s="46" t="s">
        <v>4621</v>
      </c>
      <c r="E270" s="46" t="s">
        <v>43</v>
      </c>
      <c r="F270" s="47">
        <v>-1021475</v>
      </c>
      <c r="G270" s="47">
        <v>-44999.548912500002</v>
      </c>
      <c r="H270" s="47">
        <v>-1.38</v>
      </c>
      <c r="I270" s="46"/>
    </row>
    <row r="271" spans="2:9" s="2" customFormat="1" ht="13.5" x14ac:dyDescent="0.25">
      <c r="B271" s="46">
        <v>2217769</v>
      </c>
      <c r="C271" s="46" t="s">
        <v>4640</v>
      </c>
      <c r="D271" s="46" t="s">
        <v>4621</v>
      </c>
      <c r="E271" s="46" t="s">
        <v>86</v>
      </c>
      <c r="F271" s="47">
        <v>-7616000</v>
      </c>
      <c r="G271" s="47">
        <v>-37980.991999999998</v>
      </c>
      <c r="H271" s="47">
        <v>-1.17</v>
      </c>
      <c r="I271" s="46"/>
    </row>
    <row r="272" spans="2:9" s="2" customFormat="1" ht="13.5" x14ac:dyDescent="0.25">
      <c r="B272" s="46">
        <v>2217695</v>
      </c>
      <c r="C272" s="46" t="s">
        <v>4641</v>
      </c>
      <c r="D272" s="46" t="s">
        <v>4621</v>
      </c>
      <c r="E272" s="46" t="s">
        <v>82</v>
      </c>
      <c r="F272" s="47">
        <v>-459250</v>
      </c>
      <c r="G272" s="47">
        <v>-31471.02475</v>
      </c>
      <c r="H272" s="47">
        <v>-0.97</v>
      </c>
      <c r="I272" s="46"/>
    </row>
    <row r="273" spans="2:9" s="2" customFormat="1" ht="13.5" x14ac:dyDescent="0.25">
      <c r="B273" s="46">
        <v>2217843</v>
      </c>
      <c r="C273" s="46" t="s">
        <v>4643</v>
      </c>
      <c r="D273" s="46" t="s">
        <v>4621</v>
      </c>
      <c r="E273" s="46" t="s">
        <v>47</v>
      </c>
      <c r="F273" s="47">
        <v>-27175500</v>
      </c>
      <c r="G273" s="47">
        <v>-31352.374349999998</v>
      </c>
      <c r="H273" s="47">
        <v>-0.96</v>
      </c>
      <c r="I273" s="46"/>
    </row>
    <row r="274" spans="2:9" s="2" customFormat="1" ht="13.5" x14ac:dyDescent="0.25">
      <c r="B274" s="46">
        <v>2217845</v>
      </c>
      <c r="C274" s="46" t="s">
        <v>4642</v>
      </c>
      <c r="D274" s="46" t="s">
        <v>4621</v>
      </c>
      <c r="E274" s="46" t="s">
        <v>47</v>
      </c>
      <c r="F274" s="47">
        <v>-12252825</v>
      </c>
      <c r="G274" s="47">
        <v>-31299.8414625</v>
      </c>
      <c r="H274" s="47">
        <v>-0.96</v>
      </c>
      <c r="I274" s="46"/>
    </row>
    <row r="275" spans="2:9" s="2" customFormat="1" ht="13.5" x14ac:dyDescent="0.25">
      <c r="B275" s="46">
        <v>2217782</v>
      </c>
      <c r="C275" s="46" t="s">
        <v>4644</v>
      </c>
      <c r="D275" s="46" t="s">
        <v>4621</v>
      </c>
      <c r="E275" s="46" t="s">
        <v>47</v>
      </c>
      <c r="F275" s="47">
        <v>-3511500</v>
      </c>
      <c r="G275" s="47">
        <v>-30859.062000000002</v>
      </c>
      <c r="H275" s="47">
        <v>-0.95</v>
      </c>
      <c r="I275" s="46"/>
    </row>
    <row r="276" spans="2:9" s="2" customFormat="1" ht="13.5" x14ac:dyDescent="0.25">
      <c r="B276" s="46">
        <v>2217866</v>
      </c>
      <c r="C276" s="46" t="s">
        <v>4645</v>
      </c>
      <c r="D276" s="46" t="s">
        <v>4621</v>
      </c>
      <c r="E276" s="46" t="s">
        <v>47</v>
      </c>
      <c r="F276" s="47">
        <v>-2410800</v>
      </c>
      <c r="G276" s="47">
        <v>-29235.7716</v>
      </c>
      <c r="H276" s="47">
        <v>-0.9</v>
      </c>
      <c r="I276" s="46"/>
    </row>
    <row r="277" spans="2:9" s="2" customFormat="1" ht="13.5" x14ac:dyDescent="0.25">
      <c r="B277" s="46">
        <v>2217729</v>
      </c>
      <c r="C277" s="46" t="s">
        <v>4646</v>
      </c>
      <c r="D277" s="46" t="s">
        <v>4621</v>
      </c>
      <c r="E277" s="46" t="s">
        <v>116</v>
      </c>
      <c r="F277" s="47">
        <v>-15195375</v>
      </c>
      <c r="G277" s="47">
        <v>-27746.75475</v>
      </c>
      <c r="H277" s="47">
        <v>-0.85</v>
      </c>
      <c r="I277" s="46"/>
    </row>
    <row r="278" spans="2:9" s="2" customFormat="1" ht="13.5" x14ac:dyDescent="0.25">
      <c r="B278" s="46">
        <v>2217715</v>
      </c>
      <c r="C278" s="46" t="s">
        <v>4647</v>
      </c>
      <c r="D278" s="46" t="s">
        <v>4621</v>
      </c>
      <c r="E278" s="46" t="s">
        <v>268</v>
      </c>
      <c r="F278" s="47">
        <v>-614100</v>
      </c>
      <c r="G278" s="47">
        <v>-27600.417450000001</v>
      </c>
      <c r="H278" s="47">
        <v>-0.85</v>
      </c>
      <c r="I278" s="46"/>
    </row>
    <row r="279" spans="2:9" s="2" customFormat="1" ht="13.5" x14ac:dyDescent="0.25">
      <c r="B279" s="46">
        <v>2217745</v>
      </c>
      <c r="C279" s="46" t="s">
        <v>4648</v>
      </c>
      <c r="D279" s="46" t="s">
        <v>4621</v>
      </c>
      <c r="E279" s="46" t="s">
        <v>257</v>
      </c>
      <c r="F279" s="47">
        <v>-1809750</v>
      </c>
      <c r="G279" s="47">
        <v>-27012.3285</v>
      </c>
      <c r="H279" s="47">
        <v>-0.83</v>
      </c>
      <c r="I279" s="46"/>
    </row>
    <row r="280" spans="2:9" s="2" customFormat="1" ht="13.5" x14ac:dyDescent="0.25">
      <c r="B280" s="46">
        <v>2217716</v>
      </c>
      <c r="C280" s="46" t="s">
        <v>4649</v>
      </c>
      <c r="D280" s="46" t="s">
        <v>4621</v>
      </c>
      <c r="E280" s="46" t="s">
        <v>112</v>
      </c>
      <c r="F280" s="47">
        <v>-8510250</v>
      </c>
      <c r="G280" s="47">
        <v>-26998.768124999999</v>
      </c>
      <c r="H280" s="47">
        <v>-0.83</v>
      </c>
      <c r="I280" s="46"/>
    </row>
    <row r="281" spans="2:9" s="2" customFormat="1" ht="13.5" x14ac:dyDescent="0.25">
      <c r="B281" s="46">
        <v>2217802</v>
      </c>
      <c r="C281" s="46" t="s">
        <v>4650</v>
      </c>
      <c r="D281" s="46" t="s">
        <v>4621</v>
      </c>
      <c r="E281" s="46" t="s">
        <v>438</v>
      </c>
      <c r="F281" s="47">
        <v>-2945250</v>
      </c>
      <c r="G281" s="47">
        <v>-26345.26125</v>
      </c>
      <c r="H281" s="47">
        <v>-0.81</v>
      </c>
      <c r="I281" s="46"/>
    </row>
    <row r="282" spans="2:9" s="2" customFormat="1" ht="13.5" x14ac:dyDescent="0.25">
      <c r="B282" s="46">
        <v>2217826</v>
      </c>
      <c r="C282" s="46" t="s">
        <v>4651</v>
      </c>
      <c r="D282" s="46" t="s">
        <v>4621</v>
      </c>
      <c r="E282" s="46" t="s">
        <v>82</v>
      </c>
      <c r="F282" s="47">
        <v>-4577300</v>
      </c>
      <c r="G282" s="47">
        <v>-25580.241050000001</v>
      </c>
      <c r="H282" s="47">
        <v>-0.79</v>
      </c>
      <c r="I282" s="46"/>
    </row>
    <row r="283" spans="2:9" s="2" customFormat="1" ht="13.5" x14ac:dyDescent="0.25">
      <c r="B283" s="46">
        <v>2217859</v>
      </c>
      <c r="C283" s="46" t="s">
        <v>4652</v>
      </c>
      <c r="D283" s="46" t="s">
        <v>4621</v>
      </c>
      <c r="E283" s="46" t="s">
        <v>82</v>
      </c>
      <c r="F283" s="47">
        <v>-3930000</v>
      </c>
      <c r="G283" s="47">
        <v>-25283.654999999999</v>
      </c>
      <c r="H283" s="47">
        <v>-0.78</v>
      </c>
      <c r="I283" s="46"/>
    </row>
    <row r="284" spans="2:9" s="2" customFormat="1" ht="13.5" x14ac:dyDescent="0.25">
      <c r="B284" s="46">
        <v>2217876</v>
      </c>
      <c r="C284" s="46" t="s">
        <v>4653</v>
      </c>
      <c r="D284" s="46" t="s">
        <v>4621</v>
      </c>
      <c r="E284" s="46" t="s">
        <v>47</v>
      </c>
      <c r="F284" s="47">
        <v>-2031250</v>
      </c>
      <c r="G284" s="47">
        <v>-23849.921875</v>
      </c>
      <c r="H284" s="47">
        <v>-0.73</v>
      </c>
      <c r="I284" s="46"/>
    </row>
    <row r="285" spans="2:9" s="2" customFormat="1" ht="13.5" x14ac:dyDescent="0.25">
      <c r="B285" s="46">
        <v>2217854</v>
      </c>
      <c r="C285" s="46" t="s">
        <v>4654</v>
      </c>
      <c r="D285" s="46" t="s">
        <v>4621</v>
      </c>
      <c r="E285" s="46" t="s">
        <v>146</v>
      </c>
      <c r="F285" s="47">
        <v>-2280250</v>
      </c>
      <c r="G285" s="47">
        <v>-22596.137374999998</v>
      </c>
      <c r="H285" s="47">
        <v>-0.69</v>
      </c>
      <c r="I285" s="46"/>
    </row>
    <row r="286" spans="2:9" s="2" customFormat="1" ht="13.5" x14ac:dyDescent="0.25">
      <c r="B286" s="46">
        <v>2217783</v>
      </c>
      <c r="C286" s="46" t="s">
        <v>4656</v>
      </c>
      <c r="D286" s="46" t="s">
        <v>4621</v>
      </c>
      <c r="E286" s="46" t="s">
        <v>71</v>
      </c>
      <c r="F286" s="47">
        <v>-225600</v>
      </c>
      <c r="G286" s="47">
        <v>-21952.008000000002</v>
      </c>
      <c r="H286" s="47">
        <v>-0.67</v>
      </c>
      <c r="I286" s="46"/>
    </row>
    <row r="287" spans="2:9" s="2" customFormat="1" ht="13.5" x14ac:dyDescent="0.25">
      <c r="B287" s="46">
        <v>2217702</v>
      </c>
      <c r="C287" s="46" t="s">
        <v>4657</v>
      </c>
      <c r="D287" s="46" t="s">
        <v>4621</v>
      </c>
      <c r="E287" s="46" t="s">
        <v>47</v>
      </c>
      <c r="F287" s="47">
        <v>-1204400</v>
      </c>
      <c r="G287" s="47">
        <v>-21876.1194</v>
      </c>
      <c r="H287" s="47">
        <v>-0.67</v>
      </c>
      <c r="I287" s="46"/>
    </row>
    <row r="288" spans="2:9" s="2" customFormat="1" ht="13.5" x14ac:dyDescent="0.25">
      <c r="B288" s="46">
        <v>2217853</v>
      </c>
      <c r="C288" s="46" t="s">
        <v>4655</v>
      </c>
      <c r="D288" s="46" t="s">
        <v>4621</v>
      </c>
      <c r="E288" s="46" t="s">
        <v>996</v>
      </c>
      <c r="F288" s="47">
        <v>-4185300</v>
      </c>
      <c r="G288" s="47">
        <v>-21807.505649999999</v>
      </c>
      <c r="H288" s="47">
        <v>-0.67</v>
      </c>
      <c r="I288" s="46"/>
    </row>
    <row r="289" spans="2:9" s="2" customFormat="1" ht="13.5" x14ac:dyDescent="0.25">
      <c r="B289" s="46">
        <v>2217732</v>
      </c>
      <c r="C289" s="46" t="s">
        <v>4659</v>
      </c>
      <c r="D289" s="46" t="s">
        <v>4621</v>
      </c>
      <c r="E289" s="46" t="s">
        <v>557</v>
      </c>
      <c r="F289" s="47">
        <v>-19991250</v>
      </c>
      <c r="G289" s="47">
        <v>-20479.036499999998</v>
      </c>
      <c r="H289" s="47">
        <v>-0.63</v>
      </c>
      <c r="I289" s="46"/>
    </row>
    <row r="290" spans="2:9" s="2" customFormat="1" ht="13.5" x14ac:dyDescent="0.25">
      <c r="B290" s="46">
        <v>2217752</v>
      </c>
      <c r="C290" s="46" t="s">
        <v>4658</v>
      </c>
      <c r="D290" s="46" t="s">
        <v>4621</v>
      </c>
      <c r="E290" s="46" t="s">
        <v>321</v>
      </c>
      <c r="F290" s="47">
        <v>-1438500</v>
      </c>
      <c r="G290" s="47">
        <v>-20439.646499999999</v>
      </c>
      <c r="H290" s="47">
        <v>-0.63</v>
      </c>
      <c r="I290" s="46"/>
    </row>
    <row r="291" spans="2:9" s="2" customFormat="1" ht="13.5" x14ac:dyDescent="0.25">
      <c r="B291" s="46">
        <v>2217862</v>
      </c>
      <c r="C291" s="46" t="s">
        <v>4660</v>
      </c>
      <c r="D291" s="46" t="s">
        <v>4621</v>
      </c>
      <c r="E291" s="46" t="s">
        <v>104</v>
      </c>
      <c r="F291" s="47">
        <v>-1611900</v>
      </c>
      <c r="G291" s="47">
        <v>-20189.853449999999</v>
      </c>
      <c r="H291" s="47">
        <v>-0.62</v>
      </c>
      <c r="I291" s="46"/>
    </row>
    <row r="292" spans="2:9" s="2" customFormat="1" ht="13.5" x14ac:dyDescent="0.25">
      <c r="B292" s="46">
        <v>2217848</v>
      </c>
      <c r="C292" s="46" t="s">
        <v>4661</v>
      </c>
      <c r="D292" s="46" t="s">
        <v>4621</v>
      </c>
      <c r="E292" s="46" t="s">
        <v>241</v>
      </c>
      <c r="F292" s="47">
        <v>-2014375</v>
      </c>
      <c r="G292" s="47">
        <v>-19957.420312499999</v>
      </c>
      <c r="H292" s="47">
        <v>-0.61</v>
      </c>
      <c r="I292" s="46"/>
    </row>
    <row r="293" spans="2:9" s="2" customFormat="1" ht="13.5" x14ac:dyDescent="0.25">
      <c r="B293" s="46">
        <v>2217696</v>
      </c>
      <c r="C293" s="46" t="s">
        <v>4608</v>
      </c>
      <c r="D293" s="46" t="s">
        <v>4621</v>
      </c>
      <c r="E293" s="46" t="s">
        <v>116</v>
      </c>
      <c r="F293" s="47">
        <v>-5115600</v>
      </c>
      <c r="G293" s="47">
        <v>-17983.891800000001</v>
      </c>
      <c r="H293" s="47">
        <v>-0.55000000000000004</v>
      </c>
      <c r="I293" s="46"/>
    </row>
    <row r="294" spans="2:9" s="2" customFormat="1" ht="13.5" x14ac:dyDescent="0.25">
      <c r="B294" s="46">
        <v>2217870</v>
      </c>
      <c r="C294" s="46" t="s">
        <v>4663</v>
      </c>
      <c r="D294" s="46" t="s">
        <v>4621</v>
      </c>
      <c r="E294" s="46" t="s">
        <v>43</v>
      </c>
      <c r="F294" s="47">
        <v>-954800</v>
      </c>
      <c r="G294" s="47">
        <v>-17956.446199999998</v>
      </c>
      <c r="H294" s="47">
        <v>-0.55000000000000004</v>
      </c>
      <c r="I294" s="46"/>
    </row>
    <row r="295" spans="2:9" s="2" customFormat="1" ht="13.5" x14ac:dyDescent="0.25">
      <c r="B295" s="46">
        <v>2217821</v>
      </c>
      <c r="C295" s="46" t="s">
        <v>4662</v>
      </c>
      <c r="D295" s="46" t="s">
        <v>4621</v>
      </c>
      <c r="E295" s="46" t="s">
        <v>388</v>
      </c>
      <c r="F295" s="47">
        <v>-5314925</v>
      </c>
      <c r="G295" s="47">
        <v>-17741.219649999999</v>
      </c>
      <c r="H295" s="47">
        <v>-0.55000000000000004</v>
      </c>
      <c r="I295" s="46"/>
    </row>
    <row r="296" spans="2:9" s="2" customFormat="1" ht="13.5" x14ac:dyDescent="0.25">
      <c r="B296" s="46">
        <v>2217815</v>
      </c>
      <c r="C296" s="46" t="s">
        <v>4665</v>
      </c>
      <c r="D296" s="46" t="s">
        <v>4621</v>
      </c>
      <c r="E296" s="46" t="s">
        <v>43</v>
      </c>
      <c r="F296" s="47">
        <v>-159500</v>
      </c>
      <c r="G296" s="47">
        <v>-17737.596249999999</v>
      </c>
      <c r="H296" s="47">
        <v>-0.54</v>
      </c>
      <c r="I296" s="46"/>
    </row>
    <row r="297" spans="2:9" s="2" customFormat="1" ht="13.5" x14ac:dyDescent="0.25">
      <c r="B297" s="46">
        <v>2217846</v>
      </c>
      <c r="C297" s="46" t="s">
        <v>4664</v>
      </c>
      <c r="D297" s="46" t="s">
        <v>4621</v>
      </c>
      <c r="E297" s="46" t="s">
        <v>132</v>
      </c>
      <c r="F297" s="47">
        <v>-8875000</v>
      </c>
      <c r="G297" s="47">
        <v>-17490.849999999999</v>
      </c>
      <c r="H297" s="47">
        <v>-0.54</v>
      </c>
      <c r="I297" s="46"/>
    </row>
    <row r="298" spans="2:9" s="2" customFormat="1" ht="13.5" x14ac:dyDescent="0.25">
      <c r="B298" s="46">
        <v>2217740</v>
      </c>
      <c r="C298" s="46" t="s">
        <v>4666</v>
      </c>
      <c r="D298" s="46" t="s">
        <v>4621</v>
      </c>
      <c r="E298" s="46" t="s">
        <v>116</v>
      </c>
      <c r="F298" s="47">
        <v>-4380075</v>
      </c>
      <c r="G298" s="47">
        <v>-17283.775949999999</v>
      </c>
      <c r="H298" s="47">
        <v>-0.53</v>
      </c>
      <c r="I298" s="46"/>
    </row>
    <row r="299" spans="2:9" s="2" customFormat="1" ht="13.5" x14ac:dyDescent="0.25">
      <c r="B299" s="46">
        <v>2217808</v>
      </c>
      <c r="C299" s="46" t="s">
        <v>4668</v>
      </c>
      <c r="D299" s="46" t="s">
        <v>4621</v>
      </c>
      <c r="E299" s="46" t="s">
        <v>82</v>
      </c>
      <c r="F299" s="47">
        <v>-552600</v>
      </c>
      <c r="G299" s="47">
        <v>-16277.1093</v>
      </c>
      <c r="H299" s="47">
        <v>-0.5</v>
      </c>
      <c r="I299" s="46"/>
    </row>
    <row r="300" spans="2:9" s="2" customFormat="1" ht="13.5" x14ac:dyDescent="0.25">
      <c r="B300" s="46">
        <v>2217700</v>
      </c>
      <c r="C300" s="46" t="s">
        <v>4667</v>
      </c>
      <c r="D300" s="46" t="s">
        <v>4621</v>
      </c>
      <c r="E300" s="46" t="s">
        <v>139</v>
      </c>
      <c r="F300" s="47">
        <v>-275800</v>
      </c>
      <c r="G300" s="47">
        <v>-16194.5623</v>
      </c>
      <c r="H300" s="47">
        <v>-0.5</v>
      </c>
      <c r="I300" s="46"/>
    </row>
    <row r="301" spans="2:9" s="2" customFormat="1" ht="13.5" x14ac:dyDescent="0.25">
      <c r="B301" s="46">
        <v>2217794</v>
      </c>
      <c r="C301" s="46" t="s">
        <v>4669</v>
      </c>
      <c r="D301" s="46" t="s">
        <v>4621</v>
      </c>
      <c r="E301" s="46" t="s">
        <v>82</v>
      </c>
      <c r="F301" s="47">
        <v>-6750000</v>
      </c>
      <c r="G301" s="47">
        <v>-15395.4</v>
      </c>
      <c r="H301" s="47">
        <v>-0.47</v>
      </c>
      <c r="I301" s="46"/>
    </row>
    <row r="302" spans="2:9" s="2" customFormat="1" ht="13.5" x14ac:dyDescent="0.25">
      <c r="B302" s="46">
        <v>2217807</v>
      </c>
      <c r="C302" s="46" t="s">
        <v>4670</v>
      </c>
      <c r="D302" s="46" t="s">
        <v>4621</v>
      </c>
      <c r="E302" s="46" t="s">
        <v>128</v>
      </c>
      <c r="F302" s="47">
        <v>-820000</v>
      </c>
      <c r="G302" s="47">
        <v>-15232.32</v>
      </c>
      <c r="H302" s="47">
        <v>-0.47</v>
      </c>
      <c r="I302" s="46"/>
    </row>
    <row r="303" spans="2:9" s="2" customFormat="1" ht="13.5" x14ac:dyDescent="0.25">
      <c r="B303" s="46">
        <v>2217756</v>
      </c>
      <c r="C303" s="46" t="s">
        <v>4671</v>
      </c>
      <c r="D303" s="46" t="s">
        <v>4621</v>
      </c>
      <c r="E303" s="46" t="s">
        <v>268</v>
      </c>
      <c r="F303" s="47">
        <v>-1446000</v>
      </c>
      <c r="G303" s="47">
        <v>-15071.657999999999</v>
      </c>
      <c r="H303" s="47">
        <v>-0.46</v>
      </c>
      <c r="I303" s="46"/>
    </row>
    <row r="304" spans="2:9" s="2" customFormat="1" ht="13.5" x14ac:dyDescent="0.25">
      <c r="B304" s="46">
        <v>2217757</v>
      </c>
      <c r="C304" s="46" t="s">
        <v>4673</v>
      </c>
      <c r="D304" s="46" t="s">
        <v>4621</v>
      </c>
      <c r="E304" s="46" t="s">
        <v>128</v>
      </c>
      <c r="F304" s="47">
        <v>-123100</v>
      </c>
      <c r="G304" s="47">
        <v>-14987.85585</v>
      </c>
      <c r="H304" s="47">
        <v>-0.46</v>
      </c>
      <c r="I304" s="46"/>
    </row>
    <row r="305" spans="2:9" s="2" customFormat="1" ht="13.5" x14ac:dyDescent="0.25">
      <c r="B305" s="46">
        <v>2217780</v>
      </c>
      <c r="C305" s="46" t="s">
        <v>4672</v>
      </c>
      <c r="D305" s="46" t="s">
        <v>4621</v>
      </c>
      <c r="E305" s="46" t="s">
        <v>47</v>
      </c>
      <c r="F305" s="47">
        <v>-11944000</v>
      </c>
      <c r="G305" s="47">
        <v>-14865.502399999999</v>
      </c>
      <c r="H305" s="47">
        <v>-0.46</v>
      </c>
      <c r="I305" s="46"/>
    </row>
    <row r="306" spans="2:9" s="2" customFormat="1" ht="13.5" x14ac:dyDescent="0.25">
      <c r="B306" s="46">
        <v>2217869</v>
      </c>
      <c r="C306" s="46" t="s">
        <v>4674</v>
      </c>
      <c r="D306" s="46" t="s">
        <v>4621</v>
      </c>
      <c r="E306" s="46" t="s">
        <v>82</v>
      </c>
      <c r="F306" s="47">
        <v>-12500000</v>
      </c>
      <c r="G306" s="47">
        <v>-14197.5</v>
      </c>
      <c r="H306" s="47">
        <v>-0.44</v>
      </c>
      <c r="I306" s="46"/>
    </row>
    <row r="307" spans="2:9" s="2" customFormat="1" ht="13.5" x14ac:dyDescent="0.25">
      <c r="B307" s="46">
        <v>2217753</v>
      </c>
      <c r="C307" s="46" t="s">
        <v>4676</v>
      </c>
      <c r="D307" s="46" t="s">
        <v>4621</v>
      </c>
      <c r="E307" s="46" t="s">
        <v>174</v>
      </c>
      <c r="F307" s="47">
        <v>-569800</v>
      </c>
      <c r="G307" s="47">
        <v>-14089.729499999999</v>
      </c>
      <c r="H307" s="47">
        <v>-0.43</v>
      </c>
      <c r="I307" s="46"/>
    </row>
    <row r="308" spans="2:9" s="2" customFormat="1" ht="13.5" x14ac:dyDescent="0.25">
      <c r="B308" s="46">
        <v>2217816</v>
      </c>
      <c r="C308" s="46" t="s">
        <v>4675</v>
      </c>
      <c r="D308" s="46" t="s">
        <v>4621</v>
      </c>
      <c r="E308" s="46" t="s">
        <v>241</v>
      </c>
      <c r="F308" s="47">
        <v>-8464500</v>
      </c>
      <c r="G308" s="47">
        <v>-14079.002850000001</v>
      </c>
      <c r="H308" s="47">
        <v>-0.43</v>
      </c>
      <c r="I308" s="46"/>
    </row>
    <row r="309" spans="2:9" s="2" customFormat="1" ht="13.5" x14ac:dyDescent="0.25">
      <c r="B309" s="46">
        <v>2217727</v>
      </c>
      <c r="C309" s="46" t="s">
        <v>4623</v>
      </c>
      <c r="D309" s="46" t="s">
        <v>4621</v>
      </c>
      <c r="E309" s="46" t="s">
        <v>128</v>
      </c>
      <c r="F309" s="47">
        <v>-908400</v>
      </c>
      <c r="G309" s="47">
        <v>-14064.303</v>
      </c>
      <c r="H309" s="47">
        <v>-0.43</v>
      </c>
      <c r="I309" s="46"/>
    </row>
    <row r="310" spans="2:9" s="2" customFormat="1" ht="13.5" x14ac:dyDescent="0.25">
      <c r="B310" s="46">
        <v>2217841</v>
      </c>
      <c r="C310" s="46" t="s">
        <v>4677</v>
      </c>
      <c r="D310" s="46" t="s">
        <v>4621</v>
      </c>
      <c r="E310" s="46" t="s">
        <v>170</v>
      </c>
      <c r="F310" s="47">
        <v>-320200</v>
      </c>
      <c r="G310" s="47">
        <v>-13822.7138</v>
      </c>
      <c r="H310" s="47">
        <v>-0.42</v>
      </c>
      <c r="I310" s="46"/>
    </row>
    <row r="311" spans="2:9" s="2" customFormat="1" ht="13.5" x14ac:dyDescent="0.25">
      <c r="B311" s="46">
        <v>2217737</v>
      </c>
      <c r="C311" s="46" t="s">
        <v>4678</v>
      </c>
      <c r="D311" s="46" t="s">
        <v>4621</v>
      </c>
      <c r="E311" s="46" t="s">
        <v>557</v>
      </c>
      <c r="F311" s="47">
        <v>-860800</v>
      </c>
      <c r="G311" s="47">
        <v>-13606.235199999999</v>
      </c>
      <c r="H311" s="47">
        <v>-0.42</v>
      </c>
      <c r="I311" s="46"/>
    </row>
    <row r="312" spans="2:9" s="2" customFormat="1" ht="13.5" x14ac:dyDescent="0.25">
      <c r="B312" s="46">
        <v>2217709</v>
      </c>
      <c r="C312" s="46" t="s">
        <v>4679</v>
      </c>
      <c r="D312" s="46" t="s">
        <v>4621</v>
      </c>
      <c r="E312" s="46" t="s">
        <v>47</v>
      </c>
      <c r="F312" s="47">
        <v>-6213200</v>
      </c>
      <c r="G312" s="47">
        <v>-13552.853160000001</v>
      </c>
      <c r="H312" s="47">
        <v>-0.42</v>
      </c>
      <c r="I312" s="46"/>
    </row>
    <row r="313" spans="2:9" s="2" customFormat="1" ht="13.5" x14ac:dyDescent="0.25">
      <c r="B313" s="46">
        <v>2217736</v>
      </c>
      <c r="C313" s="46" t="s">
        <v>4680</v>
      </c>
      <c r="D313" s="46" t="s">
        <v>4621</v>
      </c>
      <c r="E313" s="46" t="s">
        <v>47</v>
      </c>
      <c r="F313" s="47">
        <v>-6645000</v>
      </c>
      <c r="G313" s="47">
        <v>-13361.766</v>
      </c>
      <c r="H313" s="47">
        <v>-0.41</v>
      </c>
      <c r="I313" s="46"/>
    </row>
    <row r="314" spans="2:9" s="2" customFormat="1" ht="13.5" x14ac:dyDescent="0.25">
      <c r="B314" s="46">
        <v>2217758</v>
      </c>
      <c r="C314" s="46" t="s">
        <v>4681</v>
      </c>
      <c r="D314" s="46" t="s">
        <v>4621</v>
      </c>
      <c r="E314" s="46" t="s">
        <v>241</v>
      </c>
      <c r="F314" s="47">
        <v>-8452000</v>
      </c>
      <c r="G314" s="47">
        <v>-13011.0088</v>
      </c>
      <c r="H314" s="47">
        <v>-0.4</v>
      </c>
      <c r="I314" s="46"/>
    </row>
    <row r="315" spans="2:9" s="2" customFormat="1" ht="13.5" x14ac:dyDescent="0.25">
      <c r="B315" s="46">
        <v>2217726</v>
      </c>
      <c r="C315" s="46" t="s">
        <v>4682</v>
      </c>
      <c r="D315" s="46" t="s">
        <v>4621</v>
      </c>
      <c r="E315" s="46" t="s">
        <v>241</v>
      </c>
      <c r="F315" s="47">
        <v>-1354725</v>
      </c>
      <c r="G315" s="47">
        <v>-12695.127974999999</v>
      </c>
      <c r="H315" s="47">
        <v>-0.39</v>
      </c>
      <c r="I315" s="46"/>
    </row>
    <row r="316" spans="2:9" s="2" customFormat="1" ht="13.5" x14ac:dyDescent="0.25">
      <c r="B316" s="46">
        <v>2217824</v>
      </c>
      <c r="C316" s="46" t="s">
        <v>4620</v>
      </c>
      <c r="D316" s="46" t="s">
        <v>4621</v>
      </c>
      <c r="E316" s="46" t="s">
        <v>257</v>
      </c>
      <c r="F316" s="47">
        <v>-2903600</v>
      </c>
      <c r="G316" s="47">
        <v>-12659.696</v>
      </c>
      <c r="H316" s="47">
        <v>-0.39</v>
      </c>
      <c r="I316" s="46"/>
    </row>
    <row r="317" spans="2:9" s="2" customFormat="1" ht="13.5" x14ac:dyDescent="0.25">
      <c r="B317" s="46">
        <v>2217735</v>
      </c>
      <c r="C317" s="46" t="s">
        <v>4683</v>
      </c>
      <c r="D317" s="46" t="s">
        <v>4621</v>
      </c>
      <c r="E317" s="46" t="s">
        <v>104</v>
      </c>
      <c r="F317" s="47">
        <v>-804050</v>
      </c>
      <c r="G317" s="47">
        <v>-12392.420625000001</v>
      </c>
      <c r="H317" s="47">
        <v>-0.38</v>
      </c>
      <c r="I317" s="46"/>
    </row>
    <row r="318" spans="2:9" s="2" customFormat="1" ht="13.5" x14ac:dyDescent="0.25">
      <c r="B318" s="46">
        <v>2217707</v>
      </c>
      <c r="C318" s="46" t="s">
        <v>4684</v>
      </c>
      <c r="D318" s="46" t="s">
        <v>4621</v>
      </c>
      <c r="E318" s="46" t="s">
        <v>257</v>
      </c>
      <c r="F318" s="47">
        <v>-610500</v>
      </c>
      <c r="G318" s="47">
        <v>-12222.51525</v>
      </c>
      <c r="H318" s="47">
        <v>-0.38</v>
      </c>
      <c r="I318" s="46"/>
    </row>
    <row r="319" spans="2:9" s="2" customFormat="1" ht="13.5" x14ac:dyDescent="0.25">
      <c r="B319" s="46">
        <v>2217867</v>
      </c>
      <c r="C319" s="46" t="s">
        <v>4685</v>
      </c>
      <c r="D319" s="46" t="s">
        <v>4621</v>
      </c>
      <c r="E319" s="46" t="s">
        <v>71</v>
      </c>
      <c r="F319" s="47">
        <v>-1051050</v>
      </c>
      <c r="G319" s="47">
        <v>-12155.393249999999</v>
      </c>
      <c r="H319" s="47">
        <v>-0.37</v>
      </c>
      <c r="I319" s="46"/>
    </row>
    <row r="320" spans="2:9" s="2" customFormat="1" ht="13.5" x14ac:dyDescent="0.25">
      <c r="B320" s="46">
        <v>2217774</v>
      </c>
      <c r="C320" s="46" t="s">
        <v>4686</v>
      </c>
      <c r="D320" s="46" t="s">
        <v>4621</v>
      </c>
      <c r="E320" s="46" t="s">
        <v>108</v>
      </c>
      <c r="F320" s="47">
        <v>-176375</v>
      </c>
      <c r="G320" s="47">
        <v>-12151.4438125</v>
      </c>
      <c r="H320" s="47">
        <v>-0.37</v>
      </c>
      <c r="I320" s="46"/>
    </row>
    <row r="321" spans="2:9" s="2" customFormat="1" ht="13.5" x14ac:dyDescent="0.25">
      <c r="B321" s="46">
        <v>2217720</v>
      </c>
      <c r="C321" s="46" t="s">
        <v>4687</v>
      </c>
      <c r="D321" s="46" t="s">
        <v>4621</v>
      </c>
      <c r="E321" s="46" t="s">
        <v>71</v>
      </c>
      <c r="F321" s="47">
        <v>-407400</v>
      </c>
      <c r="G321" s="47">
        <v>-11927.4498</v>
      </c>
      <c r="H321" s="47">
        <v>-0.37</v>
      </c>
      <c r="I321" s="46"/>
    </row>
    <row r="322" spans="2:9" s="2" customFormat="1" ht="13.5" x14ac:dyDescent="0.25">
      <c r="B322" s="46">
        <v>2217697</v>
      </c>
      <c r="C322" s="46" t="s">
        <v>4688</v>
      </c>
      <c r="D322" s="46" t="s">
        <v>4621</v>
      </c>
      <c r="E322" s="46" t="s">
        <v>82</v>
      </c>
      <c r="F322" s="47">
        <v>-1540000</v>
      </c>
      <c r="G322" s="47">
        <v>-11761.75</v>
      </c>
      <c r="H322" s="47">
        <v>-0.36</v>
      </c>
      <c r="I322" s="46"/>
    </row>
    <row r="323" spans="2:9" s="2" customFormat="1" ht="13.5" x14ac:dyDescent="0.25">
      <c r="B323" s="46">
        <v>2217722</v>
      </c>
      <c r="C323" s="46" t="s">
        <v>4629</v>
      </c>
      <c r="D323" s="46" t="s">
        <v>4621</v>
      </c>
      <c r="E323" s="46" t="s">
        <v>438</v>
      </c>
      <c r="F323" s="47">
        <v>-356625</v>
      </c>
      <c r="G323" s="47">
        <v>-11550.9054375</v>
      </c>
      <c r="H323" s="47">
        <v>-0.35</v>
      </c>
      <c r="I323" s="46"/>
    </row>
    <row r="324" spans="2:9" s="2" customFormat="1" ht="13.5" x14ac:dyDescent="0.25">
      <c r="B324" s="46">
        <v>2217872</v>
      </c>
      <c r="C324" s="46" t="s">
        <v>4689</v>
      </c>
      <c r="D324" s="46" t="s">
        <v>4621</v>
      </c>
      <c r="E324" s="46" t="s">
        <v>392</v>
      </c>
      <c r="F324" s="47">
        <v>-3099000</v>
      </c>
      <c r="G324" s="47">
        <v>-11469.398999999999</v>
      </c>
      <c r="H324" s="47">
        <v>-0.35</v>
      </c>
      <c r="I324" s="46"/>
    </row>
    <row r="325" spans="2:9" s="2" customFormat="1" ht="13.5" x14ac:dyDescent="0.25">
      <c r="B325" s="46">
        <v>2217738</v>
      </c>
      <c r="C325" s="46" t="s">
        <v>4690</v>
      </c>
      <c r="D325" s="46" t="s">
        <v>4621</v>
      </c>
      <c r="E325" s="46" t="s">
        <v>317</v>
      </c>
      <c r="F325" s="47">
        <v>-1503000</v>
      </c>
      <c r="G325" s="47">
        <v>-11338.632</v>
      </c>
      <c r="H325" s="47">
        <v>-0.35</v>
      </c>
      <c r="I325" s="46"/>
    </row>
    <row r="326" spans="2:9" s="2" customFormat="1" ht="13.5" x14ac:dyDescent="0.25">
      <c r="B326" s="46">
        <v>2217805</v>
      </c>
      <c r="C326" s="46" t="s">
        <v>4691</v>
      </c>
      <c r="D326" s="46" t="s">
        <v>4621</v>
      </c>
      <c r="E326" s="46" t="s">
        <v>104</v>
      </c>
      <c r="F326" s="47">
        <v>-581400</v>
      </c>
      <c r="G326" s="47">
        <v>-11182.9383</v>
      </c>
      <c r="H326" s="47">
        <v>-0.34</v>
      </c>
      <c r="I326" s="46"/>
    </row>
    <row r="327" spans="2:9" s="2" customFormat="1" ht="13.5" x14ac:dyDescent="0.25">
      <c r="B327" s="46">
        <v>2217793</v>
      </c>
      <c r="C327" s="46" t="s">
        <v>4693</v>
      </c>
      <c r="D327" s="46" t="s">
        <v>4621</v>
      </c>
      <c r="E327" s="46" t="s">
        <v>71</v>
      </c>
      <c r="F327" s="47">
        <v>-85100</v>
      </c>
      <c r="G327" s="47">
        <v>-11162.18405</v>
      </c>
      <c r="H327" s="47">
        <v>-0.34</v>
      </c>
      <c r="I327" s="46"/>
    </row>
    <row r="328" spans="2:9" s="2" customFormat="1" ht="13.5" x14ac:dyDescent="0.25">
      <c r="B328" s="46">
        <v>2217761</v>
      </c>
      <c r="C328" s="46" t="s">
        <v>4694</v>
      </c>
      <c r="D328" s="46" t="s">
        <v>4621</v>
      </c>
      <c r="E328" s="46" t="s">
        <v>104</v>
      </c>
      <c r="F328" s="47">
        <v>-3055000</v>
      </c>
      <c r="G328" s="47">
        <v>-11138.53</v>
      </c>
      <c r="H328" s="47">
        <v>-0.34</v>
      </c>
      <c r="I328" s="46"/>
    </row>
    <row r="329" spans="2:9" s="2" customFormat="1" ht="13.5" x14ac:dyDescent="0.25">
      <c r="B329" s="46">
        <v>2217849</v>
      </c>
      <c r="C329" s="46" t="s">
        <v>4692</v>
      </c>
      <c r="D329" s="46" t="s">
        <v>4621</v>
      </c>
      <c r="E329" s="46" t="s">
        <v>170</v>
      </c>
      <c r="F329" s="47">
        <v>-267600</v>
      </c>
      <c r="G329" s="47">
        <v>-11084.7948</v>
      </c>
      <c r="H329" s="47">
        <v>-0.34</v>
      </c>
      <c r="I329" s="46"/>
    </row>
    <row r="330" spans="2:9" s="2" customFormat="1" ht="13.5" x14ac:dyDescent="0.25">
      <c r="B330" s="46">
        <v>2217868</v>
      </c>
      <c r="C330" s="46" t="s">
        <v>4695</v>
      </c>
      <c r="D330" s="46" t="s">
        <v>4621</v>
      </c>
      <c r="E330" s="46" t="s">
        <v>392</v>
      </c>
      <c r="F330" s="47">
        <v>-4510950</v>
      </c>
      <c r="G330" s="47">
        <v>-10948.97784</v>
      </c>
      <c r="H330" s="47">
        <v>-0.34</v>
      </c>
      <c r="I330" s="46"/>
    </row>
    <row r="331" spans="2:9" s="2" customFormat="1" ht="13.5" x14ac:dyDescent="0.25">
      <c r="B331" s="46">
        <v>2217765</v>
      </c>
      <c r="C331" s="46" t="s">
        <v>4697</v>
      </c>
      <c r="D331" s="46" t="s">
        <v>4621</v>
      </c>
      <c r="E331" s="46" t="s">
        <v>132</v>
      </c>
      <c r="F331" s="47">
        <v>-2061000</v>
      </c>
      <c r="G331" s="47">
        <v>-10864.5615</v>
      </c>
      <c r="H331" s="47">
        <v>-0.33</v>
      </c>
      <c r="I331" s="46"/>
    </row>
    <row r="332" spans="2:9" s="2" customFormat="1" ht="13.5" x14ac:dyDescent="0.25">
      <c r="B332" s="46">
        <v>2217865</v>
      </c>
      <c r="C332" s="46" t="s">
        <v>4698</v>
      </c>
      <c r="D332" s="46" t="s">
        <v>4621</v>
      </c>
      <c r="E332" s="46" t="s">
        <v>392</v>
      </c>
      <c r="F332" s="47">
        <v>-1948375</v>
      </c>
      <c r="G332" s="47">
        <v>-10747.236500000001</v>
      </c>
      <c r="H332" s="47">
        <v>-0.33</v>
      </c>
      <c r="I332" s="46"/>
    </row>
    <row r="333" spans="2:9" s="2" customFormat="1" ht="13.5" x14ac:dyDescent="0.25">
      <c r="B333" s="46">
        <v>2217829</v>
      </c>
      <c r="C333" s="46" t="s">
        <v>4696</v>
      </c>
      <c r="D333" s="46" t="s">
        <v>4621</v>
      </c>
      <c r="E333" s="46" t="s">
        <v>82</v>
      </c>
      <c r="F333" s="47">
        <v>-4998000</v>
      </c>
      <c r="G333" s="47">
        <v>-10735.704</v>
      </c>
      <c r="H333" s="47">
        <v>-0.33</v>
      </c>
      <c r="I333" s="46"/>
    </row>
    <row r="334" spans="2:9" s="2" customFormat="1" ht="13.5" x14ac:dyDescent="0.25">
      <c r="B334" s="46">
        <v>2217770</v>
      </c>
      <c r="C334" s="46" t="s">
        <v>4701</v>
      </c>
      <c r="D334" s="46" t="s">
        <v>4621</v>
      </c>
      <c r="E334" s="46" t="s">
        <v>222</v>
      </c>
      <c r="F334" s="47">
        <v>-1645000</v>
      </c>
      <c r="G334" s="47">
        <v>-10527.1775</v>
      </c>
      <c r="H334" s="47">
        <v>-0.32</v>
      </c>
      <c r="I334" s="46"/>
    </row>
    <row r="335" spans="2:9" s="2" customFormat="1" ht="13.5" x14ac:dyDescent="0.25">
      <c r="B335" s="46">
        <v>2217779</v>
      </c>
      <c r="C335" s="46" t="s">
        <v>4700</v>
      </c>
      <c r="D335" s="46" t="s">
        <v>4621</v>
      </c>
      <c r="E335" s="46" t="s">
        <v>438</v>
      </c>
      <c r="F335" s="47">
        <v>-556500</v>
      </c>
      <c r="G335" s="47">
        <v>-10430.479499999999</v>
      </c>
      <c r="H335" s="47">
        <v>-0.32</v>
      </c>
      <c r="I335" s="46"/>
    </row>
    <row r="336" spans="2:9" s="2" customFormat="1" ht="13.5" x14ac:dyDescent="0.25">
      <c r="B336" s="46">
        <v>2217767</v>
      </c>
      <c r="C336" s="46" t="s">
        <v>4699</v>
      </c>
      <c r="D336" s="46" t="s">
        <v>4621</v>
      </c>
      <c r="E336" s="46" t="s">
        <v>317</v>
      </c>
      <c r="F336" s="47">
        <v>-320750</v>
      </c>
      <c r="G336" s="47">
        <v>-10266.084875</v>
      </c>
      <c r="H336" s="47">
        <v>-0.32</v>
      </c>
      <c r="I336" s="46"/>
    </row>
    <row r="337" spans="2:9" s="2" customFormat="1" ht="13.5" x14ac:dyDescent="0.25">
      <c r="B337" s="46">
        <v>2217825</v>
      </c>
      <c r="C337" s="46" t="s">
        <v>4702</v>
      </c>
      <c r="D337" s="46" t="s">
        <v>4621</v>
      </c>
      <c r="E337" s="46" t="s">
        <v>445</v>
      </c>
      <c r="F337" s="47">
        <v>-1783600</v>
      </c>
      <c r="G337" s="47">
        <v>-10230.729600000001</v>
      </c>
      <c r="H337" s="47">
        <v>-0.31</v>
      </c>
      <c r="I337" s="46"/>
    </row>
    <row r="338" spans="2:9" s="2" customFormat="1" ht="13.5" x14ac:dyDescent="0.25">
      <c r="B338" s="46">
        <v>2217771</v>
      </c>
      <c r="C338" s="46" t="s">
        <v>4704</v>
      </c>
      <c r="D338" s="46" t="s">
        <v>4621</v>
      </c>
      <c r="E338" s="46" t="s">
        <v>128</v>
      </c>
      <c r="F338" s="47">
        <v>-289275</v>
      </c>
      <c r="G338" s="47">
        <v>-10076.4607125</v>
      </c>
      <c r="H338" s="47">
        <v>-0.31</v>
      </c>
      <c r="I338" s="46"/>
    </row>
    <row r="339" spans="2:9" s="2" customFormat="1" ht="13.5" x14ac:dyDescent="0.25">
      <c r="B339" s="46">
        <v>2217833</v>
      </c>
      <c r="C339" s="46" t="s">
        <v>4703</v>
      </c>
      <c r="D339" s="46" t="s">
        <v>4621</v>
      </c>
      <c r="E339" s="46" t="s">
        <v>128</v>
      </c>
      <c r="F339" s="47">
        <v>-1807080</v>
      </c>
      <c r="G339" s="47">
        <v>-10039.23294</v>
      </c>
      <c r="H339" s="47">
        <v>-0.31</v>
      </c>
      <c r="I339" s="46"/>
    </row>
    <row r="340" spans="2:9" s="2" customFormat="1" ht="13.5" x14ac:dyDescent="0.25">
      <c r="B340" s="46">
        <v>2217721</v>
      </c>
      <c r="C340" s="46" t="s">
        <v>4706</v>
      </c>
      <c r="D340" s="46" t="s">
        <v>4621</v>
      </c>
      <c r="E340" s="46" t="s">
        <v>120</v>
      </c>
      <c r="F340" s="47">
        <v>-2880000</v>
      </c>
      <c r="G340" s="47">
        <v>-9999.36</v>
      </c>
      <c r="H340" s="47">
        <v>-0.31</v>
      </c>
      <c r="I340" s="46"/>
    </row>
    <row r="341" spans="2:9" s="2" customFormat="1" ht="13.5" x14ac:dyDescent="0.25">
      <c r="B341" s="46">
        <v>2217858</v>
      </c>
      <c r="C341" s="46" t="s">
        <v>4707</v>
      </c>
      <c r="D341" s="46" t="s">
        <v>4621</v>
      </c>
      <c r="E341" s="46" t="s">
        <v>78</v>
      </c>
      <c r="F341" s="47">
        <v>-889600</v>
      </c>
      <c r="G341" s="47">
        <v>-9975.9743999999992</v>
      </c>
      <c r="H341" s="47">
        <v>-0.31</v>
      </c>
      <c r="I341" s="46"/>
    </row>
    <row r="342" spans="2:9" s="2" customFormat="1" ht="13.5" x14ac:dyDescent="0.25">
      <c r="B342" s="46">
        <v>2217871</v>
      </c>
      <c r="C342" s="46" t="s">
        <v>4705</v>
      </c>
      <c r="D342" s="46" t="s">
        <v>4621</v>
      </c>
      <c r="E342" s="46" t="s">
        <v>153</v>
      </c>
      <c r="F342" s="47">
        <v>-3860000</v>
      </c>
      <c r="G342" s="47">
        <v>-9966.134</v>
      </c>
      <c r="H342" s="47">
        <v>-0.31</v>
      </c>
      <c r="I342" s="46"/>
    </row>
    <row r="343" spans="2:9" s="2" customFormat="1" ht="13.5" x14ac:dyDescent="0.25">
      <c r="B343" s="46">
        <v>2217706</v>
      </c>
      <c r="C343" s="46" t="s">
        <v>4710</v>
      </c>
      <c r="D343" s="46" t="s">
        <v>4621</v>
      </c>
      <c r="E343" s="46" t="s">
        <v>82</v>
      </c>
      <c r="F343" s="47">
        <v>-5443640</v>
      </c>
      <c r="G343" s="47">
        <v>-9862.2425879999992</v>
      </c>
      <c r="H343" s="47">
        <v>-0.3</v>
      </c>
      <c r="I343" s="46"/>
    </row>
    <row r="344" spans="2:9" s="2" customFormat="1" ht="13.5" x14ac:dyDescent="0.25">
      <c r="B344" s="46">
        <v>2217810</v>
      </c>
      <c r="C344" s="46" t="s">
        <v>4708</v>
      </c>
      <c r="D344" s="46" t="s">
        <v>4621</v>
      </c>
      <c r="E344" s="46" t="s">
        <v>71</v>
      </c>
      <c r="F344" s="47">
        <v>-177150</v>
      </c>
      <c r="G344" s="47">
        <v>-9731.0266499999998</v>
      </c>
      <c r="H344" s="47">
        <v>-0.3</v>
      </c>
      <c r="I344" s="46"/>
    </row>
    <row r="345" spans="2:9" s="2" customFormat="1" ht="13.5" x14ac:dyDescent="0.25">
      <c r="B345" s="46">
        <v>2217755</v>
      </c>
      <c r="C345" s="46" t="s">
        <v>4709</v>
      </c>
      <c r="D345" s="46" t="s">
        <v>4621</v>
      </c>
      <c r="E345" s="46" t="s">
        <v>43</v>
      </c>
      <c r="F345" s="47">
        <v>-587300</v>
      </c>
      <c r="G345" s="47">
        <v>-9684.8706500000008</v>
      </c>
      <c r="H345" s="47">
        <v>-0.3</v>
      </c>
      <c r="I345" s="46"/>
    </row>
    <row r="346" spans="2:9" s="2" customFormat="1" ht="13.5" x14ac:dyDescent="0.25">
      <c r="B346" s="46">
        <v>2217842</v>
      </c>
      <c r="C346" s="46" t="s">
        <v>4712</v>
      </c>
      <c r="D346" s="46" t="s">
        <v>4621</v>
      </c>
      <c r="E346" s="46" t="s">
        <v>43</v>
      </c>
      <c r="F346" s="47">
        <v>-1819500</v>
      </c>
      <c r="G346" s="47">
        <v>-9555.1042500000003</v>
      </c>
      <c r="H346" s="47">
        <v>-0.28999999999999998</v>
      </c>
      <c r="I346" s="46"/>
    </row>
    <row r="347" spans="2:9" s="2" customFormat="1" ht="13.5" x14ac:dyDescent="0.25">
      <c r="B347" s="46">
        <v>2217777</v>
      </c>
      <c r="C347" s="46" t="s">
        <v>4711</v>
      </c>
      <c r="D347" s="46" t="s">
        <v>4621</v>
      </c>
      <c r="E347" s="46" t="s">
        <v>104</v>
      </c>
      <c r="F347" s="47">
        <v>-646800</v>
      </c>
      <c r="G347" s="47">
        <v>-9304.2180000000008</v>
      </c>
      <c r="H347" s="47">
        <v>-0.28999999999999998</v>
      </c>
      <c r="I347" s="46"/>
    </row>
    <row r="348" spans="2:9" s="2" customFormat="1" ht="13.5" x14ac:dyDescent="0.25">
      <c r="B348" s="46">
        <v>2217713</v>
      </c>
      <c r="C348" s="46" t="s">
        <v>4713</v>
      </c>
      <c r="D348" s="46" t="s">
        <v>4621</v>
      </c>
      <c r="E348" s="46" t="s">
        <v>925</v>
      </c>
      <c r="F348" s="47">
        <v>-3717000</v>
      </c>
      <c r="G348" s="47">
        <v>-9026.3628000000008</v>
      </c>
      <c r="H348" s="47">
        <v>-0.28000000000000003</v>
      </c>
      <c r="I348" s="46"/>
    </row>
    <row r="349" spans="2:9" s="2" customFormat="1" ht="13.5" x14ac:dyDescent="0.25">
      <c r="B349" s="46">
        <v>2217711</v>
      </c>
      <c r="C349" s="46" t="s">
        <v>4714</v>
      </c>
      <c r="D349" s="46" t="s">
        <v>4621</v>
      </c>
      <c r="E349" s="46" t="s">
        <v>43</v>
      </c>
      <c r="F349" s="47">
        <v>-151200</v>
      </c>
      <c r="G349" s="47">
        <v>-8610.9156000000003</v>
      </c>
      <c r="H349" s="47">
        <v>-0.26</v>
      </c>
      <c r="I349" s="46"/>
    </row>
    <row r="350" spans="2:9" s="2" customFormat="1" ht="13.5" x14ac:dyDescent="0.25">
      <c r="B350" s="46">
        <v>2217850</v>
      </c>
      <c r="C350" s="46" t="s">
        <v>4715</v>
      </c>
      <c r="D350" s="46" t="s">
        <v>4621</v>
      </c>
      <c r="E350" s="46" t="s">
        <v>445</v>
      </c>
      <c r="F350" s="47">
        <v>-164750</v>
      </c>
      <c r="G350" s="47">
        <v>-7331.457375</v>
      </c>
      <c r="H350" s="47">
        <v>-0.23</v>
      </c>
      <c r="I350" s="46"/>
    </row>
    <row r="351" spans="2:9" s="2" customFormat="1" ht="13.5" x14ac:dyDescent="0.25">
      <c r="B351" s="46">
        <v>2217717</v>
      </c>
      <c r="C351" s="46" t="s">
        <v>4717</v>
      </c>
      <c r="D351" s="46" t="s">
        <v>4621</v>
      </c>
      <c r="E351" s="46" t="s">
        <v>120</v>
      </c>
      <c r="F351" s="47">
        <v>-1756500</v>
      </c>
      <c r="G351" s="47">
        <v>-7280.6925000000001</v>
      </c>
      <c r="H351" s="47">
        <v>-0.22</v>
      </c>
      <c r="I351" s="46"/>
    </row>
    <row r="352" spans="2:9" s="2" customFormat="1" ht="13.5" x14ac:dyDescent="0.25">
      <c r="B352" s="46">
        <v>2217791</v>
      </c>
      <c r="C352" s="46" t="s">
        <v>4716</v>
      </c>
      <c r="D352" s="46" t="s">
        <v>4621</v>
      </c>
      <c r="E352" s="46" t="s">
        <v>82</v>
      </c>
      <c r="F352" s="47">
        <v>-669750</v>
      </c>
      <c r="G352" s="47">
        <v>-7006.5896249999996</v>
      </c>
      <c r="H352" s="47">
        <v>-0.22</v>
      </c>
      <c r="I352" s="46"/>
    </row>
    <row r="353" spans="2:9" s="2" customFormat="1" ht="13.5" x14ac:dyDescent="0.25">
      <c r="B353" s="46">
        <v>2217747</v>
      </c>
      <c r="C353" s="46" t="s">
        <v>4718</v>
      </c>
      <c r="D353" s="46" t="s">
        <v>4621</v>
      </c>
      <c r="E353" s="46" t="s">
        <v>104</v>
      </c>
      <c r="F353" s="47">
        <v>-1458600</v>
      </c>
      <c r="G353" s="47">
        <v>-6809.4741000000004</v>
      </c>
      <c r="H353" s="47">
        <v>-0.21</v>
      </c>
      <c r="I353" s="46"/>
    </row>
    <row r="354" spans="2:9" s="2" customFormat="1" ht="13.5" x14ac:dyDescent="0.25">
      <c r="B354" s="46">
        <v>2217804</v>
      </c>
      <c r="C354" s="46" t="s">
        <v>4719</v>
      </c>
      <c r="D354" s="46" t="s">
        <v>4621</v>
      </c>
      <c r="E354" s="46" t="s">
        <v>86</v>
      </c>
      <c r="F354" s="47">
        <v>-246300</v>
      </c>
      <c r="G354" s="47">
        <v>-6691.8478500000001</v>
      </c>
      <c r="H354" s="47">
        <v>-0.21</v>
      </c>
      <c r="I354" s="46"/>
    </row>
    <row r="355" spans="2:9" s="2" customFormat="1" ht="13.5" x14ac:dyDescent="0.25">
      <c r="B355" s="46">
        <v>2217764</v>
      </c>
      <c r="C355" s="46" t="s">
        <v>4720</v>
      </c>
      <c r="D355" s="46" t="s">
        <v>4621</v>
      </c>
      <c r="E355" s="46" t="s">
        <v>104</v>
      </c>
      <c r="F355" s="47">
        <v>-122800</v>
      </c>
      <c r="G355" s="47">
        <v>-6561.2039999999997</v>
      </c>
      <c r="H355" s="47">
        <v>-0.2</v>
      </c>
      <c r="I355" s="46"/>
    </row>
    <row r="356" spans="2:9" s="2" customFormat="1" ht="13.5" x14ac:dyDescent="0.25">
      <c r="B356" s="46">
        <v>2217831</v>
      </c>
      <c r="C356" s="46" t="s">
        <v>4721</v>
      </c>
      <c r="D356" s="46" t="s">
        <v>4621</v>
      </c>
      <c r="E356" s="46" t="s">
        <v>78</v>
      </c>
      <c r="F356" s="47">
        <v>-906400</v>
      </c>
      <c r="G356" s="47">
        <v>-6522.4543999999996</v>
      </c>
      <c r="H356" s="47">
        <v>-0.2</v>
      </c>
      <c r="I356" s="46"/>
    </row>
    <row r="357" spans="2:9" s="2" customFormat="1" ht="13.5" x14ac:dyDescent="0.25">
      <c r="B357" s="46">
        <v>2217748</v>
      </c>
      <c r="C357" s="46" t="s">
        <v>4722</v>
      </c>
      <c r="D357" s="46" t="s">
        <v>4621</v>
      </c>
      <c r="E357" s="46" t="s">
        <v>82</v>
      </c>
      <c r="F357" s="47">
        <v>-364000</v>
      </c>
      <c r="G357" s="47">
        <v>-6039.1239999999998</v>
      </c>
      <c r="H357" s="47">
        <v>-0.19</v>
      </c>
      <c r="I357" s="46"/>
    </row>
    <row r="358" spans="2:9" s="2" customFormat="1" ht="13.5" x14ac:dyDescent="0.25">
      <c r="B358" s="46">
        <v>2217895</v>
      </c>
      <c r="C358" s="46" t="s">
        <v>4724</v>
      </c>
      <c r="D358" s="46" t="s">
        <v>4621</v>
      </c>
      <c r="E358" s="46" t="s">
        <v>925</v>
      </c>
      <c r="F358" s="47">
        <v>-2470500</v>
      </c>
      <c r="G358" s="47">
        <v>-6016.4086500000003</v>
      </c>
      <c r="H358" s="47">
        <v>-0.18</v>
      </c>
      <c r="I358" s="46"/>
    </row>
    <row r="359" spans="2:9" s="2" customFormat="1" ht="13.5" x14ac:dyDescent="0.25">
      <c r="B359" s="46">
        <v>2217739</v>
      </c>
      <c r="C359" s="46" t="s">
        <v>4725</v>
      </c>
      <c r="D359" s="46" t="s">
        <v>4621</v>
      </c>
      <c r="E359" s="46" t="s">
        <v>222</v>
      </c>
      <c r="F359" s="47">
        <v>-173250</v>
      </c>
      <c r="G359" s="47">
        <v>-5935.9781249999996</v>
      </c>
      <c r="H359" s="47">
        <v>-0.18</v>
      </c>
      <c r="I359" s="46"/>
    </row>
    <row r="360" spans="2:9" s="2" customFormat="1" ht="13.5" x14ac:dyDescent="0.25">
      <c r="B360" s="46">
        <v>2217860</v>
      </c>
      <c r="C360" s="46" t="s">
        <v>4723</v>
      </c>
      <c r="D360" s="46" t="s">
        <v>4621</v>
      </c>
      <c r="E360" s="46" t="s">
        <v>43</v>
      </c>
      <c r="F360" s="47">
        <v>-121200</v>
      </c>
      <c r="G360" s="47">
        <v>-5880.3815999999997</v>
      </c>
      <c r="H360" s="47">
        <v>-0.18</v>
      </c>
      <c r="I360" s="46"/>
    </row>
    <row r="361" spans="2:9" s="2" customFormat="1" ht="13.5" x14ac:dyDescent="0.25">
      <c r="B361" s="46">
        <v>2217863</v>
      </c>
      <c r="C361" s="46" t="s">
        <v>4727</v>
      </c>
      <c r="D361" s="46" t="s">
        <v>4621</v>
      </c>
      <c r="E361" s="46" t="s">
        <v>61</v>
      </c>
      <c r="F361" s="47">
        <v>-20725</v>
      </c>
      <c r="G361" s="47">
        <v>-5768.4410625</v>
      </c>
      <c r="H361" s="47">
        <v>-0.18</v>
      </c>
      <c r="I361" s="46"/>
    </row>
    <row r="362" spans="2:9" s="2" customFormat="1" ht="13.5" x14ac:dyDescent="0.25">
      <c r="B362" s="46">
        <v>2217772</v>
      </c>
      <c r="C362" s="46" t="s">
        <v>4726</v>
      </c>
      <c r="D362" s="46" t="s">
        <v>4621</v>
      </c>
      <c r="E362" s="46" t="s">
        <v>170</v>
      </c>
      <c r="F362" s="47">
        <v>-2951250</v>
      </c>
      <c r="G362" s="47">
        <v>-5711.259</v>
      </c>
      <c r="H362" s="47">
        <v>-0.18</v>
      </c>
      <c r="I362" s="46"/>
    </row>
    <row r="363" spans="2:9" s="2" customFormat="1" ht="13.5" x14ac:dyDescent="0.25">
      <c r="B363" s="46">
        <v>2217839</v>
      </c>
      <c r="C363" s="46" t="s">
        <v>4729</v>
      </c>
      <c r="D363" s="46" t="s">
        <v>4621</v>
      </c>
      <c r="E363" s="46" t="s">
        <v>47</v>
      </c>
      <c r="F363" s="47">
        <v>-2402500</v>
      </c>
      <c r="G363" s="47">
        <v>-5691.5225</v>
      </c>
      <c r="H363" s="47">
        <v>-0.17</v>
      </c>
      <c r="I363" s="46"/>
    </row>
    <row r="364" spans="2:9" s="2" customFormat="1" ht="13.5" x14ac:dyDescent="0.25">
      <c r="B364" s="46">
        <v>2217864</v>
      </c>
      <c r="C364" s="46" t="s">
        <v>4730</v>
      </c>
      <c r="D364" s="46" t="s">
        <v>4621</v>
      </c>
      <c r="E364" s="46" t="s">
        <v>61</v>
      </c>
      <c r="F364" s="47">
        <v>-214800</v>
      </c>
      <c r="G364" s="47">
        <v>-5589.5255999999999</v>
      </c>
      <c r="H364" s="47">
        <v>-0.17</v>
      </c>
      <c r="I364" s="46"/>
    </row>
    <row r="365" spans="2:9" s="2" customFormat="1" ht="13.5" x14ac:dyDescent="0.25">
      <c r="B365" s="46">
        <v>2217775</v>
      </c>
      <c r="C365" s="46" t="s">
        <v>4728</v>
      </c>
      <c r="D365" s="46" t="s">
        <v>4621</v>
      </c>
      <c r="E365" s="46" t="s">
        <v>174</v>
      </c>
      <c r="F365" s="47">
        <v>-96200</v>
      </c>
      <c r="G365" s="47">
        <v>-5532.6063000000004</v>
      </c>
      <c r="H365" s="47">
        <v>-0.17</v>
      </c>
      <c r="I365" s="46"/>
    </row>
    <row r="366" spans="2:9" s="2" customFormat="1" ht="13.5" x14ac:dyDescent="0.25">
      <c r="B366" s="46">
        <v>2217852</v>
      </c>
      <c r="C366" s="46" t="s">
        <v>4731</v>
      </c>
      <c r="D366" s="46" t="s">
        <v>4621</v>
      </c>
      <c r="E366" s="46" t="s">
        <v>485</v>
      </c>
      <c r="F366" s="47">
        <v>-456456</v>
      </c>
      <c r="G366" s="47">
        <v>-5438.2167840000002</v>
      </c>
      <c r="H366" s="47">
        <v>-0.17</v>
      </c>
      <c r="I366" s="46"/>
    </row>
    <row r="367" spans="2:9" s="2" customFormat="1" ht="13.5" x14ac:dyDescent="0.25">
      <c r="B367" s="46">
        <v>2217823</v>
      </c>
      <c r="C367" s="46" t="s">
        <v>4733</v>
      </c>
      <c r="D367" s="46" t="s">
        <v>4621</v>
      </c>
      <c r="E367" s="46" t="s">
        <v>43</v>
      </c>
      <c r="F367" s="47">
        <v>-343200</v>
      </c>
      <c r="G367" s="47">
        <v>-5355.6360000000004</v>
      </c>
      <c r="H367" s="47">
        <v>-0.16</v>
      </c>
      <c r="I367" s="46"/>
    </row>
    <row r="368" spans="2:9" s="2" customFormat="1" ht="13.5" x14ac:dyDescent="0.25">
      <c r="B368" s="46">
        <v>2217778</v>
      </c>
      <c r="C368" s="46" t="s">
        <v>4732</v>
      </c>
      <c r="D368" s="46" t="s">
        <v>4621</v>
      </c>
      <c r="E368" s="46" t="s">
        <v>47</v>
      </c>
      <c r="F368" s="47">
        <v>-3035000</v>
      </c>
      <c r="G368" s="47">
        <v>-5220.2</v>
      </c>
      <c r="H368" s="47">
        <v>-0.16</v>
      </c>
      <c r="I368" s="46"/>
    </row>
    <row r="369" spans="2:9" s="2" customFormat="1" ht="13.5" x14ac:dyDescent="0.25">
      <c r="B369" s="46">
        <v>2217746</v>
      </c>
      <c r="C369" s="46" t="s">
        <v>4735</v>
      </c>
      <c r="D369" s="46" t="s">
        <v>4621</v>
      </c>
      <c r="E369" s="46" t="s">
        <v>61</v>
      </c>
      <c r="F369" s="47">
        <v>-1328200</v>
      </c>
      <c r="G369" s="47">
        <v>-4875.8221999999996</v>
      </c>
      <c r="H369" s="47">
        <v>-0.15</v>
      </c>
      <c r="I369" s="46"/>
    </row>
    <row r="370" spans="2:9" s="2" customFormat="1" ht="13.5" x14ac:dyDescent="0.25">
      <c r="B370" s="46">
        <v>2217799</v>
      </c>
      <c r="C370" s="46" t="s">
        <v>4734</v>
      </c>
      <c r="D370" s="46" t="s">
        <v>4621</v>
      </c>
      <c r="E370" s="46" t="s">
        <v>93</v>
      </c>
      <c r="F370" s="47">
        <v>-1486650</v>
      </c>
      <c r="G370" s="47">
        <v>-4813.7727000000004</v>
      </c>
      <c r="H370" s="47">
        <v>-0.15</v>
      </c>
      <c r="I370" s="46"/>
    </row>
    <row r="371" spans="2:9" s="2" customFormat="1" ht="13.5" x14ac:dyDescent="0.25">
      <c r="B371" s="46">
        <v>2217851</v>
      </c>
      <c r="C371" s="46" t="s">
        <v>4736</v>
      </c>
      <c r="D371" s="46" t="s">
        <v>4621</v>
      </c>
      <c r="E371" s="46" t="s">
        <v>485</v>
      </c>
      <c r="F371" s="47">
        <v>-705600</v>
      </c>
      <c r="G371" s="47">
        <v>-4780.4399999999996</v>
      </c>
      <c r="H371" s="47">
        <v>-0.15</v>
      </c>
      <c r="I371" s="46"/>
    </row>
    <row r="372" spans="2:9" s="2" customFormat="1" ht="13.5" x14ac:dyDescent="0.25">
      <c r="B372" s="46">
        <v>2217790</v>
      </c>
      <c r="C372" s="46" t="s">
        <v>4737</v>
      </c>
      <c r="D372" s="46" t="s">
        <v>4621</v>
      </c>
      <c r="E372" s="46" t="s">
        <v>93</v>
      </c>
      <c r="F372" s="47">
        <v>-701400</v>
      </c>
      <c r="G372" s="47">
        <v>-4712.0051999999996</v>
      </c>
      <c r="H372" s="47">
        <v>-0.14000000000000001</v>
      </c>
      <c r="I372" s="46"/>
    </row>
    <row r="373" spans="2:9" s="2" customFormat="1" ht="13.5" x14ac:dyDescent="0.25">
      <c r="B373" s="46">
        <v>2217734</v>
      </c>
      <c r="C373" s="46" t="s">
        <v>4740</v>
      </c>
      <c r="D373" s="46" t="s">
        <v>4621</v>
      </c>
      <c r="E373" s="46" t="s">
        <v>153</v>
      </c>
      <c r="F373" s="47">
        <v>-102850</v>
      </c>
      <c r="G373" s="47">
        <v>-4317.643</v>
      </c>
      <c r="H373" s="47">
        <v>-0.13</v>
      </c>
      <c r="I373" s="46"/>
    </row>
    <row r="374" spans="2:9" s="2" customFormat="1" ht="13.5" x14ac:dyDescent="0.25">
      <c r="B374" s="46">
        <v>2217725</v>
      </c>
      <c r="C374" s="46" t="s">
        <v>4739</v>
      </c>
      <c r="D374" s="46" t="s">
        <v>4621</v>
      </c>
      <c r="E374" s="46" t="s">
        <v>160</v>
      </c>
      <c r="F374" s="47">
        <v>-197600</v>
      </c>
      <c r="G374" s="47">
        <v>-4203.7424000000001</v>
      </c>
      <c r="H374" s="47">
        <v>-0.13</v>
      </c>
      <c r="I374" s="46"/>
    </row>
    <row r="375" spans="2:9" s="2" customFormat="1" ht="13.5" x14ac:dyDescent="0.25">
      <c r="B375" s="46">
        <v>2217763</v>
      </c>
      <c r="C375" s="46" t="s">
        <v>4738</v>
      </c>
      <c r="D375" s="46" t="s">
        <v>4621</v>
      </c>
      <c r="E375" s="46" t="s">
        <v>112</v>
      </c>
      <c r="F375" s="47">
        <v>-52625</v>
      </c>
      <c r="G375" s="47">
        <v>-4184.0032499999998</v>
      </c>
      <c r="H375" s="47">
        <v>-0.13</v>
      </c>
      <c r="I375" s="46"/>
    </row>
    <row r="376" spans="2:9" s="2" customFormat="1" ht="13.5" x14ac:dyDescent="0.25">
      <c r="B376" s="46">
        <v>2217806</v>
      </c>
      <c r="C376" s="46" t="s">
        <v>4743</v>
      </c>
      <c r="D376" s="46" t="s">
        <v>4621</v>
      </c>
      <c r="E376" s="46" t="s">
        <v>104</v>
      </c>
      <c r="F376" s="47">
        <v>-14100</v>
      </c>
      <c r="G376" s="47">
        <v>-4029.6107999999999</v>
      </c>
      <c r="H376" s="47">
        <v>-0.12</v>
      </c>
      <c r="I376" s="46"/>
    </row>
    <row r="377" spans="2:9" s="2" customFormat="1" ht="13.5" x14ac:dyDescent="0.25">
      <c r="B377" s="46">
        <v>2217730</v>
      </c>
      <c r="C377" s="46" t="s">
        <v>4741</v>
      </c>
      <c r="D377" s="46" t="s">
        <v>4621</v>
      </c>
      <c r="E377" s="46" t="s">
        <v>317</v>
      </c>
      <c r="F377" s="47">
        <v>-552500</v>
      </c>
      <c r="G377" s="47">
        <v>-3967.5025000000001</v>
      </c>
      <c r="H377" s="47">
        <v>-0.12</v>
      </c>
      <c r="I377" s="46"/>
    </row>
    <row r="378" spans="2:9" s="2" customFormat="1" ht="13.5" x14ac:dyDescent="0.25">
      <c r="B378" s="46">
        <v>2217861</v>
      </c>
      <c r="C378" s="46" t="s">
        <v>4742</v>
      </c>
      <c r="D378" s="46" t="s">
        <v>4621</v>
      </c>
      <c r="E378" s="46" t="s">
        <v>132</v>
      </c>
      <c r="F378" s="47">
        <v>-2665</v>
      </c>
      <c r="G378" s="47">
        <v>-3806.4728</v>
      </c>
      <c r="H378" s="47">
        <v>-0.12</v>
      </c>
      <c r="I378" s="46"/>
    </row>
    <row r="379" spans="2:9" s="2" customFormat="1" ht="13.5" x14ac:dyDescent="0.25">
      <c r="B379" s="46">
        <v>2217789</v>
      </c>
      <c r="C379" s="46" t="s">
        <v>4744</v>
      </c>
      <c r="D379" s="46" t="s">
        <v>4621</v>
      </c>
      <c r="E379" s="46" t="s">
        <v>139</v>
      </c>
      <c r="F379" s="47">
        <v>-1084200</v>
      </c>
      <c r="G379" s="47">
        <v>-3751.3319999999999</v>
      </c>
      <c r="H379" s="47">
        <v>-0.12</v>
      </c>
      <c r="I379" s="46"/>
    </row>
    <row r="380" spans="2:9" s="2" customFormat="1" ht="13.5" x14ac:dyDescent="0.25">
      <c r="B380" s="46">
        <v>2217724</v>
      </c>
      <c r="C380" s="46" t="s">
        <v>4745</v>
      </c>
      <c r="D380" s="46" t="s">
        <v>4621</v>
      </c>
      <c r="E380" s="46" t="s">
        <v>61</v>
      </c>
      <c r="F380" s="47">
        <v>-30900</v>
      </c>
      <c r="G380" s="47">
        <v>-3677.7643499999999</v>
      </c>
      <c r="H380" s="47">
        <v>-0.11</v>
      </c>
      <c r="I380" s="46"/>
    </row>
    <row r="381" spans="2:9" s="2" customFormat="1" ht="13.5" x14ac:dyDescent="0.25">
      <c r="B381" s="46">
        <v>2217788</v>
      </c>
      <c r="C381" s="46" t="s">
        <v>4747</v>
      </c>
      <c r="D381" s="46" t="s">
        <v>4621</v>
      </c>
      <c r="E381" s="46" t="s">
        <v>132</v>
      </c>
      <c r="F381" s="47">
        <v>-185500</v>
      </c>
      <c r="G381" s="47">
        <v>-3229.46225</v>
      </c>
      <c r="H381" s="47">
        <v>-0.1</v>
      </c>
      <c r="I381" s="46"/>
    </row>
    <row r="382" spans="2:9" s="2" customFormat="1" ht="13.5" x14ac:dyDescent="0.25">
      <c r="B382" s="46">
        <v>2217733</v>
      </c>
      <c r="C382" s="46" t="s">
        <v>4746</v>
      </c>
      <c r="D382" s="46" t="s">
        <v>4621</v>
      </c>
      <c r="E382" s="46" t="s">
        <v>43</v>
      </c>
      <c r="F382" s="47">
        <v>-473000</v>
      </c>
      <c r="G382" s="47">
        <v>-3218.5284999999999</v>
      </c>
      <c r="H382" s="47">
        <v>-0.1</v>
      </c>
      <c r="I382" s="46"/>
    </row>
    <row r="383" spans="2:9" s="2" customFormat="1" ht="13.5" x14ac:dyDescent="0.25">
      <c r="B383" s="46">
        <v>2217773</v>
      </c>
      <c r="C383" s="46" t="s">
        <v>4750</v>
      </c>
      <c r="D383" s="46" t="s">
        <v>4621</v>
      </c>
      <c r="E383" s="46" t="s">
        <v>78</v>
      </c>
      <c r="F383" s="47">
        <v>-172125</v>
      </c>
      <c r="G383" s="47">
        <v>-3031.2933750000002</v>
      </c>
      <c r="H383" s="47">
        <v>-0.09</v>
      </c>
      <c r="I383" s="46"/>
    </row>
    <row r="384" spans="2:9" s="2" customFormat="1" ht="13.5" x14ac:dyDescent="0.25">
      <c r="B384" s="46">
        <v>2217723</v>
      </c>
      <c r="C384" s="46" t="s">
        <v>4748</v>
      </c>
      <c r="D384" s="46" t="s">
        <v>4621</v>
      </c>
      <c r="E384" s="46" t="s">
        <v>61</v>
      </c>
      <c r="F384" s="47">
        <v>-155375</v>
      </c>
      <c r="G384" s="47">
        <v>-2889.7419374999999</v>
      </c>
      <c r="H384" s="47">
        <v>-0.09</v>
      </c>
      <c r="I384" s="46"/>
    </row>
    <row r="385" spans="2:9" s="2" customFormat="1" ht="13.5" x14ac:dyDescent="0.25">
      <c r="B385" s="46">
        <v>2217744</v>
      </c>
      <c r="C385" s="46" t="s">
        <v>4749</v>
      </c>
      <c r="D385" s="46" t="s">
        <v>4621</v>
      </c>
      <c r="E385" s="46" t="s">
        <v>317</v>
      </c>
      <c r="F385" s="47">
        <v>-108000</v>
      </c>
      <c r="G385" s="47">
        <v>-2877.0659999999998</v>
      </c>
      <c r="H385" s="47">
        <v>-0.09</v>
      </c>
      <c r="I385" s="46"/>
    </row>
    <row r="386" spans="2:9" s="2" customFormat="1" ht="13.5" x14ac:dyDescent="0.25">
      <c r="B386" s="46">
        <v>2217796</v>
      </c>
      <c r="C386" s="46" t="s">
        <v>4757</v>
      </c>
      <c r="D386" s="46" t="s">
        <v>4621</v>
      </c>
      <c r="E386" s="46" t="s">
        <v>317</v>
      </c>
      <c r="F386" s="47">
        <v>-34400</v>
      </c>
      <c r="G386" s="47">
        <v>-2752.1891999999998</v>
      </c>
      <c r="H386" s="47">
        <v>-0.08</v>
      </c>
      <c r="I386" s="46"/>
    </row>
    <row r="387" spans="2:9" s="2" customFormat="1" ht="13.5" x14ac:dyDescent="0.25">
      <c r="B387" s="46">
        <v>2217931</v>
      </c>
      <c r="C387" s="46" t="s">
        <v>4752</v>
      </c>
      <c r="D387" s="46" t="s">
        <v>4621</v>
      </c>
      <c r="E387" s="46" t="s">
        <v>47</v>
      </c>
      <c r="F387" s="47">
        <v>-167750</v>
      </c>
      <c r="G387" s="47">
        <v>-2742.7125000000001</v>
      </c>
      <c r="H387" s="47">
        <v>-0.08</v>
      </c>
      <c r="I387" s="46"/>
    </row>
    <row r="388" spans="2:9" s="2" customFormat="1" ht="13.5" x14ac:dyDescent="0.25">
      <c r="B388" s="46">
        <v>2217750</v>
      </c>
      <c r="C388" s="46" t="s">
        <v>4751</v>
      </c>
      <c r="D388" s="46" t="s">
        <v>4621</v>
      </c>
      <c r="E388" s="46" t="s">
        <v>104</v>
      </c>
      <c r="F388" s="47">
        <v>-404000</v>
      </c>
      <c r="G388" s="47">
        <v>-2551.866</v>
      </c>
      <c r="H388" s="47">
        <v>-0.08</v>
      </c>
      <c r="I388" s="46"/>
    </row>
    <row r="389" spans="2:9" s="2" customFormat="1" ht="13.5" x14ac:dyDescent="0.25">
      <c r="B389" s="46">
        <v>2217836</v>
      </c>
      <c r="C389" s="46" t="s">
        <v>4755</v>
      </c>
      <c r="D389" s="46" t="s">
        <v>4621</v>
      </c>
      <c r="E389" s="46" t="s">
        <v>104</v>
      </c>
      <c r="F389" s="47">
        <v>-146650</v>
      </c>
      <c r="G389" s="47">
        <v>-2530.812375</v>
      </c>
      <c r="H389" s="47">
        <v>-0.08</v>
      </c>
      <c r="I389" s="46"/>
    </row>
    <row r="390" spans="2:9" s="2" customFormat="1" ht="13.5" x14ac:dyDescent="0.25">
      <c r="B390" s="46">
        <v>2217813</v>
      </c>
      <c r="C390" s="46" t="s">
        <v>4754</v>
      </c>
      <c r="D390" s="46" t="s">
        <v>4621</v>
      </c>
      <c r="E390" s="46" t="s">
        <v>112</v>
      </c>
      <c r="F390" s="47">
        <v>-35250</v>
      </c>
      <c r="G390" s="47">
        <v>-2524.1996250000002</v>
      </c>
      <c r="H390" s="47">
        <v>-0.08</v>
      </c>
      <c r="I390" s="46"/>
    </row>
    <row r="391" spans="2:9" s="2" customFormat="1" ht="13.5" x14ac:dyDescent="0.25">
      <c r="B391" s="46">
        <v>2217820</v>
      </c>
      <c r="C391" s="46" t="s">
        <v>4756</v>
      </c>
      <c r="D391" s="46" t="s">
        <v>4621</v>
      </c>
      <c r="E391" s="46" t="s">
        <v>128</v>
      </c>
      <c r="F391" s="47">
        <v>-552600</v>
      </c>
      <c r="G391" s="47">
        <v>-2512.1196</v>
      </c>
      <c r="H391" s="47">
        <v>-0.08</v>
      </c>
      <c r="I391" s="46"/>
    </row>
    <row r="392" spans="2:9" s="2" customFormat="1" ht="13.5" x14ac:dyDescent="0.25">
      <c r="B392" s="46">
        <v>2217759</v>
      </c>
      <c r="C392" s="46" t="s">
        <v>4753</v>
      </c>
      <c r="D392" s="46" t="s">
        <v>4621</v>
      </c>
      <c r="E392" s="46" t="s">
        <v>71</v>
      </c>
      <c r="F392" s="47">
        <v>-95900</v>
      </c>
      <c r="G392" s="47">
        <v>-2443.2442999999998</v>
      </c>
      <c r="H392" s="47">
        <v>-0.08</v>
      </c>
      <c r="I392" s="46"/>
    </row>
    <row r="393" spans="2:9" s="2" customFormat="1" ht="13.5" x14ac:dyDescent="0.25">
      <c r="B393" s="46">
        <v>2217718</v>
      </c>
      <c r="C393" s="46" t="s">
        <v>4759</v>
      </c>
      <c r="D393" s="46" t="s">
        <v>4621</v>
      </c>
      <c r="E393" s="46" t="s">
        <v>104</v>
      </c>
      <c r="F393" s="47">
        <v>-47400</v>
      </c>
      <c r="G393" s="47">
        <v>-2325.7757999999999</v>
      </c>
      <c r="H393" s="47">
        <v>-7.0000000000000007E-2</v>
      </c>
      <c r="I393" s="46"/>
    </row>
    <row r="394" spans="2:9" s="2" customFormat="1" ht="13.5" x14ac:dyDescent="0.25">
      <c r="B394" s="46">
        <v>2217743</v>
      </c>
      <c r="C394" s="46" t="s">
        <v>4758</v>
      </c>
      <c r="D394" s="46" t="s">
        <v>4621</v>
      </c>
      <c r="E394" s="46" t="s">
        <v>82</v>
      </c>
      <c r="F394" s="47">
        <v>-115500</v>
      </c>
      <c r="G394" s="47">
        <v>-2131.6102500000002</v>
      </c>
      <c r="H394" s="47">
        <v>-7.0000000000000007E-2</v>
      </c>
      <c r="I394" s="46"/>
    </row>
    <row r="395" spans="2:9" s="2" customFormat="1" ht="13.5" x14ac:dyDescent="0.25">
      <c r="B395" s="46">
        <v>2217844</v>
      </c>
      <c r="C395" s="46" t="s">
        <v>4630</v>
      </c>
      <c r="D395" s="46" t="s">
        <v>4621</v>
      </c>
      <c r="E395" s="46" t="s">
        <v>108</v>
      </c>
      <c r="F395" s="47">
        <v>-54000</v>
      </c>
      <c r="G395" s="47">
        <v>-2094.0390000000002</v>
      </c>
      <c r="H395" s="47">
        <v>-0.06</v>
      </c>
      <c r="I395" s="46"/>
    </row>
    <row r="396" spans="2:9" s="2" customFormat="1" ht="13.5" x14ac:dyDescent="0.25">
      <c r="B396" s="46">
        <v>2218006</v>
      </c>
      <c r="C396" s="46" t="s">
        <v>4761</v>
      </c>
      <c r="D396" s="46" t="s">
        <v>4621</v>
      </c>
      <c r="E396" s="46" t="s">
        <v>257</v>
      </c>
      <c r="F396" s="47">
        <v>-431800</v>
      </c>
      <c r="G396" s="47">
        <v>-1894.7384</v>
      </c>
      <c r="H396" s="47">
        <v>-0.06</v>
      </c>
      <c r="I396" s="46"/>
    </row>
    <row r="397" spans="2:9" s="2" customFormat="1" ht="13.5" x14ac:dyDescent="0.25">
      <c r="B397" s="46">
        <v>2217776</v>
      </c>
      <c r="C397" s="46" t="s">
        <v>4760</v>
      </c>
      <c r="D397" s="46" t="s">
        <v>4621</v>
      </c>
      <c r="E397" s="46" t="s">
        <v>61</v>
      </c>
      <c r="F397" s="47">
        <v>-224400</v>
      </c>
      <c r="G397" s="47">
        <v>-1858.5930000000001</v>
      </c>
      <c r="H397" s="47">
        <v>-0.06</v>
      </c>
      <c r="I397" s="46"/>
    </row>
    <row r="398" spans="2:9" s="2" customFormat="1" ht="13.5" x14ac:dyDescent="0.25">
      <c r="B398" s="46">
        <v>2217698</v>
      </c>
      <c r="C398" s="46" t="s">
        <v>4765</v>
      </c>
      <c r="D398" s="46" t="s">
        <v>4621</v>
      </c>
      <c r="E398" s="46" t="s">
        <v>61</v>
      </c>
      <c r="F398" s="47">
        <v>-261000</v>
      </c>
      <c r="G398" s="47">
        <v>-1785.3705</v>
      </c>
      <c r="H398" s="47">
        <v>-0.05</v>
      </c>
      <c r="I398" s="46"/>
    </row>
    <row r="399" spans="2:9" s="2" customFormat="1" ht="13.5" x14ac:dyDescent="0.25">
      <c r="B399" s="46">
        <v>2217785</v>
      </c>
      <c r="C399" s="46" t="s">
        <v>4762</v>
      </c>
      <c r="D399" s="46" t="s">
        <v>4621</v>
      </c>
      <c r="E399" s="46" t="s">
        <v>43</v>
      </c>
      <c r="F399" s="47">
        <v>-59675</v>
      </c>
      <c r="G399" s="47">
        <v>-1738.4521</v>
      </c>
      <c r="H399" s="47">
        <v>-0.05</v>
      </c>
      <c r="I399" s="46"/>
    </row>
    <row r="400" spans="2:9" s="2" customFormat="1" ht="13.5" x14ac:dyDescent="0.25">
      <c r="B400" s="46">
        <v>2217754</v>
      </c>
      <c r="C400" s="46" t="s">
        <v>4763</v>
      </c>
      <c r="D400" s="46" t="s">
        <v>4621</v>
      </c>
      <c r="E400" s="46" t="s">
        <v>139</v>
      </c>
      <c r="F400" s="47">
        <v>-24450</v>
      </c>
      <c r="G400" s="47">
        <v>-1730.39985</v>
      </c>
      <c r="H400" s="47">
        <v>-0.05</v>
      </c>
      <c r="I400" s="46"/>
    </row>
    <row r="401" spans="2:9" s="2" customFormat="1" ht="13.5" x14ac:dyDescent="0.25">
      <c r="B401" s="46">
        <v>2217751</v>
      </c>
      <c r="C401" s="46" t="s">
        <v>4764</v>
      </c>
      <c r="D401" s="46" t="s">
        <v>4621</v>
      </c>
      <c r="E401" s="46" t="s">
        <v>160</v>
      </c>
      <c r="F401" s="47">
        <v>-26000</v>
      </c>
      <c r="G401" s="47">
        <v>-1727.973</v>
      </c>
      <c r="H401" s="47">
        <v>-0.05</v>
      </c>
      <c r="I401" s="46"/>
    </row>
    <row r="402" spans="2:9" s="2" customFormat="1" ht="13.5" x14ac:dyDescent="0.25">
      <c r="B402" s="46">
        <v>2217857</v>
      </c>
      <c r="C402" s="46" t="s">
        <v>4766</v>
      </c>
      <c r="D402" s="46" t="s">
        <v>4621</v>
      </c>
      <c r="E402" s="46" t="s">
        <v>445</v>
      </c>
      <c r="F402" s="47">
        <v>-315400</v>
      </c>
      <c r="G402" s="47">
        <v>-1636.1375</v>
      </c>
      <c r="H402" s="47">
        <v>-0.05</v>
      </c>
      <c r="I402" s="46"/>
    </row>
    <row r="403" spans="2:9" s="2" customFormat="1" ht="13.5" x14ac:dyDescent="0.25">
      <c r="B403" s="46">
        <v>2217797</v>
      </c>
      <c r="C403" s="46" t="s">
        <v>4767</v>
      </c>
      <c r="D403" s="46" t="s">
        <v>4621</v>
      </c>
      <c r="E403" s="46" t="s">
        <v>93</v>
      </c>
      <c r="F403" s="47">
        <v>-836250</v>
      </c>
      <c r="G403" s="47">
        <v>-1633.19625</v>
      </c>
      <c r="H403" s="47">
        <v>-0.05</v>
      </c>
      <c r="I403" s="46"/>
    </row>
    <row r="404" spans="2:9" s="2" customFormat="1" ht="13.5" x14ac:dyDescent="0.25">
      <c r="B404" s="46">
        <v>2217822</v>
      </c>
      <c r="C404" s="46" t="s">
        <v>4768</v>
      </c>
      <c r="D404" s="46" t="s">
        <v>4621</v>
      </c>
      <c r="E404" s="46" t="s">
        <v>146</v>
      </c>
      <c r="F404" s="47">
        <v>-195000</v>
      </c>
      <c r="G404" s="47">
        <v>-1260.2850000000001</v>
      </c>
      <c r="H404" s="47">
        <v>-0.04</v>
      </c>
      <c r="I404" s="46"/>
    </row>
    <row r="405" spans="2:9" s="2" customFormat="1" ht="13.5" x14ac:dyDescent="0.25">
      <c r="B405" s="46">
        <v>2217940</v>
      </c>
      <c r="C405" s="46" t="s">
        <v>4769</v>
      </c>
      <c r="D405" s="46" t="s">
        <v>4621</v>
      </c>
      <c r="E405" s="46" t="s">
        <v>241</v>
      </c>
      <c r="F405" s="47">
        <v>-760000</v>
      </c>
      <c r="G405" s="47">
        <v>-1171.2360000000001</v>
      </c>
      <c r="H405" s="47">
        <v>-0.04</v>
      </c>
      <c r="I405" s="46"/>
    </row>
    <row r="406" spans="2:9" s="2" customFormat="1" ht="13.5" x14ac:dyDescent="0.25">
      <c r="B406" s="46">
        <v>2217708</v>
      </c>
      <c r="C406" s="46" t="s">
        <v>4770</v>
      </c>
      <c r="D406" s="46" t="s">
        <v>4621</v>
      </c>
      <c r="E406" s="46" t="s">
        <v>47</v>
      </c>
      <c r="F406" s="47">
        <v>-1260000</v>
      </c>
      <c r="G406" s="47">
        <v>-957.096</v>
      </c>
      <c r="H406" s="47">
        <v>-0.03</v>
      </c>
      <c r="I406" s="46"/>
    </row>
    <row r="407" spans="2:9" s="2" customFormat="1" ht="13.5" x14ac:dyDescent="0.25">
      <c r="B407" s="46">
        <v>2217787</v>
      </c>
      <c r="C407" s="46" t="s">
        <v>4773</v>
      </c>
      <c r="D407" s="46" t="s">
        <v>4621</v>
      </c>
      <c r="E407" s="46" t="s">
        <v>82</v>
      </c>
      <c r="F407" s="47">
        <v>-66875</v>
      </c>
      <c r="G407" s="47">
        <v>-954.2059375</v>
      </c>
      <c r="H407" s="47">
        <v>-0.03</v>
      </c>
      <c r="I407" s="46"/>
    </row>
    <row r="408" spans="2:9" s="2" customFormat="1" ht="13.5" x14ac:dyDescent="0.25">
      <c r="B408" s="46">
        <v>2217714</v>
      </c>
      <c r="C408" s="46" t="s">
        <v>4771</v>
      </c>
      <c r="D408" s="46" t="s">
        <v>4621</v>
      </c>
      <c r="E408" s="46" t="s">
        <v>132</v>
      </c>
      <c r="F408" s="47">
        <v>-28500</v>
      </c>
      <c r="G408" s="47">
        <v>-951.31574999999998</v>
      </c>
      <c r="H408" s="47">
        <v>-0.03</v>
      </c>
      <c r="I408" s="46"/>
    </row>
    <row r="409" spans="2:9" s="2" customFormat="1" ht="13.5" x14ac:dyDescent="0.25">
      <c r="B409" s="46">
        <v>2217712</v>
      </c>
      <c r="C409" s="46" t="s">
        <v>4772</v>
      </c>
      <c r="D409" s="46" t="s">
        <v>4621</v>
      </c>
      <c r="E409" s="46" t="s">
        <v>78</v>
      </c>
      <c r="F409" s="47">
        <v>-43000</v>
      </c>
      <c r="G409" s="47">
        <v>-867.99800000000005</v>
      </c>
      <c r="H409" s="47">
        <v>-0.03</v>
      </c>
      <c r="I409" s="46"/>
    </row>
    <row r="410" spans="2:9" s="2" customFormat="1" ht="13.5" x14ac:dyDescent="0.25">
      <c r="B410" s="46">
        <v>2217855</v>
      </c>
      <c r="C410" s="46" t="s">
        <v>4779</v>
      </c>
      <c r="D410" s="46" t="s">
        <v>4621</v>
      </c>
      <c r="E410" s="46" t="s">
        <v>392</v>
      </c>
      <c r="F410" s="47">
        <v>-41200</v>
      </c>
      <c r="G410" s="47">
        <v>-766.21699999999998</v>
      </c>
      <c r="H410" s="47">
        <v>-0.02</v>
      </c>
      <c r="I410" s="46"/>
    </row>
    <row r="411" spans="2:9" s="2" customFormat="1" ht="13.5" x14ac:dyDescent="0.25">
      <c r="B411" s="46">
        <v>2217809</v>
      </c>
      <c r="C411" s="46" t="s">
        <v>4774</v>
      </c>
      <c r="D411" s="46" t="s">
        <v>4621</v>
      </c>
      <c r="E411" s="46" t="s">
        <v>78</v>
      </c>
      <c r="F411" s="47">
        <v>-99000</v>
      </c>
      <c r="G411" s="47">
        <v>-733.54049999999995</v>
      </c>
      <c r="H411" s="47">
        <v>-0.02</v>
      </c>
      <c r="I411" s="46"/>
    </row>
    <row r="412" spans="2:9" s="2" customFormat="1" ht="13.5" x14ac:dyDescent="0.25">
      <c r="B412" s="46">
        <v>2217800</v>
      </c>
      <c r="C412" s="46" t="s">
        <v>4775</v>
      </c>
      <c r="D412" s="46" t="s">
        <v>4621</v>
      </c>
      <c r="E412" s="46" t="s">
        <v>317</v>
      </c>
      <c r="F412" s="47">
        <v>-64900</v>
      </c>
      <c r="G412" s="47">
        <v>-731.87729999999999</v>
      </c>
      <c r="H412" s="47">
        <v>-0.02</v>
      </c>
      <c r="I412" s="46"/>
    </row>
    <row r="413" spans="2:9" s="2" customFormat="1" ht="13.5" x14ac:dyDescent="0.25">
      <c r="B413" s="46">
        <v>2217762</v>
      </c>
      <c r="C413" s="46" t="s">
        <v>4776</v>
      </c>
      <c r="D413" s="46" t="s">
        <v>4621</v>
      </c>
      <c r="E413" s="46" t="s">
        <v>104</v>
      </c>
      <c r="F413" s="47">
        <v>-49300</v>
      </c>
      <c r="G413" s="47">
        <v>-729.07304999999997</v>
      </c>
      <c r="H413" s="47">
        <v>-0.02</v>
      </c>
      <c r="I413" s="46"/>
    </row>
    <row r="414" spans="2:9" s="2" customFormat="1" ht="13.5" x14ac:dyDescent="0.25">
      <c r="B414" s="46">
        <v>2217817</v>
      </c>
      <c r="C414" s="46" t="s">
        <v>4777</v>
      </c>
      <c r="D414" s="46" t="s">
        <v>4621</v>
      </c>
      <c r="E414" s="46" t="s">
        <v>317</v>
      </c>
      <c r="F414" s="47">
        <v>-13825</v>
      </c>
      <c r="G414" s="47">
        <v>-528.79242499999998</v>
      </c>
      <c r="H414" s="47">
        <v>-0.02</v>
      </c>
      <c r="I414" s="46"/>
    </row>
    <row r="415" spans="2:9" s="2" customFormat="1" ht="13.5" x14ac:dyDescent="0.25">
      <c r="B415" s="46">
        <v>2217877</v>
      </c>
      <c r="C415" s="46" t="s">
        <v>4778</v>
      </c>
      <c r="D415" s="46" t="s">
        <v>4621</v>
      </c>
      <c r="E415" s="46" t="s">
        <v>82</v>
      </c>
      <c r="F415" s="47">
        <v>-7625</v>
      </c>
      <c r="G415" s="47">
        <v>-525.87337500000001</v>
      </c>
      <c r="H415" s="47">
        <v>-0.02</v>
      </c>
      <c r="I415" s="46"/>
    </row>
    <row r="416" spans="2:9" s="2" customFormat="1" ht="13.5" x14ac:dyDescent="0.25">
      <c r="B416" s="46">
        <v>2217818</v>
      </c>
      <c r="C416" s="46" t="s">
        <v>4780</v>
      </c>
      <c r="D416" s="46" t="s">
        <v>4621</v>
      </c>
      <c r="E416" s="46" t="s">
        <v>485</v>
      </c>
      <c r="F416" s="47">
        <v>-99200</v>
      </c>
      <c r="G416" s="47">
        <v>-480.52480000000003</v>
      </c>
      <c r="H416" s="47">
        <v>-0.01</v>
      </c>
      <c r="I416" s="46"/>
    </row>
    <row r="417" spans="2:11" s="2" customFormat="1" ht="13.5" x14ac:dyDescent="0.25">
      <c r="B417" s="46">
        <v>2217710</v>
      </c>
      <c r="C417" s="46" t="s">
        <v>4784</v>
      </c>
      <c r="D417" s="46" t="s">
        <v>4621</v>
      </c>
      <c r="E417" s="46" t="s">
        <v>128</v>
      </c>
      <c r="F417" s="47">
        <v>-28875</v>
      </c>
      <c r="G417" s="47">
        <v>-461.3791875</v>
      </c>
      <c r="H417" s="47">
        <v>-0.01</v>
      </c>
      <c r="I417" s="46"/>
    </row>
    <row r="418" spans="2:11" s="2" customFormat="1" ht="13.5" x14ac:dyDescent="0.25">
      <c r="B418" s="46">
        <v>2217914</v>
      </c>
      <c r="C418" s="46" t="s">
        <v>4785</v>
      </c>
      <c r="D418" s="46" t="s">
        <v>4621</v>
      </c>
      <c r="E418" s="46" t="s">
        <v>557</v>
      </c>
      <c r="F418" s="47">
        <v>-427500</v>
      </c>
      <c r="G418" s="47">
        <v>-440.83800000000002</v>
      </c>
      <c r="H418" s="47">
        <v>-0.01</v>
      </c>
      <c r="I418" s="46"/>
    </row>
    <row r="419" spans="2:11" s="2" customFormat="1" ht="13.5" x14ac:dyDescent="0.25">
      <c r="B419" s="46">
        <v>2217828</v>
      </c>
      <c r="C419" s="46" t="s">
        <v>4628</v>
      </c>
      <c r="D419" s="46" t="s">
        <v>4621</v>
      </c>
      <c r="E419" s="46" t="s">
        <v>43</v>
      </c>
      <c r="F419" s="47">
        <v>-6600</v>
      </c>
      <c r="G419" s="47">
        <v>-417.8064</v>
      </c>
      <c r="H419" s="47">
        <v>-0.01</v>
      </c>
      <c r="I419" s="46"/>
    </row>
    <row r="420" spans="2:11" s="2" customFormat="1" ht="13.5" x14ac:dyDescent="0.25">
      <c r="B420" s="46">
        <v>2217979</v>
      </c>
      <c r="C420" s="46" t="s">
        <v>4781</v>
      </c>
      <c r="D420" s="46" t="s">
        <v>4621</v>
      </c>
      <c r="E420" s="46" t="s">
        <v>93</v>
      </c>
      <c r="F420" s="47">
        <v>-161250</v>
      </c>
      <c r="G420" s="47">
        <v>-315.904875</v>
      </c>
      <c r="H420" s="47">
        <v>-0.01</v>
      </c>
      <c r="I420" s="46"/>
    </row>
    <row r="421" spans="2:11" s="2" customFormat="1" ht="13.5" x14ac:dyDescent="0.25">
      <c r="B421" s="46">
        <v>2217998</v>
      </c>
      <c r="C421" s="46" t="s">
        <v>4787</v>
      </c>
      <c r="D421" s="46" t="s">
        <v>4621</v>
      </c>
      <c r="E421" s="46" t="s">
        <v>241</v>
      </c>
      <c r="F421" s="47">
        <v>-132000</v>
      </c>
      <c r="G421" s="47">
        <v>-221.0736</v>
      </c>
      <c r="H421" s="47">
        <v>-0.01</v>
      </c>
      <c r="I421" s="46"/>
    </row>
    <row r="422" spans="2:11" s="2" customFormat="1" ht="13.5" x14ac:dyDescent="0.25">
      <c r="B422" s="46">
        <v>2217856</v>
      </c>
      <c r="C422" s="46" t="s">
        <v>4783</v>
      </c>
      <c r="D422" s="46" t="s">
        <v>4621</v>
      </c>
      <c r="E422" s="46" t="s">
        <v>61</v>
      </c>
      <c r="F422" s="47">
        <v>-7000</v>
      </c>
      <c r="G422" s="47">
        <v>-195.03399999999999</v>
      </c>
      <c r="H422" s="47">
        <v>-0.01</v>
      </c>
      <c r="I422" s="46"/>
    </row>
    <row r="423" spans="2:11" s="2" customFormat="1" ht="13.5" x14ac:dyDescent="0.25">
      <c r="B423" s="46">
        <v>2218058</v>
      </c>
      <c r="C423" s="46" t="s">
        <v>4786</v>
      </c>
      <c r="D423" s="46" t="s">
        <v>4621</v>
      </c>
      <c r="E423" s="46" t="s">
        <v>47</v>
      </c>
      <c r="F423" s="47">
        <v>-16250</v>
      </c>
      <c r="G423" s="47">
        <v>-192.01</v>
      </c>
      <c r="H423" s="47">
        <v>-0.01</v>
      </c>
      <c r="I423" s="46"/>
    </row>
    <row r="424" spans="2:11" s="2" customFormat="1" ht="13.5" x14ac:dyDescent="0.25">
      <c r="B424" s="46">
        <v>2218012</v>
      </c>
      <c r="C424" s="46" t="s">
        <v>4782</v>
      </c>
      <c r="D424" s="46" t="s">
        <v>4621</v>
      </c>
      <c r="E424" s="46" t="s">
        <v>1012</v>
      </c>
      <c r="F424" s="47">
        <v>-5400</v>
      </c>
      <c r="G424" s="47">
        <v>-173.4966</v>
      </c>
      <c r="H424" s="47">
        <v>-0.01</v>
      </c>
      <c r="I424" s="46"/>
    </row>
    <row r="425" spans="2:11" s="2" customFormat="1" ht="13.5" x14ac:dyDescent="0.25">
      <c r="B425" s="46">
        <v>2217947</v>
      </c>
      <c r="C425" s="46" t="s">
        <v>4790</v>
      </c>
      <c r="D425" s="46" t="s">
        <v>4621</v>
      </c>
      <c r="E425" s="46" t="s">
        <v>132</v>
      </c>
      <c r="F425" s="47">
        <v>-25200</v>
      </c>
      <c r="G425" s="47">
        <v>-133.67339999999999</v>
      </c>
      <c r="H425" s="47" t="s">
        <v>4793</v>
      </c>
      <c r="I425" s="46"/>
    </row>
    <row r="426" spans="2:11" s="2" customFormat="1" ht="13.5" x14ac:dyDescent="0.25">
      <c r="B426" s="46">
        <v>2217995</v>
      </c>
      <c r="C426" s="46" t="s">
        <v>4789</v>
      </c>
      <c r="D426" s="46" t="s">
        <v>4621</v>
      </c>
      <c r="E426" s="46" t="s">
        <v>112</v>
      </c>
      <c r="F426" s="47">
        <v>-1350</v>
      </c>
      <c r="G426" s="47">
        <v>-97.382249999999999</v>
      </c>
      <c r="H426" s="47" t="s">
        <v>4793</v>
      </c>
      <c r="I426" s="46"/>
    </row>
    <row r="427" spans="2:11" s="2" customFormat="1" ht="13.5" x14ac:dyDescent="0.25">
      <c r="B427" s="46">
        <v>2217792</v>
      </c>
      <c r="C427" s="46" t="s">
        <v>4788</v>
      </c>
      <c r="D427" s="46" t="s">
        <v>4621</v>
      </c>
      <c r="E427" s="46" t="s">
        <v>128</v>
      </c>
      <c r="F427" s="47">
        <v>-1600</v>
      </c>
      <c r="G427" s="47">
        <v>-49.695999999999998</v>
      </c>
      <c r="H427" s="47" t="s">
        <v>4793</v>
      </c>
      <c r="I427" s="46"/>
    </row>
    <row r="428" spans="2:11" s="2" customFormat="1" ht="13.5" x14ac:dyDescent="0.25">
      <c r="B428" s="46">
        <v>2218046</v>
      </c>
      <c r="C428" s="46" t="s">
        <v>4791</v>
      </c>
      <c r="D428" s="46" t="s">
        <v>4621</v>
      </c>
      <c r="E428" s="46" t="s">
        <v>61</v>
      </c>
      <c r="F428" s="47">
        <v>-300</v>
      </c>
      <c r="G428" s="47">
        <v>-7.8625499999999997</v>
      </c>
      <c r="H428" s="47" t="s">
        <v>4793</v>
      </c>
      <c r="I428" s="46"/>
    </row>
    <row r="429" spans="2:11" s="1" customFormat="1" ht="13.5" x14ac:dyDescent="0.25">
      <c r="B429" s="48"/>
      <c r="C429" s="48" t="s">
        <v>4616</v>
      </c>
      <c r="D429" s="48"/>
      <c r="E429" s="48"/>
      <c r="F429" s="49"/>
      <c r="G429" s="49">
        <v>-2360551.6013369993</v>
      </c>
      <c r="H429" s="49">
        <v>-72.49000000000008</v>
      </c>
      <c r="I429" s="48"/>
    </row>
    <row r="431" spans="2:11" x14ac:dyDescent="0.25">
      <c r="C431" s="1" t="s">
        <v>190</v>
      </c>
    </row>
    <row r="432" spans="2:11" x14ac:dyDescent="0.25">
      <c r="C432" s="37" t="s">
        <v>191</v>
      </c>
      <c r="D432" s="37"/>
      <c r="E432" s="37"/>
      <c r="F432" s="37"/>
      <c r="G432" s="37"/>
      <c r="H432" s="37"/>
      <c r="I432" s="37"/>
      <c r="J432" s="37"/>
      <c r="K432" s="37"/>
    </row>
    <row r="433" spans="3:11" x14ac:dyDescent="0.25">
      <c r="C433" s="2" t="s">
        <v>192</v>
      </c>
    </row>
    <row r="434" spans="3:11" x14ac:dyDescent="0.25">
      <c r="C434" s="2" t="s">
        <v>193</v>
      </c>
    </row>
    <row r="435" spans="3:11" x14ac:dyDescent="0.25">
      <c r="C435" s="2" t="s">
        <v>194</v>
      </c>
    </row>
    <row r="436" spans="3:11" x14ac:dyDescent="0.25">
      <c r="C436" s="2" t="s">
        <v>195</v>
      </c>
    </row>
    <row r="437" spans="3:11" ht="42.75" customHeight="1" x14ac:dyDescent="0.25">
      <c r="C437" s="81" t="s">
        <v>4822</v>
      </c>
      <c r="D437" s="81"/>
      <c r="E437" s="81"/>
      <c r="F437" s="81"/>
      <c r="G437" s="81"/>
      <c r="H437" s="81"/>
      <c r="I437" s="81"/>
      <c r="J437" s="81"/>
      <c r="K437" s="81"/>
    </row>
    <row r="439" spans="3:11" x14ac:dyDescent="0.25">
      <c r="C439" s="76" t="s">
        <v>4869</v>
      </c>
      <c r="E439" s="76" t="s">
        <v>4870</v>
      </c>
      <c r="F439" s="77"/>
    </row>
    <row r="440" spans="3:11" x14ac:dyDescent="0.25">
      <c r="E440" s="2" t="s">
        <v>4895</v>
      </c>
    </row>
  </sheetData>
  <mergeCells count="1">
    <mergeCell ref="C437:K437"/>
  </mergeCells>
  <hyperlinks>
    <hyperlink ref="J2" location="'Index'!A1" display="'Index'!A1" xr:uid="{6354CDD4-8154-4AAC-BC38-97D02110F479}"/>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93A59-9338-448F-B336-E79494EDA8DE}">
  <sheetPr codeName="Sheet1"/>
  <dimension ref="A1:IV122"/>
  <sheetViews>
    <sheetView showGridLines="0" zoomScale="90" zoomScaleNormal="90" workbookViewId="0">
      <pane ySplit="6" topLeftCell="A103"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2271</v>
      </c>
      <c r="J2" s="38" t="s">
        <v>4604</v>
      </c>
    </row>
    <row r="3" spans="1:54" ht="16.5" x14ac:dyDescent="0.3">
      <c r="C3" s="1" t="s">
        <v>28</v>
      </c>
      <c r="D3" s="21" t="s">
        <v>2272</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113</v>
      </c>
      <c r="C10" s="57" t="s">
        <v>114</v>
      </c>
      <c r="D10" s="54" t="s">
        <v>115</v>
      </c>
      <c r="E10" s="6" t="s">
        <v>116</v>
      </c>
      <c r="F10" s="19">
        <v>1400000</v>
      </c>
      <c r="G10" s="24">
        <v>42151.9</v>
      </c>
      <c r="H10" s="24">
        <v>9.32</v>
      </c>
      <c r="I10" s="31"/>
      <c r="J10" s="31"/>
      <c r="K10" s="35"/>
    </row>
    <row r="11" spans="1:54" x14ac:dyDescent="0.25">
      <c r="B11" s="8" t="s">
        <v>51</v>
      </c>
      <c r="C11" s="57" t="s">
        <v>52</v>
      </c>
      <c r="D11" s="54" t="s">
        <v>53</v>
      </c>
      <c r="E11" s="6" t="s">
        <v>54</v>
      </c>
      <c r="F11" s="19">
        <v>630000</v>
      </c>
      <c r="G11" s="24">
        <v>24034.5</v>
      </c>
      <c r="H11" s="24">
        <v>5.31</v>
      </c>
      <c r="I11" s="31"/>
      <c r="J11" s="31"/>
      <c r="K11" s="35"/>
    </row>
    <row r="12" spans="1:54" x14ac:dyDescent="0.25">
      <c r="B12" s="8" t="s">
        <v>269</v>
      </c>
      <c r="C12" s="57" t="s">
        <v>270</v>
      </c>
      <c r="D12" s="54" t="s">
        <v>271</v>
      </c>
      <c r="E12" s="6" t="s">
        <v>257</v>
      </c>
      <c r="F12" s="19">
        <v>1500000</v>
      </c>
      <c r="G12" s="24">
        <v>22373.25</v>
      </c>
      <c r="H12" s="24">
        <v>4.95</v>
      </c>
      <c r="I12" s="31"/>
      <c r="J12" s="31"/>
      <c r="K12" s="35"/>
    </row>
    <row r="13" spans="1:54" x14ac:dyDescent="0.25">
      <c r="B13" s="8" t="s">
        <v>926</v>
      </c>
      <c r="C13" s="57" t="s">
        <v>927</v>
      </c>
      <c r="D13" s="54" t="s">
        <v>928</v>
      </c>
      <c r="E13" s="6" t="s">
        <v>170</v>
      </c>
      <c r="F13" s="19">
        <v>10000000</v>
      </c>
      <c r="G13" s="24">
        <v>19211</v>
      </c>
      <c r="H13" s="24">
        <v>4.25</v>
      </c>
      <c r="I13" s="31"/>
      <c r="J13" s="31"/>
      <c r="K13" s="35"/>
    </row>
    <row r="14" spans="1:54" x14ac:dyDescent="0.25">
      <c r="B14" s="8" t="s">
        <v>216</v>
      </c>
      <c r="C14" s="57" t="s">
        <v>217</v>
      </c>
      <c r="D14" s="54" t="s">
        <v>218</v>
      </c>
      <c r="E14" s="6" t="s">
        <v>61</v>
      </c>
      <c r="F14" s="19">
        <v>63000</v>
      </c>
      <c r="G14" s="24">
        <v>17476.48</v>
      </c>
      <c r="H14" s="24">
        <v>3.86</v>
      </c>
      <c r="I14" s="31"/>
      <c r="J14" s="31"/>
      <c r="K14" s="35"/>
    </row>
    <row r="15" spans="1:54" x14ac:dyDescent="0.25">
      <c r="B15" s="8" t="s">
        <v>235</v>
      </c>
      <c r="C15" s="57" t="s">
        <v>236</v>
      </c>
      <c r="D15" s="54" t="s">
        <v>237</v>
      </c>
      <c r="E15" s="6" t="s">
        <v>120</v>
      </c>
      <c r="F15" s="19">
        <v>700000</v>
      </c>
      <c r="G15" s="24">
        <v>13065.15</v>
      </c>
      <c r="H15" s="24">
        <v>2.89</v>
      </c>
      <c r="I15" s="31"/>
      <c r="J15" s="31"/>
      <c r="K15" s="35"/>
    </row>
    <row r="16" spans="1:54" x14ac:dyDescent="0.25">
      <c r="B16" s="8" t="s">
        <v>941</v>
      </c>
      <c r="C16" s="57" t="s">
        <v>942</v>
      </c>
      <c r="D16" s="54" t="s">
        <v>943</v>
      </c>
      <c r="E16" s="6" t="s">
        <v>108</v>
      </c>
      <c r="F16" s="19">
        <v>700000</v>
      </c>
      <c r="G16" s="24">
        <v>12031.6</v>
      </c>
      <c r="H16" s="24">
        <v>2.66</v>
      </c>
      <c r="I16" s="31"/>
      <c r="J16" s="31"/>
      <c r="K16" s="35"/>
    </row>
    <row r="17" spans="2:11" x14ac:dyDescent="0.25">
      <c r="B17" s="8" t="s">
        <v>58</v>
      </c>
      <c r="C17" s="57" t="s">
        <v>59</v>
      </c>
      <c r="D17" s="54" t="s">
        <v>60</v>
      </c>
      <c r="E17" s="6" t="s">
        <v>61</v>
      </c>
      <c r="F17" s="19">
        <v>100000</v>
      </c>
      <c r="G17" s="24">
        <v>11887.2</v>
      </c>
      <c r="H17" s="24">
        <v>2.63</v>
      </c>
      <c r="I17" s="31"/>
      <c r="J17" s="31"/>
      <c r="K17" s="35"/>
    </row>
    <row r="18" spans="2:11" x14ac:dyDescent="0.25">
      <c r="B18" s="8" t="s">
        <v>2031</v>
      </c>
      <c r="C18" s="57" t="s">
        <v>2032</v>
      </c>
      <c r="D18" s="54" t="s">
        <v>2033</v>
      </c>
      <c r="E18" s="6" t="s">
        <v>54</v>
      </c>
      <c r="F18" s="19">
        <v>4500000</v>
      </c>
      <c r="G18" s="24">
        <v>11493</v>
      </c>
      <c r="H18" s="24">
        <v>2.54</v>
      </c>
      <c r="I18" s="31"/>
      <c r="J18" s="31"/>
      <c r="K18" s="35"/>
    </row>
    <row r="19" spans="2:11" x14ac:dyDescent="0.25">
      <c r="B19" s="8" t="s">
        <v>261</v>
      </c>
      <c r="C19" s="57" t="s">
        <v>262</v>
      </c>
      <c r="D19" s="54" t="s">
        <v>263</v>
      </c>
      <c r="E19" s="6" t="s">
        <v>264</v>
      </c>
      <c r="F19" s="19">
        <v>600000</v>
      </c>
      <c r="G19" s="24">
        <v>11457.3</v>
      </c>
      <c r="H19" s="24">
        <v>2.5299999999999998</v>
      </c>
      <c r="I19" s="31"/>
      <c r="J19" s="31"/>
      <c r="K19" s="35"/>
    </row>
    <row r="20" spans="2:11" x14ac:dyDescent="0.25">
      <c r="B20" s="8" t="s">
        <v>254</v>
      </c>
      <c r="C20" s="57" t="s">
        <v>255</v>
      </c>
      <c r="D20" s="54" t="s">
        <v>256</v>
      </c>
      <c r="E20" s="6" t="s">
        <v>257</v>
      </c>
      <c r="F20" s="19">
        <v>2500000</v>
      </c>
      <c r="G20" s="24">
        <v>10828.75</v>
      </c>
      <c r="H20" s="24">
        <v>2.39</v>
      </c>
      <c r="I20" s="31"/>
      <c r="J20" s="31"/>
      <c r="K20" s="35"/>
    </row>
    <row r="21" spans="2:11" x14ac:dyDescent="0.25">
      <c r="B21" s="8" t="s">
        <v>389</v>
      </c>
      <c r="C21" s="57" t="s">
        <v>390</v>
      </c>
      <c r="D21" s="54" t="s">
        <v>391</v>
      </c>
      <c r="E21" s="6" t="s">
        <v>392</v>
      </c>
      <c r="F21" s="19">
        <v>3600000</v>
      </c>
      <c r="G21" s="24">
        <v>8674.92</v>
      </c>
      <c r="H21" s="24">
        <v>1.92</v>
      </c>
      <c r="I21" s="31"/>
      <c r="J21" s="31"/>
      <c r="K21" s="35"/>
    </row>
    <row r="22" spans="2:11" x14ac:dyDescent="0.25">
      <c r="B22" s="8" t="s">
        <v>411</v>
      </c>
      <c r="C22" s="57" t="s">
        <v>412</v>
      </c>
      <c r="D22" s="54" t="s">
        <v>413</v>
      </c>
      <c r="E22" s="6" t="s">
        <v>108</v>
      </c>
      <c r="F22" s="19">
        <v>185000</v>
      </c>
      <c r="G22" s="24">
        <v>8549.5</v>
      </c>
      <c r="H22" s="24">
        <v>1.89</v>
      </c>
      <c r="I22" s="31"/>
      <c r="J22" s="31"/>
      <c r="K22" s="35"/>
    </row>
    <row r="23" spans="2:11" x14ac:dyDescent="0.25">
      <c r="B23" s="8" t="s">
        <v>265</v>
      </c>
      <c r="C23" s="57" t="s">
        <v>266</v>
      </c>
      <c r="D23" s="54" t="s">
        <v>267</v>
      </c>
      <c r="E23" s="6" t="s">
        <v>268</v>
      </c>
      <c r="F23" s="19">
        <v>2100000</v>
      </c>
      <c r="G23" s="24">
        <v>8484</v>
      </c>
      <c r="H23" s="24">
        <v>1.88</v>
      </c>
      <c r="I23" s="31"/>
      <c r="J23" s="31"/>
      <c r="K23" s="35"/>
    </row>
    <row r="24" spans="2:11" x14ac:dyDescent="0.25">
      <c r="B24" s="8" t="s">
        <v>213</v>
      </c>
      <c r="C24" s="57" t="s">
        <v>214</v>
      </c>
      <c r="D24" s="54" t="s">
        <v>215</v>
      </c>
      <c r="E24" s="6" t="s">
        <v>61</v>
      </c>
      <c r="F24" s="19">
        <v>300000</v>
      </c>
      <c r="G24" s="24">
        <v>8330.25</v>
      </c>
      <c r="H24" s="24">
        <v>1.84</v>
      </c>
      <c r="I24" s="31"/>
      <c r="J24" s="31"/>
      <c r="K24" s="35"/>
    </row>
    <row r="25" spans="2:11" x14ac:dyDescent="0.25">
      <c r="B25" s="8" t="s">
        <v>452</v>
      </c>
      <c r="C25" s="57" t="s">
        <v>453</v>
      </c>
      <c r="D25" s="54" t="s">
        <v>454</v>
      </c>
      <c r="E25" s="6" t="s">
        <v>61</v>
      </c>
      <c r="F25" s="19">
        <v>5000000</v>
      </c>
      <c r="G25" s="24">
        <v>8328.5</v>
      </c>
      <c r="H25" s="24">
        <v>1.84</v>
      </c>
      <c r="I25" s="31"/>
      <c r="J25" s="31"/>
      <c r="K25" s="35"/>
    </row>
    <row r="26" spans="2:11" x14ac:dyDescent="0.25">
      <c r="B26" s="8" t="s">
        <v>916</v>
      </c>
      <c r="C26" s="57" t="s">
        <v>917</v>
      </c>
      <c r="D26" s="54" t="s">
        <v>918</v>
      </c>
      <c r="E26" s="6" t="s">
        <v>445</v>
      </c>
      <c r="F26" s="19">
        <v>500000</v>
      </c>
      <c r="G26" s="24">
        <v>8310</v>
      </c>
      <c r="H26" s="24">
        <v>1.84</v>
      </c>
      <c r="I26" s="31"/>
      <c r="J26" s="31"/>
      <c r="K26" s="35"/>
    </row>
    <row r="27" spans="2:11" x14ac:dyDescent="0.25">
      <c r="B27" s="8" t="s">
        <v>204</v>
      </c>
      <c r="C27" s="57" t="s">
        <v>205</v>
      </c>
      <c r="D27" s="54" t="s">
        <v>206</v>
      </c>
      <c r="E27" s="6" t="s">
        <v>128</v>
      </c>
      <c r="F27" s="19">
        <v>540000</v>
      </c>
      <c r="G27" s="24">
        <v>8303.0400000000009</v>
      </c>
      <c r="H27" s="24">
        <v>1.84</v>
      </c>
      <c r="I27" s="31"/>
      <c r="J27" s="31"/>
      <c r="K27" s="35"/>
    </row>
    <row r="28" spans="2:11" x14ac:dyDescent="0.25">
      <c r="B28" s="8" t="s">
        <v>349</v>
      </c>
      <c r="C28" s="57" t="s">
        <v>350</v>
      </c>
      <c r="D28" s="54" t="s">
        <v>351</v>
      </c>
      <c r="E28" s="6" t="s">
        <v>264</v>
      </c>
      <c r="F28" s="19">
        <v>15000</v>
      </c>
      <c r="G28" s="24">
        <v>8168.54</v>
      </c>
      <c r="H28" s="24">
        <v>1.81</v>
      </c>
      <c r="I28" s="31"/>
      <c r="J28" s="31"/>
      <c r="K28" s="35"/>
    </row>
    <row r="29" spans="2:11" x14ac:dyDescent="0.25">
      <c r="B29" s="8" t="s">
        <v>55</v>
      </c>
      <c r="C29" s="57" t="s">
        <v>56</v>
      </c>
      <c r="D29" s="54" t="s">
        <v>57</v>
      </c>
      <c r="E29" s="6" t="s">
        <v>47</v>
      </c>
      <c r="F29" s="19">
        <v>700000</v>
      </c>
      <c r="G29" s="24">
        <v>8162.7</v>
      </c>
      <c r="H29" s="24">
        <v>1.8</v>
      </c>
      <c r="I29" s="31"/>
      <c r="J29" s="31"/>
      <c r="K29" s="35"/>
    </row>
    <row r="30" spans="2:11" x14ac:dyDescent="0.25">
      <c r="B30" s="8" t="s">
        <v>140</v>
      </c>
      <c r="C30" s="57" t="s">
        <v>141</v>
      </c>
      <c r="D30" s="54" t="s">
        <v>142</v>
      </c>
      <c r="E30" s="6" t="s">
        <v>128</v>
      </c>
      <c r="F30" s="19">
        <v>380000</v>
      </c>
      <c r="G30" s="24">
        <v>8149.29</v>
      </c>
      <c r="H30" s="24">
        <v>1.8</v>
      </c>
      <c r="I30" s="31"/>
      <c r="J30" s="31"/>
      <c r="K30" s="35"/>
    </row>
    <row r="31" spans="2:11" x14ac:dyDescent="0.25">
      <c r="B31" s="8" t="s">
        <v>2273</v>
      </c>
      <c r="C31" s="57" t="s">
        <v>2274</v>
      </c>
      <c r="D31" s="54" t="s">
        <v>2275</v>
      </c>
      <c r="E31" s="6" t="s">
        <v>438</v>
      </c>
      <c r="F31" s="19">
        <v>450000</v>
      </c>
      <c r="G31" s="24">
        <v>8100.9</v>
      </c>
      <c r="H31" s="24">
        <v>1.79</v>
      </c>
      <c r="I31" s="31"/>
      <c r="J31" s="31"/>
      <c r="K31" s="35"/>
    </row>
    <row r="32" spans="2:11" x14ac:dyDescent="0.25">
      <c r="B32" s="8" t="s">
        <v>1032</v>
      </c>
      <c r="C32" s="57" t="s">
        <v>1033</v>
      </c>
      <c r="D32" s="54" t="s">
        <v>1034</v>
      </c>
      <c r="E32" s="6" t="s">
        <v>264</v>
      </c>
      <c r="F32" s="19">
        <v>659239</v>
      </c>
      <c r="G32" s="24">
        <v>7920.76</v>
      </c>
      <c r="H32" s="24">
        <v>1.75</v>
      </c>
      <c r="I32" s="31"/>
      <c r="J32" s="31"/>
      <c r="K32" s="35"/>
    </row>
    <row r="33" spans="2:11" x14ac:dyDescent="0.25">
      <c r="B33" s="8" t="s">
        <v>449</v>
      </c>
      <c r="C33" s="57" t="s">
        <v>450</v>
      </c>
      <c r="D33" s="54" t="s">
        <v>451</v>
      </c>
      <c r="E33" s="6" t="s">
        <v>108</v>
      </c>
      <c r="F33" s="19">
        <v>300000</v>
      </c>
      <c r="G33" s="24">
        <v>7765.65</v>
      </c>
      <c r="H33" s="24">
        <v>1.72</v>
      </c>
      <c r="I33" s="31"/>
      <c r="J33" s="31"/>
      <c r="K33" s="35"/>
    </row>
    <row r="34" spans="2:11" x14ac:dyDescent="0.25">
      <c r="B34" s="8" t="s">
        <v>2276</v>
      </c>
      <c r="C34" s="57" t="s">
        <v>2277</v>
      </c>
      <c r="D34" s="54" t="s">
        <v>2278</v>
      </c>
      <c r="E34" s="6" t="s">
        <v>317</v>
      </c>
      <c r="F34" s="19">
        <v>900000</v>
      </c>
      <c r="G34" s="24">
        <v>7508.25</v>
      </c>
      <c r="H34" s="24">
        <v>1.66</v>
      </c>
      <c r="I34" s="31"/>
      <c r="J34" s="31"/>
      <c r="K34" s="35"/>
    </row>
    <row r="35" spans="2:11" x14ac:dyDescent="0.25">
      <c r="B35" s="8" t="s">
        <v>895</v>
      </c>
      <c r="C35" s="57" t="s">
        <v>896</v>
      </c>
      <c r="D35" s="54" t="s">
        <v>897</v>
      </c>
      <c r="E35" s="6" t="s">
        <v>120</v>
      </c>
      <c r="F35" s="19">
        <v>4000000</v>
      </c>
      <c r="G35" s="24">
        <v>6900.8</v>
      </c>
      <c r="H35" s="24">
        <v>1.53</v>
      </c>
      <c r="I35" s="31"/>
      <c r="J35" s="31"/>
      <c r="K35" s="35"/>
    </row>
    <row r="36" spans="2:11" x14ac:dyDescent="0.25">
      <c r="B36" s="8" t="s">
        <v>229</v>
      </c>
      <c r="C36" s="57" t="s">
        <v>230</v>
      </c>
      <c r="D36" s="54" t="s">
        <v>231</v>
      </c>
      <c r="E36" s="6" t="s">
        <v>54</v>
      </c>
      <c r="F36" s="19">
        <v>360000</v>
      </c>
      <c r="G36" s="24">
        <v>6406.2</v>
      </c>
      <c r="H36" s="24">
        <v>1.42</v>
      </c>
      <c r="I36" s="31"/>
      <c r="J36" s="31"/>
      <c r="K36" s="35"/>
    </row>
    <row r="37" spans="2:11" x14ac:dyDescent="0.25">
      <c r="B37" s="8" t="s">
        <v>311</v>
      </c>
      <c r="C37" s="57" t="s">
        <v>312</v>
      </c>
      <c r="D37" s="54" t="s">
        <v>313</v>
      </c>
      <c r="E37" s="6" t="s">
        <v>61</v>
      </c>
      <c r="F37" s="19">
        <v>1800000</v>
      </c>
      <c r="G37" s="24">
        <v>6383.7</v>
      </c>
      <c r="H37" s="24">
        <v>1.41</v>
      </c>
      <c r="I37" s="31"/>
      <c r="J37" s="31"/>
      <c r="K37" s="35"/>
    </row>
    <row r="38" spans="2:11" x14ac:dyDescent="0.25">
      <c r="B38" s="8" t="s">
        <v>2279</v>
      </c>
      <c r="C38" s="57" t="s">
        <v>2280</v>
      </c>
      <c r="D38" s="54" t="s">
        <v>2281</v>
      </c>
      <c r="E38" s="6" t="s">
        <v>54</v>
      </c>
      <c r="F38" s="19">
        <v>450000</v>
      </c>
      <c r="G38" s="24">
        <v>6365.7</v>
      </c>
      <c r="H38" s="24">
        <v>1.41</v>
      </c>
      <c r="I38" s="31"/>
      <c r="J38" s="31"/>
      <c r="K38" s="35"/>
    </row>
    <row r="39" spans="2:11" x14ac:dyDescent="0.25">
      <c r="B39" s="8" t="s">
        <v>65</v>
      </c>
      <c r="C39" s="57" t="s">
        <v>66</v>
      </c>
      <c r="D39" s="54" t="s">
        <v>67</v>
      </c>
      <c r="E39" s="6" t="s">
        <v>47</v>
      </c>
      <c r="F39" s="19">
        <v>350000</v>
      </c>
      <c r="G39" s="24">
        <v>6327.65</v>
      </c>
      <c r="H39" s="24">
        <v>1.4</v>
      </c>
      <c r="I39" s="31"/>
      <c r="J39" s="31"/>
      <c r="K39" s="35"/>
    </row>
    <row r="40" spans="2:11" x14ac:dyDescent="0.25">
      <c r="B40" s="8" t="s">
        <v>495</v>
      </c>
      <c r="C40" s="57" t="s">
        <v>496</v>
      </c>
      <c r="D40" s="54" t="s">
        <v>497</v>
      </c>
      <c r="E40" s="6" t="s">
        <v>108</v>
      </c>
      <c r="F40" s="19">
        <v>99000</v>
      </c>
      <c r="G40" s="24">
        <v>6323.77</v>
      </c>
      <c r="H40" s="24">
        <v>1.4</v>
      </c>
      <c r="I40" s="31"/>
      <c r="J40" s="31"/>
      <c r="K40" s="35"/>
    </row>
    <row r="41" spans="2:11" x14ac:dyDescent="0.25">
      <c r="B41" s="8" t="s">
        <v>1897</v>
      </c>
      <c r="C41" s="57" t="s">
        <v>1898</v>
      </c>
      <c r="D41" s="54" t="s">
        <v>1899</v>
      </c>
      <c r="E41" s="6" t="s">
        <v>82</v>
      </c>
      <c r="F41" s="19">
        <v>137641</v>
      </c>
      <c r="G41" s="24">
        <v>6032.25</v>
      </c>
      <c r="H41" s="24">
        <v>1.33</v>
      </c>
      <c r="I41" s="31"/>
      <c r="J41" s="31"/>
      <c r="K41" s="35"/>
    </row>
    <row r="42" spans="2:11" x14ac:dyDescent="0.25">
      <c r="B42" s="8" t="s">
        <v>44</v>
      </c>
      <c r="C42" s="57" t="s">
        <v>45</v>
      </c>
      <c r="D42" s="54" t="s">
        <v>46</v>
      </c>
      <c r="E42" s="6" t="s">
        <v>47</v>
      </c>
      <c r="F42" s="19">
        <v>360000</v>
      </c>
      <c r="G42" s="24">
        <v>5816.7</v>
      </c>
      <c r="H42" s="24">
        <v>1.29</v>
      </c>
      <c r="I42" s="31"/>
      <c r="J42" s="31"/>
      <c r="K42" s="35"/>
    </row>
    <row r="43" spans="2:11" x14ac:dyDescent="0.25">
      <c r="B43" s="8" t="s">
        <v>2013</v>
      </c>
      <c r="C43" s="57" t="s">
        <v>2014</v>
      </c>
      <c r="D43" s="54" t="s">
        <v>2015</v>
      </c>
      <c r="E43" s="6" t="s">
        <v>108</v>
      </c>
      <c r="F43" s="19">
        <v>450000</v>
      </c>
      <c r="G43" s="24">
        <v>5669.1</v>
      </c>
      <c r="H43" s="24">
        <v>1.25</v>
      </c>
      <c r="I43" s="31"/>
      <c r="J43" s="31"/>
      <c r="K43" s="35"/>
    </row>
    <row r="44" spans="2:11" x14ac:dyDescent="0.25">
      <c r="B44" s="8" t="s">
        <v>1035</v>
      </c>
      <c r="C44" s="57" t="s">
        <v>1036</v>
      </c>
      <c r="D44" s="54" t="s">
        <v>1037</v>
      </c>
      <c r="E44" s="6" t="s">
        <v>128</v>
      </c>
      <c r="F44" s="19">
        <v>2630000</v>
      </c>
      <c r="G44" s="24">
        <v>5253.16</v>
      </c>
      <c r="H44" s="24">
        <v>1.1599999999999999</v>
      </c>
      <c r="I44" s="31"/>
      <c r="J44" s="31"/>
      <c r="K44" s="35"/>
    </row>
    <row r="45" spans="2:11" x14ac:dyDescent="0.25">
      <c r="B45" s="8" t="s">
        <v>109</v>
      </c>
      <c r="C45" s="57" t="s">
        <v>110</v>
      </c>
      <c r="D45" s="54" t="s">
        <v>111</v>
      </c>
      <c r="E45" s="6" t="s">
        <v>112</v>
      </c>
      <c r="F45" s="19">
        <v>100000</v>
      </c>
      <c r="G45" s="24">
        <v>5071.8</v>
      </c>
      <c r="H45" s="24">
        <v>1.1200000000000001</v>
      </c>
      <c r="I45" s="31"/>
      <c r="J45" s="31"/>
      <c r="K45" s="35"/>
    </row>
    <row r="46" spans="2:11" x14ac:dyDescent="0.25">
      <c r="B46" s="8" t="s">
        <v>786</v>
      </c>
      <c r="C46" s="57" t="s">
        <v>787</v>
      </c>
      <c r="D46" s="54" t="s">
        <v>788</v>
      </c>
      <c r="E46" s="6" t="s">
        <v>146</v>
      </c>
      <c r="F46" s="19">
        <v>2479990</v>
      </c>
      <c r="G46" s="24">
        <v>4532.18</v>
      </c>
      <c r="H46" s="24">
        <v>1</v>
      </c>
      <c r="I46" s="31"/>
      <c r="J46" s="31"/>
      <c r="K46" s="35"/>
    </row>
    <row r="47" spans="2:11" x14ac:dyDescent="0.25">
      <c r="B47" s="8" t="s">
        <v>305</v>
      </c>
      <c r="C47" s="57" t="s">
        <v>306</v>
      </c>
      <c r="D47" s="54" t="s">
        <v>307</v>
      </c>
      <c r="E47" s="6" t="s">
        <v>241</v>
      </c>
      <c r="F47" s="19">
        <v>2700000</v>
      </c>
      <c r="G47" s="24">
        <v>4463.91</v>
      </c>
      <c r="H47" s="24">
        <v>0.99</v>
      </c>
      <c r="I47" s="31"/>
      <c r="J47" s="31"/>
      <c r="K47" s="35"/>
    </row>
    <row r="48" spans="2:11" x14ac:dyDescent="0.25">
      <c r="B48" s="8" t="s">
        <v>502</v>
      </c>
      <c r="C48" s="57" t="s">
        <v>503</v>
      </c>
      <c r="D48" s="54" t="s">
        <v>504</v>
      </c>
      <c r="E48" s="6" t="s">
        <v>264</v>
      </c>
      <c r="F48" s="19">
        <v>129625</v>
      </c>
      <c r="G48" s="24">
        <v>4392.93</v>
      </c>
      <c r="H48" s="24">
        <v>0.97</v>
      </c>
      <c r="I48" s="31"/>
      <c r="J48" s="31"/>
      <c r="K48" s="35"/>
    </row>
    <row r="49" spans="2:11" x14ac:dyDescent="0.25">
      <c r="B49" s="8" t="s">
        <v>90</v>
      </c>
      <c r="C49" s="57" t="s">
        <v>91</v>
      </c>
      <c r="D49" s="54" t="s">
        <v>92</v>
      </c>
      <c r="E49" s="6" t="s">
        <v>93</v>
      </c>
      <c r="F49" s="19">
        <v>630000</v>
      </c>
      <c r="G49" s="24">
        <v>4218.4799999999996</v>
      </c>
      <c r="H49" s="24">
        <v>0.93</v>
      </c>
      <c r="I49" s="31"/>
      <c r="J49" s="31"/>
      <c r="K49" s="35"/>
    </row>
    <row r="50" spans="2:11" x14ac:dyDescent="0.25">
      <c r="B50" s="8" t="s">
        <v>471</v>
      </c>
      <c r="C50" s="57" t="s">
        <v>472</v>
      </c>
      <c r="D50" s="54" t="s">
        <v>473</v>
      </c>
      <c r="E50" s="6" t="s">
        <v>268</v>
      </c>
      <c r="F50" s="19">
        <v>360000</v>
      </c>
      <c r="G50" s="24">
        <v>3745.62</v>
      </c>
      <c r="H50" s="24">
        <v>0.83</v>
      </c>
      <c r="I50" s="31"/>
      <c r="J50" s="31"/>
      <c r="K50" s="35"/>
    </row>
    <row r="51" spans="2:11" x14ac:dyDescent="0.25">
      <c r="B51" s="8" t="s">
        <v>164</v>
      </c>
      <c r="C51" s="57" t="s">
        <v>165</v>
      </c>
      <c r="D51" s="54" t="s">
        <v>166</v>
      </c>
      <c r="E51" s="6" t="s">
        <v>47</v>
      </c>
      <c r="F51" s="19">
        <v>2700000</v>
      </c>
      <c r="G51" s="24">
        <v>3396.6</v>
      </c>
      <c r="H51" s="24">
        <v>0.75</v>
      </c>
      <c r="I51" s="31"/>
      <c r="J51" s="31"/>
      <c r="K51" s="35"/>
    </row>
    <row r="52" spans="2:11" x14ac:dyDescent="0.25">
      <c r="B52" s="8" t="s">
        <v>232</v>
      </c>
      <c r="C52" s="57" t="s">
        <v>233</v>
      </c>
      <c r="D52" s="54" t="s">
        <v>234</v>
      </c>
      <c r="E52" s="6" t="s">
        <v>132</v>
      </c>
      <c r="F52" s="19">
        <v>18000</v>
      </c>
      <c r="G52" s="24">
        <v>2849.83</v>
      </c>
      <c r="H52" s="24">
        <v>0.63</v>
      </c>
      <c r="I52" s="31"/>
      <c r="J52" s="31"/>
      <c r="K52" s="35"/>
    </row>
    <row r="53" spans="2:11" x14ac:dyDescent="0.25">
      <c r="B53" s="8" t="s">
        <v>417</v>
      </c>
      <c r="C53" s="57" t="s">
        <v>418</v>
      </c>
      <c r="D53" s="54" t="s">
        <v>419</v>
      </c>
      <c r="E53" s="6" t="s">
        <v>116</v>
      </c>
      <c r="F53" s="19">
        <v>800000</v>
      </c>
      <c r="G53" s="24">
        <v>2800.4</v>
      </c>
      <c r="H53" s="24">
        <v>0.62</v>
      </c>
      <c r="I53" s="31"/>
      <c r="J53" s="31"/>
      <c r="K53" s="35"/>
    </row>
    <row r="54" spans="2:11" x14ac:dyDescent="0.25">
      <c r="B54" s="8" t="s">
        <v>964</v>
      </c>
      <c r="C54" s="57" t="s">
        <v>214</v>
      </c>
      <c r="D54" s="54" t="s">
        <v>965</v>
      </c>
      <c r="E54" s="6" t="s">
        <v>61</v>
      </c>
      <c r="F54" s="19">
        <v>85958</v>
      </c>
      <c r="G54" s="24">
        <v>1608.06</v>
      </c>
      <c r="H54" s="24">
        <v>0.36</v>
      </c>
      <c r="I54" s="31"/>
      <c r="J54" s="31"/>
      <c r="K54" s="35" t="s">
        <v>4801</v>
      </c>
    </row>
    <row r="55" spans="2:11" x14ac:dyDescent="0.25">
      <c r="B55" s="8" t="s">
        <v>296</v>
      </c>
      <c r="C55" s="57" t="s">
        <v>297</v>
      </c>
      <c r="D55" s="54" t="s">
        <v>298</v>
      </c>
      <c r="E55" s="6" t="s">
        <v>257</v>
      </c>
      <c r="F55" s="19">
        <v>70174</v>
      </c>
      <c r="G55" s="24">
        <v>798.16</v>
      </c>
      <c r="H55" s="24">
        <v>0.18</v>
      </c>
      <c r="I55" s="31"/>
      <c r="J55" s="31"/>
      <c r="K55" s="35"/>
    </row>
    <row r="56" spans="2:11" x14ac:dyDescent="0.25">
      <c r="B56" s="8" t="s">
        <v>2282</v>
      </c>
      <c r="C56" s="57" t="s">
        <v>2274</v>
      </c>
      <c r="D56" s="54" t="s">
        <v>2283</v>
      </c>
      <c r="E56" s="6" t="s">
        <v>438</v>
      </c>
      <c r="F56" s="19">
        <v>66222</v>
      </c>
      <c r="G56" s="24">
        <v>615.1</v>
      </c>
      <c r="H56" s="24">
        <v>0.14000000000000001</v>
      </c>
      <c r="I56" s="31"/>
      <c r="J56" s="31"/>
      <c r="K56" s="35" t="s">
        <v>966</v>
      </c>
    </row>
    <row r="57" spans="2:11" x14ac:dyDescent="0.25">
      <c r="C57" s="58" t="s">
        <v>175</v>
      </c>
      <c r="D57" s="54"/>
      <c r="E57" s="6"/>
      <c r="F57" s="19"/>
      <c r="G57" s="25">
        <v>410738.53</v>
      </c>
      <c r="H57" s="25">
        <v>90.83</v>
      </c>
      <c r="I57" s="31"/>
      <c r="J57" s="31"/>
      <c r="K57" s="35"/>
    </row>
    <row r="58" spans="2:11" x14ac:dyDescent="0.25">
      <c r="C58" s="57"/>
      <c r="D58" s="54"/>
      <c r="E58" s="6"/>
      <c r="F58" s="19"/>
      <c r="G58" s="24"/>
      <c r="H58" s="24"/>
      <c r="I58" s="31"/>
      <c r="J58" s="31"/>
      <c r="K58" s="35"/>
    </row>
    <row r="59" spans="2:11" x14ac:dyDescent="0.25">
      <c r="C59" s="58" t="s">
        <v>3</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4</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9" t="s">
        <v>553</v>
      </c>
      <c r="D63" s="54"/>
      <c r="E63" s="6"/>
      <c r="F63" s="19"/>
      <c r="G63" s="24"/>
      <c r="H63" s="24"/>
      <c r="I63" s="31"/>
      <c r="J63" s="31"/>
      <c r="K63" s="35"/>
    </row>
    <row r="64" spans="2:11" x14ac:dyDescent="0.25">
      <c r="B64" s="8" t="s">
        <v>558</v>
      </c>
      <c r="C64" s="57" t="s">
        <v>559</v>
      </c>
      <c r="D64" s="54" t="s">
        <v>560</v>
      </c>
      <c r="E64" s="6" t="s">
        <v>557</v>
      </c>
      <c r="F64" s="19">
        <v>6427380</v>
      </c>
      <c r="G64" s="24">
        <v>8210.98</v>
      </c>
      <c r="H64" s="24">
        <v>1.82</v>
      </c>
      <c r="I64" s="31"/>
      <c r="J64" s="31"/>
      <c r="K64" s="35"/>
    </row>
    <row r="65" spans="3:11" x14ac:dyDescent="0.25">
      <c r="C65" s="58" t="s">
        <v>175</v>
      </c>
      <c r="D65" s="54"/>
      <c r="E65" s="6"/>
      <c r="F65" s="19"/>
      <c r="G65" s="25">
        <v>8210.98</v>
      </c>
      <c r="H65" s="25">
        <v>1.82</v>
      </c>
      <c r="I65" s="31"/>
      <c r="J65" s="31"/>
      <c r="K65" s="35"/>
    </row>
    <row r="66" spans="3:11" x14ac:dyDescent="0.25">
      <c r="C66" s="57"/>
      <c r="D66" s="54"/>
      <c r="E66" s="6"/>
      <c r="F66" s="19"/>
      <c r="G66" s="24"/>
      <c r="H66" s="24"/>
      <c r="I66" s="31"/>
      <c r="J66" s="31"/>
      <c r="K66" s="35"/>
    </row>
    <row r="67" spans="3:11" x14ac:dyDescent="0.25">
      <c r="C67" s="58" t="s">
        <v>5</v>
      </c>
      <c r="D67" s="54"/>
      <c r="E67" s="6"/>
      <c r="F67" s="19"/>
      <c r="G67" s="24"/>
      <c r="H67" s="24"/>
      <c r="I67" s="31"/>
      <c r="J67" s="31"/>
      <c r="K67" s="35"/>
    </row>
    <row r="68" spans="3:11" x14ac:dyDescent="0.25">
      <c r="C68" s="57"/>
      <c r="D68" s="54"/>
      <c r="E68" s="6"/>
      <c r="F68" s="19"/>
      <c r="G68" s="24"/>
      <c r="H68" s="24"/>
      <c r="I68" s="31"/>
      <c r="J68" s="31"/>
      <c r="K68" s="35"/>
    </row>
    <row r="69" spans="3:11" x14ac:dyDescent="0.25">
      <c r="C69" s="58" t="s">
        <v>6</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7</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8</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9</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10</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11</v>
      </c>
      <c r="D79" s="54"/>
      <c r="E79" s="6"/>
      <c r="F79" s="19"/>
      <c r="G79" s="24"/>
      <c r="H79" s="24"/>
      <c r="I79" s="31"/>
      <c r="J79" s="31"/>
      <c r="K79" s="35"/>
    </row>
    <row r="80" spans="3:11" x14ac:dyDescent="0.25">
      <c r="C80" s="57"/>
      <c r="D80" s="54"/>
      <c r="E80" s="6"/>
      <c r="F80" s="19"/>
      <c r="G80" s="24"/>
      <c r="H80" s="24"/>
      <c r="I80" s="31"/>
      <c r="J80" s="31"/>
      <c r="K80" s="35"/>
    </row>
    <row r="81" spans="1:11" x14ac:dyDescent="0.25">
      <c r="C81" s="58" t="s">
        <v>13</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186</v>
      </c>
      <c r="C103" s="57" t="s">
        <v>187</v>
      </c>
      <c r="D103" s="54"/>
      <c r="E103" s="6"/>
      <c r="F103" s="19"/>
      <c r="G103" s="24">
        <v>35795.64</v>
      </c>
      <c r="H103" s="24">
        <v>7.91</v>
      </c>
      <c r="I103" s="31"/>
      <c r="J103" s="31"/>
      <c r="K103" s="35"/>
    </row>
    <row r="104" spans="1:54" x14ac:dyDescent="0.25">
      <c r="C104" s="58" t="s">
        <v>175</v>
      </c>
      <c r="D104" s="54"/>
      <c r="E104" s="6"/>
      <c r="F104" s="19"/>
      <c r="G104" s="25">
        <v>35795.64</v>
      </c>
      <c r="H104" s="25">
        <v>7.91</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4792</v>
      </c>
      <c r="D107" s="54"/>
      <c r="E107" s="6"/>
      <c r="F107" s="19"/>
      <c r="G107" s="24" t="s">
        <v>2</v>
      </c>
      <c r="H107" s="24" t="s">
        <v>2</v>
      </c>
      <c r="I107" s="31"/>
      <c r="J107" s="31"/>
      <c r="K107" s="35"/>
      <c r="L107" s="3"/>
      <c r="AI107" s="3"/>
      <c r="AV107" s="3"/>
      <c r="AX107" s="3"/>
      <c r="BB107" s="3"/>
    </row>
    <row r="108" spans="1:54" x14ac:dyDescent="0.25">
      <c r="B108" s="8"/>
      <c r="C108" s="57" t="s">
        <v>188</v>
      </c>
      <c r="D108" s="54"/>
      <c r="E108" s="6"/>
      <c r="F108" s="19"/>
      <c r="G108" s="24">
        <v>-2353.16</v>
      </c>
      <c r="H108" s="24">
        <v>-0.56000000000000005</v>
      </c>
      <c r="I108" s="31"/>
      <c r="J108" s="31"/>
      <c r="K108" s="35"/>
    </row>
    <row r="109" spans="1:54" x14ac:dyDescent="0.25">
      <c r="C109" s="58" t="s">
        <v>175</v>
      </c>
      <c r="D109" s="54"/>
      <c r="E109" s="6"/>
      <c r="F109" s="19"/>
      <c r="G109" s="25">
        <v>-2353.16</v>
      </c>
      <c r="H109" s="25">
        <v>-0.56000000000000005</v>
      </c>
      <c r="I109" s="31"/>
      <c r="J109" s="31"/>
      <c r="K109" s="35"/>
    </row>
    <row r="110" spans="1:54" x14ac:dyDescent="0.25">
      <c r="C110" s="57"/>
      <c r="D110" s="54"/>
      <c r="E110" s="6"/>
      <c r="F110" s="19"/>
      <c r="G110" s="24"/>
      <c r="H110" s="24"/>
      <c r="I110" s="31"/>
      <c r="J110" s="31"/>
      <c r="K110" s="35"/>
    </row>
    <row r="111" spans="1:54" x14ac:dyDescent="0.25">
      <c r="C111" s="60" t="s">
        <v>189</v>
      </c>
      <c r="D111" s="55"/>
      <c r="E111" s="5"/>
      <c r="F111" s="20"/>
      <c r="G111" s="26">
        <v>452391.99</v>
      </c>
      <c r="H111" s="26">
        <v>99.999999999999986</v>
      </c>
      <c r="I111" s="32"/>
      <c r="J111" s="32"/>
      <c r="K111" s="36"/>
    </row>
    <row r="114" spans="3:11" x14ac:dyDescent="0.25">
      <c r="C114" s="1" t="s">
        <v>190</v>
      </c>
    </row>
    <row r="115" spans="3:11" ht="31.5" customHeight="1" x14ac:dyDescent="0.25">
      <c r="C115" s="80" t="s">
        <v>4800</v>
      </c>
      <c r="D115" s="80"/>
      <c r="E115" s="80"/>
      <c r="F115" s="80"/>
      <c r="G115" s="80"/>
      <c r="H115" s="80"/>
      <c r="I115" s="80"/>
      <c r="J115" s="80"/>
      <c r="K115" s="80"/>
    </row>
    <row r="116" spans="3:11" x14ac:dyDescent="0.25">
      <c r="C116" s="2" t="s">
        <v>192</v>
      </c>
    </row>
    <row r="117" spans="3:11" x14ac:dyDescent="0.25">
      <c r="C117" s="2" t="s">
        <v>193</v>
      </c>
    </row>
    <row r="118" spans="3:11" x14ac:dyDescent="0.25">
      <c r="C118" s="2" t="s">
        <v>194</v>
      </c>
    </row>
    <row r="119" spans="3:11" x14ac:dyDescent="0.25">
      <c r="C119" s="2" t="s">
        <v>195</v>
      </c>
    </row>
    <row r="121" spans="3:11" x14ac:dyDescent="0.25">
      <c r="C121" s="76" t="s">
        <v>4869</v>
      </c>
      <c r="E121" s="76" t="s">
        <v>4870</v>
      </c>
      <c r="F121" s="77"/>
    </row>
    <row r="122" spans="3:11" x14ac:dyDescent="0.25">
      <c r="E122" s="2" t="s">
        <v>4896</v>
      </c>
    </row>
  </sheetData>
  <mergeCells count="1">
    <mergeCell ref="C115:K115"/>
  </mergeCells>
  <hyperlinks>
    <hyperlink ref="J2" location="'Index'!A1" display="'Index'!A1" xr:uid="{26C94A24-CB95-42B7-8B12-DBE9011C6B64}"/>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0C548-3BC9-48EB-AEAA-0488F870DCC3}">
  <sheetPr codeName="Sheet1"/>
  <dimension ref="A1:IV169"/>
  <sheetViews>
    <sheetView showGridLines="0" zoomScale="90" zoomScaleNormal="90" workbookViewId="0">
      <pane ySplit="6" topLeftCell="A155"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2284</v>
      </c>
      <c r="J2" s="38" t="s">
        <v>4604</v>
      </c>
    </row>
    <row r="3" spans="1:54" ht="16.5" x14ac:dyDescent="0.3">
      <c r="C3" s="1" t="s">
        <v>28</v>
      </c>
      <c r="D3" s="21" t="s">
        <v>2285</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2286</v>
      </c>
      <c r="C18" s="57" t="s">
        <v>2287</v>
      </c>
      <c r="D18" s="54" t="s">
        <v>2288</v>
      </c>
      <c r="E18" s="6" t="s">
        <v>572</v>
      </c>
      <c r="F18" s="19">
        <v>37500</v>
      </c>
      <c r="G18" s="24">
        <v>37612.31</v>
      </c>
      <c r="H18" s="24">
        <v>3.36</v>
      </c>
      <c r="I18" s="31">
        <v>7.5250000000000004</v>
      </c>
      <c r="J18" s="31"/>
      <c r="K18" s="35" t="s">
        <v>565</v>
      </c>
    </row>
    <row r="19" spans="2:11" x14ac:dyDescent="0.25">
      <c r="B19" s="8" t="s">
        <v>1796</v>
      </c>
      <c r="C19" s="57" t="s">
        <v>1176</v>
      </c>
      <c r="D19" s="54" t="s">
        <v>1797</v>
      </c>
      <c r="E19" s="6" t="s">
        <v>1686</v>
      </c>
      <c r="F19" s="19">
        <v>3750</v>
      </c>
      <c r="G19" s="24">
        <v>37088.93</v>
      </c>
      <c r="H19" s="24">
        <v>3.31</v>
      </c>
      <c r="I19" s="31">
        <v>7.8</v>
      </c>
      <c r="J19" s="31"/>
      <c r="K19" s="35" t="s">
        <v>565</v>
      </c>
    </row>
    <row r="20" spans="2:11" x14ac:dyDescent="0.25">
      <c r="B20" s="8" t="s">
        <v>2289</v>
      </c>
      <c r="C20" s="57" t="s">
        <v>52</v>
      </c>
      <c r="D20" s="54" t="s">
        <v>2290</v>
      </c>
      <c r="E20" s="6" t="s">
        <v>572</v>
      </c>
      <c r="F20" s="19">
        <v>35000</v>
      </c>
      <c r="G20" s="24">
        <v>34979.599999999999</v>
      </c>
      <c r="H20" s="24">
        <v>3.12</v>
      </c>
      <c r="I20" s="31">
        <v>7.52</v>
      </c>
      <c r="J20" s="31"/>
      <c r="K20" s="35" t="s">
        <v>565</v>
      </c>
    </row>
    <row r="21" spans="2:11" x14ac:dyDescent="0.25">
      <c r="B21" s="8" t="s">
        <v>2291</v>
      </c>
      <c r="C21" s="57" t="s">
        <v>721</v>
      </c>
      <c r="D21" s="54" t="s">
        <v>2292</v>
      </c>
      <c r="E21" s="6" t="s">
        <v>603</v>
      </c>
      <c r="F21" s="19">
        <v>32500</v>
      </c>
      <c r="G21" s="24">
        <v>32535.98</v>
      </c>
      <c r="H21" s="24">
        <v>2.9</v>
      </c>
      <c r="I21" s="31">
        <v>7.6524999999999999</v>
      </c>
      <c r="J21" s="31"/>
      <c r="K21" s="35" t="s">
        <v>565</v>
      </c>
    </row>
    <row r="22" spans="2:11" x14ac:dyDescent="0.25">
      <c r="B22" s="8" t="s">
        <v>569</v>
      </c>
      <c r="C22" s="57" t="s">
        <v>570</v>
      </c>
      <c r="D22" s="54" t="s">
        <v>571</v>
      </c>
      <c r="E22" s="6" t="s">
        <v>572</v>
      </c>
      <c r="F22" s="19">
        <v>25500</v>
      </c>
      <c r="G22" s="24">
        <v>25465.599999999999</v>
      </c>
      <c r="H22" s="24">
        <v>2.27</v>
      </c>
      <c r="I22" s="31">
        <v>7.6550000000000002</v>
      </c>
      <c r="J22" s="31"/>
      <c r="K22" s="35" t="s">
        <v>565</v>
      </c>
    </row>
    <row r="23" spans="2:11" x14ac:dyDescent="0.25">
      <c r="B23" s="8" t="s">
        <v>2293</v>
      </c>
      <c r="C23" s="57" t="s">
        <v>621</v>
      </c>
      <c r="D23" s="54" t="s">
        <v>2294</v>
      </c>
      <c r="E23" s="6" t="s">
        <v>572</v>
      </c>
      <c r="F23" s="19">
        <v>25000</v>
      </c>
      <c r="G23" s="24">
        <v>25040.05</v>
      </c>
      <c r="H23" s="24">
        <v>2.23</v>
      </c>
      <c r="I23" s="31">
        <v>7.9074999999999998</v>
      </c>
      <c r="J23" s="31"/>
      <c r="K23" s="35" t="s">
        <v>565</v>
      </c>
    </row>
    <row r="24" spans="2:11" x14ac:dyDescent="0.25">
      <c r="B24" s="8" t="s">
        <v>2295</v>
      </c>
      <c r="C24" s="57" t="s">
        <v>2287</v>
      </c>
      <c r="D24" s="54" t="s">
        <v>2296</v>
      </c>
      <c r="E24" s="6" t="s">
        <v>572</v>
      </c>
      <c r="F24" s="19">
        <v>25000</v>
      </c>
      <c r="G24" s="24">
        <v>25001.48</v>
      </c>
      <c r="H24" s="24">
        <v>2.23</v>
      </c>
      <c r="I24" s="31">
        <v>7.7</v>
      </c>
      <c r="J24" s="31"/>
      <c r="K24" s="35" t="s">
        <v>565</v>
      </c>
    </row>
    <row r="25" spans="2:11" x14ac:dyDescent="0.25">
      <c r="B25" s="8" t="s">
        <v>2297</v>
      </c>
      <c r="C25" s="57" t="s">
        <v>640</v>
      </c>
      <c r="D25" s="54" t="s">
        <v>2298</v>
      </c>
      <c r="E25" s="6" t="s">
        <v>603</v>
      </c>
      <c r="F25" s="19">
        <v>2500</v>
      </c>
      <c r="G25" s="24">
        <v>24907.23</v>
      </c>
      <c r="H25" s="24">
        <v>2.2200000000000002</v>
      </c>
      <c r="I25" s="31">
        <v>7.7350000000000003</v>
      </c>
      <c r="J25" s="31"/>
      <c r="K25" s="35" t="s">
        <v>565</v>
      </c>
    </row>
    <row r="26" spans="2:11" x14ac:dyDescent="0.25">
      <c r="B26" s="8" t="s">
        <v>598</v>
      </c>
      <c r="C26" s="57" t="s">
        <v>555</v>
      </c>
      <c r="D26" s="54" t="s">
        <v>599</v>
      </c>
      <c r="E26" s="6" t="s">
        <v>600</v>
      </c>
      <c r="F26" s="19">
        <v>24100</v>
      </c>
      <c r="G26" s="24">
        <v>24132.7</v>
      </c>
      <c r="H26" s="24">
        <v>2.15</v>
      </c>
      <c r="I26" s="31">
        <v>8.0186499999999992</v>
      </c>
      <c r="J26" s="31"/>
      <c r="K26" s="35" t="s">
        <v>565</v>
      </c>
    </row>
    <row r="27" spans="2:11" x14ac:dyDescent="0.25">
      <c r="B27" s="8" t="s">
        <v>1110</v>
      </c>
      <c r="C27" s="57" t="s">
        <v>570</v>
      </c>
      <c r="D27" s="54" t="s">
        <v>1111</v>
      </c>
      <c r="E27" s="6" t="s">
        <v>603</v>
      </c>
      <c r="F27" s="19">
        <v>21000</v>
      </c>
      <c r="G27" s="24">
        <v>21082.36</v>
      </c>
      <c r="H27" s="24">
        <v>1.88</v>
      </c>
      <c r="I27" s="31">
        <v>7.6</v>
      </c>
      <c r="J27" s="31"/>
      <c r="K27" s="35" t="s">
        <v>565</v>
      </c>
    </row>
    <row r="28" spans="2:11" x14ac:dyDescent="0.25">
      <c r="B28" s="8" t="s">
        <v>1701</v>
      </c>
      <c r="C28" s="57" t="s">
        <v>1213</v>
      </c>
      <c r="D28" s="54" t="s">
        <v>1702</v>
      </c>
      <c r="E28" s="6" t="s">
        <v>629</v>
      </c>
      <c r="F28" s="19">
        <v>20500</v>
      </c>
      <c r="G28" s="24">
        <v>20538.07</v>
      </c>
      <c r="H28" s="24">
        <v>1.83</v>
      </c>
      <c r="I28" s="31">
        <v>7.86</v>
      </c>
      <c r="J28" s="31"/>
      <c r="K28" s="35" t="s">
        <v>565</v>
      </c>
    </row>
    <row r="29" spans="2:11" x14ac:dyDescent="0.25">
      <c r="B29" s="8" t="s">
        <v>2299</v>
      </c>
      <c r="C29" s="57" t="s">
        <v>562</v>
      </c>
      <c r="D29" s="54" t="s">
        <v>2300</v>
      </c>
      <c r="E29" s="6" t="s">
        <v>564</v>
      </c>
      <c r="F29" s="19">
        <v>1750</v>
      </c>
      <c r="G29" s="24">
        <v>17489.54</v>
      </c>
      <c r="H29" s="24">
        <v>1.56</v>
      </c>
      <c r="I29" s="31">
        <v>8.9450000000000003</v>
      </c>
      <c r="J29" s="31"/>
      <c r="K29" s="35" t="s">
        <v>565</v>
      </c>
    </row>
    <row r="30" spans="2:11" x14ac:dyDescent="0.25">
      <c r="B30" s="8" t="s">
        <v>1674</v>
      </c>
      <c r="C30" s="57" t="s">
        <v>640</v>
      </c>
      <c r="D30" s="54" t="s">
        <v>1675</v>
      </c>
      <c r="E30" s="6" t="s">
        <v>572</v>
      </c>
      <c r="F30" s="19">
        <v>15000</v>
      </c>
      <c r="G30" s="24">
        <v>15048.8</v>
      </c>
      <c r="H30" s="24">
        <v>1.34</v>
      </c>
      <c r="I30" s="31">
        <v>7.6124999999999998</v>
      </c>
      <c r="J30" s="31"/>
      <c r="K30" s="35" t="s">
        <v>565</v>
      </c>
    </row>
    <row r="31" spans="2:11" x14ac:dyDescent="0.25">
      <c r="B31" s="8" t="s">
        <v>561</v>
      </c>
      <c r="C31" s="57" t="s">
        <v>562</v>
      </c>
      <c r="D31" s="54" t="s">
        <v>563</v>
      </c>
      <c r="E31" s="6" t="s">
        <v>564</v>
      </c>
      <c r="F31" s="19">
        <v>1500</v>
      </c>
      <c r="G31" s="24">
        <v>15021.32</v>
      </c>
      <c r="H31" s="24">
        <v>1.34</v>
      </c>
      <c r="I31" s="31">
        <v>8.6150000000000002</v>
      </c>
      <c r="J31" s="31"/>
      <c r="K31" s="35" t="s">
        <v>565</v>
      </c>
    </row>
    <row r="32" spans="2:11" x14ac:dyDescent="0.25">
      <c r="B32" s="8" t="s">
        <v>2301</v>
      </c>
      <c r="C32" s="57" t="s">
        <v>1097</v>
      </c>
      <c r="D32" s="54" t="s">
        <v>2302</v>
      </c>
      <c r="E32" s="6" t="s">
        <v>572</v>
      </c>
      <c r="F32" s="19">
        <v>15000</v>
      </c>
      <c r="G32" s="24">
        <v>15008.78</v>
      </c>
      <c r="H32" s="24">
        <v>1.34</v>
      </c>
      <c r="I32" s="31">
        <v>7.84</v>
      </c>
      <c r="J32" s="31"/>
      <c r="K32" s="35" t="s">
        <v>565</v>
      </c>
    </row>
    <row r="33" spans="2:11" x14ac:dyDescent="0.25">
      <c r="B33" s="8" t="s">
        <v>2303</v>
      </c>
      <c r="C33" s="57" t="s">
        <v>1042</v>
      </c>
      <c r="D33" s="54" t="s">
        <v>2304</v>
      </c>
      <c r="E33" s="6" t="s">
        <v>603</v>
      </c>
      <c r="F33" s="19">
        <v>15000</v>
      </c>
      <c r="G33" s="24">
        <v>15007.35</v>
      </c>
      <c r="H33" s="24">
        <v>1.34</v>
      </c>
      <c r="I33" s="31">
        <v>8.0050000000000008</v>
      </c>
      <c r="J33" s="31"/>
      <c r="K33" s="35" t="s">
        <v>565</v>
      </c>
    </row>
    <row r="34" spans="2:11" x14ac:dyDescent="0.25">
      <c r="B34" s="8" t="s">
        <v>2305</v>
      </c>
      <c r="C34" s="57" t="s">
        <v>1784</v>
      </c>
      <c r="D34" s="54" t="s">
        <v>2306</v>
      </c>
      <c r="E34" s="6" t="s">
        <v>572</v>
      </c>
      <c r="F34" s="19">
        <v>1500</v>
      </c>
      <c r="G34" s="24">
        <v>14978.93</v>
      </c>
      <c r="H34" s="24">
        <v>1.34</v>
      </c>
      <c r="I34" s="31">
        <v>7.665</v>
      </c>
      <c r="J34" s="31"/>
      <c r="K34" s="35" t="s">
        <v>565</v>
      </c>
    </row>
    <row r="35" spans="2:11" x14ac:dyDescent="0.25">
      <c r="B35" s="8" t="s">
        <v>2307</v>
      </c>
      <c r="C35" s="57" t="s">
        <v>640</v>
      </c>
      <c r="D35" s="54" t="s">
        <v>2308</v>
      </c>
      <c r="E35" s="6" t="s">
        <v>572</v>
      </c>
      <c r="F35" s="19">
        <v>15000</v>
      </c>
      <c r="G35" s="24">
        <v>14964.54</v>
      </c>
      <c r="H35" s="24">
        <v>1.34</v>
      </c>
      <c r="I35" s="31">
        <v>7.72</v>
      </c>
      <c r="J35" s="31"/>
      <c r="K35" s="35" t="s">
        <v>565</v>
      </c>
    </row>
    <row r="36" spans="2:11" x14ac:dyDescent="0.25">
      <c r="B36" s="8" t="s">
        <v>2309</v>
      </c>
      <c r="C36" s="57" t="s">
        <v>1056</v>
      </c>
      <c r="D36" s="54" t="s">
        <v>2310</v>
      </c>
      <c r="E36" s="6" t="s">
        <v>603</v>
      </c>
      <c r="F36" s="19">
        <v>1450</v>
      </c>
      <c r="G36" s="24">
        <v>14498.03</v>
      </c>
      <c r="H36" s="24">
        <v>1.29</v>
      </c>
      <c r="I36" s="31">
        <v>7.9729999999999999</v>
      </c>
      <c r="J36" s="31"/>
      <c r="K36" s="35" t="s">
        <v>565</v>
      </c>
    </row>
    <row r="37" spans="2:11" x14ac:dyDescent="0.25">
      <c r="B37" s="8" t="s">
        <v>1823</v>
      </c>
      <c r="C37" s="57" t="s">
        <v>52</v>
      </c>
      <c r="D37" s="54" t="s">
        <v>1824</v>
      </c>
      <c r="E37" s="6" t="s">
        <v>572</v>
      </c>
      <c r="F37" s="19">
        <v>12500</v>
      </c>
      <c r="G37" s="24">
        <v>12481.78</v>
      </c>
      <c r="H37" s="24">
        <v>1.1100000000000001</v>
      </c>
      <c r="I37" s="31">
        <v>7.4</v>
      </c>
      <c r="J37" s="31"/>
      <c r="K37" s="35"/>
    </row>
    <row r="38" spans="2:11" x14ac:dyDescent="0.25">
      <c r="B38" s="8" t="s">
        <v>2311</v>
      </c>
      <c r="C38" s="57" t="s">
        <v>1097</v>
      </c>
      <c r="D38" s="54" t="s">
        <v>2312</v>
      </c>
      <c r="E38" s="6" t="s">
        <v>572</v>
      </c>
      <c r="F38" s="19">
        <v>1250</v>
      </c>
      <c r="G38" s="24">
        <v>12473.68</v>
      </c>
      <c r="H38" s="24">
        <v>1.1100000000000001</v>
      </c>
      <c r="I38" s="31">
        <v>7.835</v>
      </c>
      <c r="J38" s="31"/>
      <c r="K38" s="35" t="s">
        <v>565</v>
      </c>
    </row>
    <row r="39" spans="2:11" x14ac:dyDescent="0.25">
      <c r="B39" s="8" t="s">
        <v>2313</v>
      </c>
      <c r="C39" s="57" t="s">
        <v>570</v>
      </c>
      <c r="D39" s="54" t="s">
        <v>2314</v>
      </c>
      <c r="E39" s="6" t="s">
        <v>572</v>
      </c>
      <c r="F39" s="19">
        <v>1250</v>
      </c>
      <c r="G39" s="24">
        <v>12461.35</v>
      </c>
      <c r="H39" s="24">
        <v>1.1100000000000001</v>
      </c>
      <c r="I39" s="31">
        <v>7.69</v>
      </c>
      <c r="J39" s="31"/>
      <c r="K39" s="35" t="s">
        <v>565</v>
      </c>
    </row>
    <row r="40" spans="2:11" x14ac:dyDescent="0.25">
      <c r="B40" s="8" t="s">
        <v>604</v>
      </c>
      <c r="C40" s="57" t="s">
        <v>570</v>
      </c>
      <c r="D40" s="54" t="s">
        <v>605</v>
      </c>
      <c r="E40" s="6" t="s">
        <v>572</v>
      </c>
      <c r="F40" s="19">
        <v>12500</v>
      </c>
      <c r="G40" s="24">
        <v>12453.89</v>
      </c>
      <c r="H40" s="24">
        <v>1.1100000000000001</v>
      </c>
      <c r="I40" s="31">
        <v>7.6550000000000002</v>
      </c>
      <c r="J40" s="31"/>
      <c r="K40" s="35" t="s">
        <v>565</v>
      </c>
    </row>
    <row r="41" spans="2:11" x14ac:dyDescent="0.25">
      <c r="B41" s="8" t="s">
        <v>2315</v>
      </c>
      <c r="C41" s="57" t="s">
        <v>1097</v>
      </c>
      <c r="D41" s="54" t="s">
        <v>2316</v>
      </c>
      <c r="E41" s="6" t="s">
        <v>572</v>
      </c>
      <c r="F41" s="19">
        <v>1250</v>
      </c>
      <c r="G41" s="24">
        <v>12395.93</v>
      </c>
      <c r="H41" s="24">
        <v>1.1100000000000001</v>
      </c>
      <c r="I41" s="31">
        <v>7.5000999999999998</v>
      </c>
      <c r="J41" s="31"/>
      <c r="K41" s="35" t="s">
        <v>565</v>
      </c>
    </row>
    <row r="42" spans="2:11" x14ac:dyDescent="0.25">
      <c r="B42" s="8" t="s">
        <v>2317</v>
      </c>
      <c r="C42" s="57" t="s">
        <v>721</v>
      </c>
      <c r="D42" s="54" t="s">
        <v>2318</v>
      </c>
      <c r="E42" s="6" t="s">
        <v>603</v>
      </c>
      <c r="F42" s="19">
        <v>10000</v>
      </c>
      <c r="G42" s="24">
        <v>10015.89</v>
      </c>
      <c r="H42" s="24">
        <v>0.89</v>
      </c>
      <c r="I42" s="31">
        <v>7.5518999999999998</v>
      </c>
      <c r="J42" s="31"/>
      <c r="K42" s="35" t="s">
        <v>565</v>
      </c>
    </row>
    <row r="43" spans="2:11" x14ac:dyDescent="0.25">
      <c r="B43" s="8" t="s">
        <v>2319</v>
      </c>
      <c r="C43" s="57" t="s">
        <v>710</v>
      </c>
      <c r="D43" s="54" t="s">
        <v>2320</v>
      </c>
      <c r="E43" s="6" t="s">
        <v>647</v>
      </c>
      <c r="F43" s="19">
        <v>10000</v>
      </c>
      <c r="G43" s="24">
        <v>10003.6</v>
      </c>
      <c r="H43" s="24">
        <v>0.89</v>
      </c>
      <c r="I43" s="31">
        <v>8.5158000000000005</v>
      </c>
      <c r="J43" s="31"/>
      <c r="K43" s="35" t="s">
        <v>565</v>
      </c>
    </row>
    <row r="44" spans="2:11" x14ac:dyDescent="0.25">
      <c r="B44" s="8" t="s">
        <v>2321</v>
      </c>
      <c r="C44" s="57" t="s">
        <v>1719</v>
      </c>
      <c r="D44" s="54" t="s">
        <v>2322</v>
      </c>
      <c r="E44" s="6" t="s">
        <v>572</v>
      </c>
      <c r="F44" s="19">
        <v>1000</v>
      </c>
      <c r="G44" s="24">
        <v>9955.5400000000009</v>
      </c>
      <c r="H44" s="24">
        <v>0.89</v>
      </c>
      <c r="I44" s="31">
        <v>8.16</v>
      </c>
      <c r="J44" s="31"/>
      <c r="K44" s="35" t="s">
        <v>565</v>
      </c>
    </row>
    <row r="45" spans="2:11" x14ac:dyDescent="0.25">
      <c r="B45" s="8" t="s">
        <v>1829</v>
      </c>
      <c r="C45" s="57" t="s">
        <v>640</v>
      </c>
      <c r="D45" s="54" t="s">
        <v>1830</v>
      </c>
      <c r="E45" s="6" t="s">
        <v>603</v>
      </c>
      <c r="F45" s="19">
        <v>1000</v>
      </c>
      <c r="G45" s="24">
        <v>9947.56</v>
      </c>
      <c r="H45" s="24">
        <v>0.89</v>
      </c>
      <c r="I45" s="31">
        <v>7.7233000000000001</v>
      </c>
      <c r="J45" s="31"/>
      <c r="K45" s="35" t="s">
        <v>565</v>
      </c>
    </row>
    <row r="46" spans="2:11" x14ac:dyDescent="0.25">
      <c r="B46" s="8" t="s">
        <v>1809</v>
      </c>
      <c r="C46" s="57" t="s">
        <v>532</v>
      </c>
      <c r="D46" s="54" t="s">
        <v>1810</v>
      </c>
      <c r="E46" s="6" t="s">
        <v>572</v>
      </c>
      <c r="F46" s="19">
        <v>1000</v>
      </c>
      <c r="G46" s="24">
        <v>9937.25</v>
      </c>
      <c r="H46" s="24">
        <v>0.89</v>
      </c>
      <c r="I46" s="31">
        <v>8.0399999999999991</v>
      </c>
      <c r="J46" s="31"/>
      <c r="K46" s="35" t="s">
        <v>565</v>
      </c>
    </row>
    <row r="47" spans="2:11" x14ac:dyDescent="0.25">
      <c r="B47" s="8" t="s">
        <v>1794</v>
      </c>
      <c r="C47" s="57" t="s">
        <v>1714</v>
      </c>
      <c r="D47" s="54" t="s">
        <v>1795</v>
      </c>
      <c r="E47" s="6" t="s">
        <v>603</v>
      </c>
      <c r="F47" s="19">
        <v>1000</v>
      </c>
      <c r="G47" s="24">
        <v>9901.36</v>
      </c>
      <c r="H47" s="24">
        <v>0.88</v>
      </c>
      <c r="I47" s="31">
        <v>8.1950000000000003</v>
      </c>
      <c r="J47" s="31"/>
      <c r="K47" s="35" t="s">
        <v>565</v>
      </c>
    </row>
    <row r="48" spans="2:11" x14ac:dyDescent="0.25">
      <c r="B48" s="8" t="s">
        <v>1821</v>
      </c>
      <c r="C48" s="57" t="s">
        <v>1784</v>
      </c>
      <c r="D48" s="54" t="s">
        <v>1822</v>
      </c>
      <c r="E48" s="6" t="s">
        <v>572</v>
      </c>
      <c r="F48" s="19">
        <v>1000</v>
      </c>
      <c r="G48" s="24">
        <v>9876.7999999999993</v>
      </c>
      <c r="H48" s="24">
        <v>0.88</v>
      </c>
      <c r="I48" s="31">
        <v>7.6550000000000002</v>
      </c>
      <c r="J48" s="31"/>
      <c r="K48" s="35" t="s">
        <v>565</v>
      </c>
    </row>
    <row r="49" spans="2:11" x14ac:dyDescent="0.25">
      <c r="B49" s="8" t="s">
        <v>2323</v>
      </c>
      <c r="C49" s="57" t="s">
        <v>1226</v>
      </c>
      <c r="D49" s="54" t="s">
        <v>2324</v>
      </c>
      <c r="E49" s="6" t="s">
        <v>572</v>
      </c>
      <c r="F49" s="19">
        <v>850</v>
      </c>
      <c r="G49" s="24">
        <v>8424.6200000000008</v>
      </c>
      <c r="H49" s="24">
        <v>0.75</v>
      </c>
      <c r="I49" s="31">
        <v>7.9424999999999999</v>
      </c>
      <c r="J49" s="31"/>
      <c r="K49" s="35" t="s">
        <v>565</v>
      </c>
    </row>
    <row r="50" spans="2:11" x14ac:dyDescent="0.25">
      <c r="B50" s="8" t="s">
        <v>2325</v>
      </c>
      <c r="C50" s="57" t="s">
        <v>397</v>
      </c>
      <c r="D50" s="54" t="s">
        <v>2326</v>
      </c>
      <c r="E50" s="6" t="s">
        <v>572</v>
      </c>
      <c r="F50" s="19">
        <v>7500</v>
      </c>
      <c r="G50" s="24">
        <v>7512.08</v>
      </c>
      <c r="H50" s="24">
        <v>0.67</v>
      </c>
      <c r="I50" s="31">
        <v>8.0950000000000006</v>
      </c>
      <c r="J50" s="31"/>
      <c r="K50" s="35" t="s">
        <v>565</v>
      </c>
    </row>
    <row r="51" spans="2:11" x14ac:dyDescent="0.25">
      <c r="B51" s="8" t="s">
        <v>2327</v>
      </c>
      <c r="C51" s="57" t="s">
        <v>640</v>
      </c>
      <c r="D51" s="54" t="s">
        <v>2328</v>
      </c>
      <c r="E51" s="6" t="s">
        <v>603</v>
      </c>
      <c r="F51" s="19">
        <v>750</v>
      </c>
      <c r="G51" s="24">
        <v>7449.1</v>
      </c>
      <c r="H51" s="24">
        <v>0.66</v>
      </c>
      <c r="I51" s="31">
        <v>7.72</v>
      </c>
      <c r="J51" s="31"/>
      <c r="K51" s="35" t="s">
        <v>565</v>
      </c>
    </row>
    <row r="52" spans="2:11" x14ac:dyDescent="0.25">
      <c r="B52" s="8" t="s">
        <v>2329</v>
      </c>
      <c r="C52" s="57" t="s">
        <v>721</v>
      </c>
      <c r="D52" s="54" t="s">
        <v>2330</v>
      </c>
      <c r="E52" s="6" t="s">
        <v>603</v>
      </c>
      <c r="F52" s="19">
        <v>6500</v>
      </c>
      <c r="G52" s="24">
        <v>6502.66</v>
      </c>
      <c r="H52" s="24">
        <v>0.57999999999999996</v>
      </c>
      <c r="I52" s="31">
        <v>7.61</v>
      </c>
      <c r="J52" s="31"/>
      <c r="K52" s="35" t="s">
        <v>565</v>
      </c>
    </row>
    <row r="53" spans="2:11" x14ac:dyDescent="0.25">
      <c r="B53" s="8" t="s">
        <v>2331</v>
      </c>
      <c r="C53" s="57" t="s">
        <v>1803</v>
      </c>
      <c r="D53" s="54" t="s">
        <v>2332</v>
      </c>
      <c r="E53" s="6" t="s">
        <v>572</v>
      </c>
      <c r="F53" s="19">
        <v>600</v>
      </c>
      <c r="G53" s="24">
        <v>5981.02</v>
      </c>
      <c r="H53" s="24">
        <v>0.53</v>
      </c>
      <c r="I53" s="31">
        <v>7.9950000000000001</v>
      </c>
      <c r="J53" s="31"/>
      <c r="K53" s="35" t="s">
        <v>565</v>
      </c>
    </row>
    <row r="54" spans="2:11" x14ac:dyDescent="0.25">
      <c r="B54" s="8" t="s">
        <v>2333</v>
      </c>
      <c r="C54" s="57" t="s">
        <v>1784</v>
      </c>
      <c r="D54" s="54" t="s">
        <v>2334</v>
      </c>
      <c r="E54" s="6" t="s">
        <v>572</v>
      </c>
      <c r="F54" s="19">
        <v>5000</v>
      </c>
      <c r="G54" s="24">
        <v>5014.5</v>
      </c>
      <c r="H54" s="24">
        <v>0.45</v>
      </c>
      <c r="I54" s="31">
        <v>7.5978000000000003</v>
      </c>
      <c r="J54" s="31"/>
      <c r="K54" s="35" t="s">
        <v>565</v>
      </c>
    </row>
    <row r="55" spans="2:11" x14ac:dyDescent="0.25">
      <c r="B55" s="8" t="s">
        <v>2335</v>
      </c>
      <c r="C55" s="57" t="s">
        <v>1784</v>
      </c>
      <c r="D55" s="54" t="s">
        <v>2336</v>
      </c>
      <c r="E55" s="6" t="s">
        <v>572</v>
      </c>
      <c r="F55" s="19">
        <v>5000</v>
      </c>
      <c r="G55" s="24">
        <v>5003.04</v>
      </c>
      <c r="H55" s="24">
        <v>0.45</v>
      </c>
      <c r="I55" s="31">
        <v>7.5978000000000003</v>
      </c>
      <c r="J55" s="31"/>
      <c r="K55" s="35" t="s">
        <v>565</v>
      </c>
    </row>
    <row r="56" spans="2:11" x14ac:dyDescent="0.25">
      <c r="B56" s="8" t="s">
        <v>1817</v>
      </c>
      <c r="C56" s="57" t="s">
        <v>1784</v>
      </c>
      <c r="D56" s="54" t="s">
        <v>1818</v>
      </c>
      <c r="E56" s="6" t="s">
        <v>572</v>
      </c>
      <c r="F56" s="19">
        <v>500</v>
      </c>
      <c r="G56" s="24">
        <v>5000</v>
      </c>
      <c r="H56" s="24">
        <v>0.45</v>
      </c>
      <c r="I56" s="31">
        <v>7.05</v>
      </c>
      <c r="J56" s="31"/>
      <c r="K56" s="35" t="s">
        <v>565</v>
      </c>
    </row>
    <row r="57" spans="2:11" x14ac:dyDescent="0.25">
      <c r="B57" s="8" t="s">
        <v>2337</v>
      </c>
      <c r="C57" s="57" t="s">
        <v>721</v>
      </c>
      <c r="D57" s="54" t="s">
        <v>2338</v>
      </c>
      <c r="E57" s="6" t="s">
        <v>572</v>
      </c>
      <c r="F57" s="19">
        <v>5000</v>
      </c>
      <c r="G57" s="24">
        <v>4994.49</v>
      </c>
      <c r="H57" s="24">
        <v>0.45</v>
      </c>
      <c r="I57" s="31">
        <v>7.63</v>
      </c>
      <c r="J57" s="31"/>
      <c r="K57" s="35" t="s">
        <v>565</v>
      </c>
    </row>
    <row r="58" spans="2:11" x14ac:dyDescent="0.25">
      <c r="B58" s="8" t="s">
        <v>2339</v>
      </c>
      <c r="C58" s="57" t="s">
        <v>532</v>
      </c>
      <c r="D58" s="54" t="s">
        <v>2340</v>
      </c>
      <c r="E58" s="6" t="s">
        <v>572</v>
      </c>
      <c r="F58" s="19">
        <v>500</v>
      </c>
      <c r="G58" s="24">
        <v>4993.74</v>
      </c>
      <c r="H58" s="24">
        <v>0.45</v>
      </c>
      <c r="I58" s="31">
        <v>8.0350000000000001</v>
      </c>
      <c r="J58" s="31"/>
      <c r="K58" s="35" t="s">
        <v>565</v>
      </c>
    </row>
    <row r="59" spans="2:11" x14ac:dyDescent="0.25">
      <c r="B59" s="8" t="s">
        <v>1783</v>
      </c>
      <c r="C59" s="57" t="s">
        <v>1784</v>
      </c>
      <c r="D59" s="54" t="s">
        <v>1785</v>
      </c>
      <c r="E59" s="6" t="s">
        <v>572</v>
      </c>
      <c r="F59" s="19">
        <v>500</v>
      </c>
      <c r="G59" s="24">
        <v>4979.76</v>
      </c>
      <c r="H59" s="24">
        <v>0.44</v>
      </c>
      <c r="I59" s="31">
        <v>7.5975000000000001</v>
      </c>
      <c r="J59" s="31"/>
      <c r="K59" s="35" t="s">
        <v>565</v>
      </c>
    </row>
    <row r="60" spans="2:11" x14ac:dyDescent="0.25">
      <c r="B60" s="8" t="s">
        <v>2242</v>
      </c>
      <c r="C60" s="57" t="s">
        <v>562</v>
      </c>
      <c r="D60" s="54" t="s">
        <v>2243</v>
      </c>
      <c r="E60" s="6" t="s">
        <v>564</v>
      </c>
      <c r="F60" s="19">
        <v>500</v>
      </c>
      <c r="G60" s="24">
        <v>4979</v>
      </c>
      <c r="H60" s="24">
        <v>0.44</v>
      </c>
      <c r="I60" s="31">
        <v>7.8716499999999998</v>
      </c>
      <c r="J60" s="31"/>
      <c r="K60" s="35" t="s">
        <v>565</v>
      </c>
    </row>
    <row r="61" spans="2:11" x14ac:dyDescent="0.25">
      <c r="B61" s="8" t="s">
        <v>2341</v>
      </c>
      <c r="C61" s="57" t="s">
        <v>2342</v>
      </c>
      <c r="D61" s="54" t="s">
        <v>2343</v>
      </c>
      <c r="E61" s="6" t="s">
        <v>572</v>
      </c>
      <c r="F61" s="19">
        <v>500</v>
      </c>
      <c r="G61" s="24">
        <v>4956.05</v>
      </c>
      <c r="H61" s="24">
        <v>0.44</v>
      </c>
      <c r="I61" s="31">
        <v>8.0975999999999999</v>
      </c>
      <c r="J61" s="31"/>
      <c r="K61" s="35" t="s">
        <v>565</v>
      </c>
    </row>
    <row r="62" spans="2:11" x14ac:dyDescent="0.25">
      <c r="B62" s="8" t="s">
        <v>2344</v>
      </c>
      <c r="C62" s="57" t="s">
        <v>1719</v>
      </c>
      <c r="D62" s="54" t="s">
        <v>2345</v>
      </c>
      <c r="E62" s="6" t="s">
        <v>572</v>
      </c>
      <c r="F62" s="19">
        <v>500</v>
      </c>
      <c r="G62" s="24">
        <v>4946.82</v>
      </c>
      <c r="H62" s="24">
        <v>0.44</v>
      </c>
      <c r="I62" s="31">
        <v>7.9001000000000001</v>
      </c>
      <c r="J62" s="31"/>
      <c r="K62" s="35" t="s">
        <v>565</v>
      </c>
    </row>
    <row r="63" spans="2:11" x14ac:dyDescent="0.25">
      <c r="B63" s="8" t="s">
        <v>2346</v>
      </c>
      <c r="C63" s="57" t="s">
        <v>1784</v>
      </c>
      <c r="D63" s="54" t="s">
        <v>2347</v>
      </c>
      <c r="E63" s="6" t="s">
        <v>572</v>
      </c>
      <c r="F63" s="19">
        <v>500</v>
      </c>
      <c r="G63" s="24">
        <v>4859.63</v>
      </c>
      <c r="H63" s="24">
        <v>0.43</v>
      </c>
      <c r="I63" s="31">
        <v>7.5978000000000003</v>
      </c>
      <c r="J63" s="31"/>
      <c r="K63" s="35" t="s">
        <v>565</v>
      </c>
    </row>
    <row r="64" spans="2:11" x14ac:dyDescent="0.25">
      <c r="B64" s="8" t="s">
        <v>2348</v>
      </c>
      <c r="C64" s="57" t="s">
        <v>1097</v>
      </c>
      <c r="D64" s="54" t="s">
        <v>2349</v>
      </c>
      <c r="E64" s="6" t="s">
        <v>572</v>
      </c>
      <c r="F64" s="19">
        <v>500</v>
      </c>
      <c r="G64" s="24">
        <v>4849.18</v>
      </c>
      <c r="H64" s="24">
        <v>0.43</v>
      </c>
      <c r="I64" s="31">
        <v>7.84</v>
      </c>
      <c r="J64" s="31"/>
      <c r="K64" s="35" t="s">
        <v>565</v>
      </c>
    </row>
    <row r="65" spans="2:11" x14ac:dyDescent="0.25">
      <c r="B65" s="8" t="s">
        <v>2350</v>
      </c>
      <c r="C65" s="57" t="s">
        <v>80</v>
      </c>
      <c r="D65" s="54" t="s">
        <v>2351</v>
      </c>
      <c r="E65" s="6" t="s">
        <v>629</v>
      </c>
      <c r="F65" s="19">
        <v>450000</v>
      </c>
      <c r="G65" s="24">
        <v>4496.88</v>
      </c>
      <c r="H65" s="24">
        <v>0.4</v>
      </c>
      <c r="I65" s="31">
        <v>8.3450000000000006</v>
      </c>
      <c r="J65" s="31"/>
      <c r="K65" s="35" t="s">
        <v>565</v>
      </c>
    </row>
    <row r="66" spans="2:11" x14ac:dyDescent="0.25">
      <c r="B66" s="8" t="s">
        <v>2352</v>
      </c>
      <c r="C66" s="57" t="s">
        <v>721</v>
      </c>
      <c r="D66" s="54" t="s">
        <v>2353</v>
      </c>
      <c r="E66" s="6" t="s">
        <v>572</v>
      </c>
      <c r="F66" s="19">
        <v>450</v>
      </c>
      <c r="G66" s="24">
        <v>4393.46</v>
      </c>
      <c r="H66" s="24">
        <v>0.39</v>
      </c>
      <c r="I66" s="31">
        <v>7.63</v>
      </c>
      <c r="J66" s="31"/>
      <c r="K66" s="35" t="s">
        <v>565</v>
      </c>
    </row>
    <row r="67" spans="2:11" x14ac:dyDescent="0.25">
      <c r="B67" s="8" t="s">
        <v>2354</v>
      </c>
      <c r="C67" s="57" t="s">
        <v>1711</v>
      </c>
      <c r="D67" s="54" t="s">
        <v>2355</v>
      </c>
      <c r="E67" s="6" t="s">
        <v>603</v>
      </c>
      <c r="F67" s="19">
        <v>4369</v>
      </c>
      <c r="G67" s="24">
        <v>4368.6000000000004</v>
      </c>
      <c r="H67" s="24">
        <v>0.39</v>
      </c>
      <c r="I67" s="31">
        <v>7.5403000000000002</v>
      </c>
      <c r="J67" s="31"/>
      <c r="K67" s="35" t="s">
        <v>565</v>
      </c>
    </row>
    <row r="68" spans="2:11" x14ac:dyDescent="0.25">
      <c r="B68" s="8" t="s">
        <v>2356</v>
      </c>
      <c r="C68" s="57" t="s">
        <v>1711</v>
      </c>
      <c r="D68" s="54" t="s">
        <v>2357</v>
      </c>
      <c r="E68" s="6" t="s">
        <v>600</v>
      </c>
      <c r="F68" s="19">
        <v>350</v>
      </c>
      <c r="G68" s="24">
        <v>3480.51</v>
      </c>
      <c r="H68" s="24">
        <v>0.31</v>
      </c>
      <c r="I68" s="31">
        <v>7.9099000000000004</v>
      </c>
      <c r="J68" s="31"/>
      <c r="K68" s="35" t="s">
        <v>565</v>
      </c>
    </row>
    <row r="69" spans="2:11" x14ac:dyDescent="0.25">
      <c r="B69" s="8" t="s">
        <v>2358</v>
      </c>
      <c r="C69" s="57" t="s">
        <v>1803</v>
      </c>
      <c r="D69" s="54" t="s">
        <v>2359</v>
      </c>
      <c r="E69" s="6" t="s">
        <v>572</v>
      </c>
      <c r="F69" s="19">
        <v>2500</v>
      </c>
      <c r="G69" s="24">
        <v>2507.5300000000002</v>
      </c>
      <c r="H69" s="24">
        <v>0.22</v>
      </c>
      <c r="I69" s="31">
        <v>8.0586000000000002</v>
      </c>
      <c r="J69" s="31"/>
      <c r="K69" s="35" t="s">
        <v>565</v>
      </c>
    </row>
    <row r="70" spans="2:11" x14ac:dyDescent="0.25">
      <c r="B70" s="8" t="s">
        <v>2360</v>
      </c>
      <c r="C70" s="57" t="s">
        <v>721</v>
      </c>
      <c r="D70" s="54" t="s">
        <v>2361</v>
      </c>
      <c r="E70" s="6" t="s">
        <v>572</v>
      </c>
      <c r="F70" s="19">
        <v>2500</v>
      </c>
      <c r="G70" s="24">
        <v>2506.33</v>
      </c>
      <c r="H70" s="24">
        <v>0.22</v>
      </c>
      <c r="I70" s="31">
        <v>7.5518999999999998</v>
      </c>
      <c r="J70" s="31"/>
      <c r="K70" s="35" t="s">
        <v>565</v>
      </c>
    </row>
    <row r="71" spans="2:11" x14ac:dyDescent="0.25">
      <c r="B71" s="8" t="s">
        <v>2362</v>
      </c>
      <c r="C71" s="57" t="s">
        <v>1803</v>
      </c>
      <c r="D71" s="54" t="s">
        <v>2363</v>
      </c>
      <c r="E71" s="6" t="s">
        <v>572</v>
      </c>
      <c r="F71" s="19">
        <v>2500</v>
      </c>
      <c r="G71" s="24">
        <v>2503.67</v>
      </c>
      <c r="H71" s="24">
        <v>0.22</v>
      </c>
      <c r="I71" s="31">
        <v>8.0487000000000002</v>
      </c>
      <c r="J71" s="31"/>
      <c r="K71" s="35" t="s">
        <v>565</v>
      </c>
    </row>
    <row r="72" spans="2:11" x14ac:dyDescent="0.25">
      <c r="B72" s="8" t="s">
        <v>2364</v>
      </c>
      <c r="C72" s="57" t="s">
        <v>80</v>
      </c>
      <c r="D72" s="54" t="s">
        <v>2365</v>
      </c>
      <c r="E72" s="6" t="s">
        <v>629</v>
      </c>
      <c r="F72" s="19">
        <v>2500</v>
      </c>
      <c r="G72" s="24">
        <v>2494.83</v>
      </c>
      <c r="H72" s="24">
        <v>0.22</v>
      </c>
      <c r="I72" s="31">
        <v>8.3450000000000006</v>
      </c>
      <c r="J72" s="31"/>
      <c r="K72" s="35" t="s">
        <v>565</v>
      </c>
    </row>
    <row r="73" spans="2:11" x14ac:dyDescent="0.25">
      <c r="B73" s="8" t="s">
        <v>2366</v>
      </c>
      <c r="C73" s="57" t="s">
        <v>532</v>
      </c>
      <c r="D73" s="54" t="s">
        <v>2367</v>
      </c>
      <c r="E73" s="6" t="s">
        <v>572</v>
      </c>
      <c r="F73" s="19">
        <v>250</v>
      </c>
      <c r="G73" s="24">
        <v>2494.2600000000002</v>
      </c>
      <c r="H73" s="24">
        <v>0.22</v>
      </c>
      <c r="I73" s="31">
        <v>8.0399999999999991</v>
      </c>
      <c r="J73" s="31"/>
      <c r="K73" s="35" t="s">
        <v>565</v>
      </c>
    </row>
    <row r="74" spans="2:11" x14ac:dyDescent="0.25">
      <c r="B74" s="8" t="s">
        <v>2368</v>
      </c>
      <c r="C74" s="57" t="s">
        <v>640</v>
      </c>
      <c r="D74" s="54" t="s">
        <v>2369</v>
      </c>
      <c r="E74" s="6" t="s">
        <v>603</v>
      </c>
      <c r="F74" s="19">
        <v>250</v>
      </c>
      <c r="G74" s="24">
        <v>2493.1</v>
      </c>
      <c r="H74" s="24">
        <v>0.22</v>
      </c>
      <c r="I74" s="31">
        <v>7.72</v>
      </c>
      <c r="J74" s="31"/>
      <c r="K74" s="35"/>
    </row>
    <row r="75" spans="2:11" x14ac:dyDescent="0.25">
      <c r="B75" s="8" t="s">
        <v>2370</v>
      </c>
      <c r="C75" s="57" t="s">
        <v>570</v>
      </c>
      <c r="D75" s="54" t="s">
        <v>2371</v>
      </c>
      <c r="E75" s="6" t="s">
        <v>572</v>
      </c>
      <c r="F75" s="19">
        <v>2500</v>
      </c>
      <c r="G75" s="24">
        <v>2492.27</v>
      </c>
      <c r="H75" s="24">
        <v>0.22</v>
      </c>
      <c r="I75" s="31">
        <v>7.6550000000000002</v>
      </c>
      <c r="J75" s="31"/>
      <c r="K75" s="35" t="s">
        <v>565</v>
      </c>
    </row>
    <row r="76" spans="2:11" x14ac:dyDescent="0.25">
      <c r="B76" s="8" t="s">
        <v>2372</v>
      </c>
      <c r="C76" s="57" t="s">
        <v>1784</v>
      </c>
      <c r="D76" s="54" t="s">
        <v>2373</v>
      </c>
      <c r="E76" s="6" t="s">
        <v>572</v>
      </c>
      <c r="F76" s="19">
        <v>250</v>
      </c>
      <c r="G76" s="24">
        <v>2487.46</v>
      </c>
      <c r="H76" s="24">
        <v>0.22</v>
      </c>
      <c r="I76" s="31">
        <v>7.6550000000000002</v>
      </c>
      <c r="J76" s="31"/>
      <c r="K76" s="35" t="s">
        <v>565</v>
      </c>
    </row>
    <row r="77" spans="2:11" x14ac:dyDescent="0.25">
      <c r="B77" s="8" t="s">
        <v>2374</v>
      </c>
      <c r="C77" s="57" t="s">
        <v>2342</v>
      </c>
      <c r="D77" s="54" t="s">
        <v>2375</v>
      </c>
      <c r="E77" s="6" t="s">
        <v>572</v>
      </c>
      <c r="F77" s="19">
        <v>250</v>
      </c>
      <c r="G77" s="24">
        <v>2462.84</v>
      </c>
      <c r="H77" s="24">
        <v>0.22</v>
      </c>
      <c r="I77" s="31">
        <v>8.2074999999999996</v>
      </c>
      <c r="J77" s="31"/>
      <c r="K77" s="35" t="s">
        <v>565</v>
      </c>
    </row>
    <row r="78" spans="2:11" x14ac:dyDescent="0.25">
      <c r="B78" s="8" t="s">
        <v>1689</v>
      </c>
      <c r="C78" s="57" t="s">
        <v>1690</v>
      </c>
      <c r="D78" s="54" t="s">
        <v>1691</v>
      </c>
      <c r="E78" s="6" t="s">
        <v>572</v>
      </c>
      <c r="F78" s="19">
        <v>250</v>
      </c>
      <c r="G78" s="24">
        <v>2448.7800000000002</v>
      </c>
      <c r="H78" s="24">
        <v>0.22</v>
      </c>
      <c r="I78" s="31">
        <v>8.0070999999999994</v>
      </c>
      <c r="J78" s="31"/>
      <c r="K78" s="35" t="s">
        <v>565</v>
      </c>
    </row>
    <row r="79" spans="2:11" x14ac:dyDescent="0.25">
      <c r="B79" s="8" t="s">
        <v>2376</v>
      </c>
      <c r="C79" s="57" t="s">
        <v>721</v>
      </c>
      <c r="D79" s="54" t="s">
        <v>2377</v>
      </c>
      <c r="E79" s="6" t="s">
        <v>572</v>
      </c>
      <c r="F79" s="19">
        <v>2000</v>
      </c>
      <c r="G79" s="24">
        <v>1999.91</v>
      </c>
      <c r="H79" s="24">
        <v>0.18</v>
      </c>
      <c r="I79" s="31">
        <v>7.5518999999999998</v>
      </c>
      <c r="J79" s="31"/>
      <c r="K79" s="35" t="s">
        <v>565</v>
      </c>
    </row>
    <row r="80" spans="2:11" x14ac:dyDescent="0.25">
      <c r="B80" s="8" t="s">
        <v>2378</v>
      </c>
      <c r="C80" s="57" t="s">
        <v>532</v>
      </c>
      <c r="D80" s="54" t="s">
        <v>2379</v>
      </c>
      <c r="E80" s="6" t="s">
        <v>572</v>
      </c>
      <c r="F80" s="19">
        <v>200</v>
      </c>
      <c r="G80" s="24">
        <v>1995.9</v>
      </c>
      <c r="H80" s="24">
        <v>0.18</v>
      </c>
      <c r="I80" s="31">
        <v>7.4898999999999996</v>
      </c>
      <c r="J80" s="31"/>
      <c r="K80" s="35" t="s">
        <v>565</v>
      </c>
    </row>
    <row r="81" spans="2:11" x14ac:dyDescent="0.25">
      <c r="B81" s="8" t="s">
        <v>2380</v>
      </c>
      <c r="C81" s="57" t="s">
        <v>2381</v>
      </c>
      <c r="D81" s="54" t="s">
        <v>2382</v>
      </c>
      <c r="E81" s="6" t="s">
        <v>572</v>
      </c>
      <c r="F81" s="19">
        <v>150</v>
      </c>
      <c r="G81" s="24">
        <v>1491.75</v>
      </c>
      <c r="H81" s="24">
        <v>0.13</v>
      </c>
      <c r="I81" s="31">
        <v>7.48</v>
      </c>
      <c r="J81" s="31"/>
      <c r="K81" s="35" t="s">
        <v>565</v>
      </c>
    </row>
    <row r="82" spans="2:11" x14ac:dyDescent="0.25">
      <c r="C82" s="58" t="s">
        <v>175</v>
      </c>
      <c r="D82" s="54"/>
      <c r="E82" s="6"/>
      <c r="F82" s="19"/>
      <c r="G82" s="25">
        <v>699870</v>
      </c>
      <c r="H82" s="25">
        <v>62.39</v>
      </c>
      <c r="I82" s="31"/>
      <c r="J82" s="31"/>
      <c r="K82" s="35"/>
    </row>
    <row r="83" spans="2:11" x14ac:dyDescent="0.25">
      <c r="C83" s="57"/>
      <c r="D83" s="54"/>
      <c r="E83" s="6"/>
      <c r="F83" s="19"/>
      <c r="G83" s="24"/>
      <c r="H83" s="24"/>
      <c r="I83" s="31"/>
      <c r="J83" s="31"/>
      <c r="K83" s="35"/>
    </row>
    <row r="84" spans="2:11" x14ac:dyDescent="0.25">
      <c r="C84" s="58" t="s">
        <v>7</v>
      </c>
      <c r="D84" s="54"/>
      <c r="E84" s="6"/>
      <c r="F84" s="19"/>
      <c r="G84" s="24" t="s">
        <v>2</v>
      </c>
      <c r="H84" s="24" t="s">
        <v>2</v>
      </c>
      <c r="I84" s="31"/>
      <c r="J84" s="31"/>
      <c r="K84" s="35"/>
    </row>
    <row r="85" spans="2:11" x14ac:dyDescent="0.25">
      <c r="C85" s="57"/>
      <c r="D85" s="54"/>
      <c r="E85" s="6"/>
      <c r="F85" s="19"/>
      <c r="G85" s="24"/>
      <c r="H85" s="24"/>
      <c r="I85" s="31"/>
      <c r="J85" s="31"/>
      <c r="K85" s="35"/>
    </row>
    <row r="86" spans="2:11" x14ac:dyDescent="0.25">
      <c r="C86" s="58" t="s">
        <v>8</v>
      </c>
      <c r="D86" s="54"/>
      <c r="E86" s="6"/>
      <c r="F86" s="19"/>
      <c r="G86" s="24" t="s">
        <v>2</v>
      </c>
      <c r="H86" s="24" t="s">
        <v>2</v>
      </c>
      <c r="I86" s="31"/>
      <c r="J86" s="31"/>
      <c r="K86" s="35"/>
    </row>
    <row r="87" spans="2:11" x14ac:dyDescent="0.25">
      <c r="C87" s="57"/>
      <c r="D87" s="54"/>
      <c r="E87" s="6"/>
      <c r="F87" s="19"/>
      <c r="G87" s="24"/>
      <c r="H87" s="24"/>
      <c r="I87" s="31"/>
      <c r="J87" s="31"/>
      <c r="K87" s="35"/>
    </row>
    <row r="88" spans="2:11" x14ac:dyDescent="0.25">
      <c r="C88" s="59" t="s">
        <v>9</v>
      </c>
      <c r="D88" s="54"/>
      <c r="E88" s="6"/>
      <c r="F88" s="19"/>
      <c r="G88" s="24"/>
      <c r="H88" s="24"/>
      <c r="I88" s="31"/>
      <c r="J88" s="31"/>
      <c r="K88" s="35"/>
    </row>
    <row r="89" spans="2:11" x14ac:dyDescent="0.25">
      <c r="B89" s="8" t="s">
        <v>2383</v>
      </c>
      <c r="C89" s="57" t="s">
        <v>2384</v>
      </c>
      <c r="D89" s="54" t="s">
        <v>2385</v>
      </c>
      <c r="E89" s="6" t="s">
        <v>658</v>
      </c>
      <c r="F89" s="19">
        <v>130000000</v>
      </c>
      <c r="G89" s="24">
        <v>130640.25</v>
      </c>
      <c r="H89" s="24">
        <v>11.66</v>
      </c>
      <c r="I89" s="31">
        <v>0</v>
      </c>
      <c r="J89" s="31"/>
      <c r="K89" s="35"/>
    </row>
    <row r="90" spans="2:11" x14ac:dyDescent="0.25">
      <c r="B90" s="8" t="s">
        <v>2386</v>
      </c>
      <c r="C90" s="57" t="s">
        <v>2387</v>
      </c>
      <c r="D90" s="54" t="s">
        <v>2388</v>
      </c>
      <c r="E90" s="6" t="s">
        <v>658</v>
      </c>
      <c r="F90" s="19">
        <v>28500000</v>
      </c>
      <c r="G90" s="24">
        <v>29041.84</v>
      </c>
      <c r="H90" s="24">
        <v>2.59</v>
      </c>
      <c r="I90" s="31">
        <v>6.9572871000000003</v>
      </c>
      <c r="J90" s="31"/>
      <c r="K90" s="35"/>
    </row>
    <row r="91" spans="2:11" x14ac:dyDescent="0.25">
      <c r="B91" s="8" t="s">
        <v>1125</v>
      </c>
      <c r="C91" s="57" t="s">
        <v>1126</v>
      </c>
      <c r="D91" s="54" t="s">
        <v>1127</v>
      </c>
      <c r="E91" s="6" t="s">
        <v>658</v>
      </c>
      <c r="F91" s="19">
        <v>25000000</v>
      </c>
      <c r="G91" s="24">
        <v>25685</v>
      </c>
      <c r="H91" s="24">
        <v>2.29</v>
      </c>
      <c r="I91" s="31">
        <v>0</v>
      </c>
      <c r="J91" s="31"/>
      <c r="K91" s="35"/>
    </row>
    <row r="92" spans="2:11" x14ac:dyDescent="0.25">
      <c r="B92" s="8" t="s">
        <v>1754</v>
      </c>
      <c r="C92" s="57" t="s">
        <v>1755</v>
      </c>
      <c r="D92" s="54" t="s">
        <v>1756</v>
      </c>
      <c r="E92" s="6" t="s">
        <v>658</v>
      </c>
      <c r="F92" s="19">
        <v>3500000</v>
      </c>
      <c r="G92" s="24">
        <v>3549.49</v>
      </c>
      <c r="H92" s="24">
        <v>0.32</v>
      </c>
      <c r="I92" s="31">
        <v>6.9442753000000002</v>
      </c>
      <c r="J92" s="31"/>
      <c r="K92" s="35"/>
    </row>
    <row r="93" spans="2:11" x14ac:dyDescent="0.25">
      <c r="C93" s="58" t="s">
        <v>175</v>
      </c>
      <c r="D93" s="54"/>
      <c r="E93" s="6"/>
      <c r="F93" s="19"/>
      <c r="G93" s="25">
        <v>188916.58</v>
      </c>
      <c r="H93" s="25">
        <v>16.86</v>
      </c>
      <c r="I93" s="31"/>
      <c r="J93" s="31"/>
      <c r="K93" s="35"/>
    </row>
    <row r="94" spans="2:11" x14ac:dyDescent="0.25">
      <c r="C94" s="57"/>
      <c r="D94" s="54"/>
      <c r="E94" s="6"/>
      <c r="F94" s="19"/>
      <c r="G94" s="24"/>
      <c r="H94" s="24"/>
      <c r="I94" s="31"/>
      <c r="J94" s="31"/>
      <c r="K94" s="35"/>
    </row>
    <row r="95" spans="2:11" x14ac:dyDescent="0.25">
      <c r="C95" s="59" t="s">
        <v>10</v>
      </c>
      <c r="D95" s="54"/>
      <c r="E95" s="6"/>
      <c r="F95" s="19"/>
      <c r="G95" s="24"/>
      <c r="H95" s="24"/>
      <c r="I95" s="31"/>
      <c r="J95" s="31"/>
      <c r="K95" s="35"/>
    </row>
    <row r="96" spans="2:11" x14ac:dyDescent="0.25">
      <c r="B96" s="8" t="s">
        <v>1362</v>
      </c>
      <c r="C96" s="57" t="s">
        <v>1363</v>
      </c>
      <c r="D96" s="54" t="s">
        <v>1364</v>
      </c>
      <c r="E96" s="6" t="s">
        <v>658</v>
      </c>
      <c r="F96" s="19">
        <v>2500000</v>
      </c>
      <c r="G96" s="24">
        <v>2523.5700000000002</v>
      </c>
      <c r="H96" s="24">
        <v>0.23</v>
      </c>
      <c r="I96" s="31">
        <v>7.0404036000000003</v>
      </c>
      <c r="J96" s="31"/>
      <c r="K96" s="35"/>
    </row>
    <row r="97" spans="1:11" x14ac:dyDescent="0.25">
      <c r="C97" s="58" t="s">
        <v>175</v>
      </c>
      <c r="D97" s="54"/>
      <c r="E97" s="6"/>
      <c r="F97" s="19"/>
      <c r="G97" s="25">
        <v>2523.5700000000002</v>
      </c>
      <c r="H97" s="25">
        <v>0.23</v>
      </c>
      <c r="I97" s="31"/>
      <c r="J97" s="31"/>
      <c r="K97" s="35"/>
    </row>
    <row r="98" spans="1:11" x14ac:dyDescent="0.25">
      <c r="C98" s="57"/>
      <c r="D98" s="54"/>
      <c r="E98" s="6"/>
      <c r="F98" s="19"/>
      <c r="G98" s="24"/>
      <c r="H98" s="24"/>
      <c r="I98" s="31"/>
      <c r="J98" s="31"/>
      <c r="K98" s="35"/>
    </row>
    <row r="99" spans="1:11" x14ac:dyDescent="0.25">
      <c r="A99" s="10"/>
      <c r="B99" s="28"/>
      <c r="C99" s="58" t="s">
        <v>11</v>
      </c>
      <c r="D99" s="54"/>
      <c r="E99" s="6"/>
      <c r="F99" s="19"/>
      <c r="G99" s="24"/>
      <c r="H99" s="24"/>
      <c r="I99" s="31"/>
      <c r="J99" s="31"/>
      <c r="K99" s="35"/>
    </row>
    <row r="100" spans="1:11" x14ac:dyDescent="0.25">
      <c r="C100" s="59" t="s">
        <v>13</v>
      </c>
      <c r="D100" s="54"/>
      <c r="E100" s="6"/>
      <c r="F100" s="19"/>
      <c r="G100" s="24"/>
      <c r="H100" s="24"/>
      <c r="I100" s="31"/>
      <c r="J100" s="31"/>
      <c r="K100" s="35"/>
    </row>
    <row r="101" spans="1:11" x14ac:dyDescent="0.25">
      <c r="B101" s="8" t="s">
        <v>1408</v>
      </c>
      <c r="C101" s="57" t="s">
        <v>1409</v>
      </c>
      <c r="D101" s="54" t="s">
        <v>1410</v>
      </c>
      <c r="E101" s="6" t="s">
        <v>688</v>
      </c>
      <c r="F101" s="19">
        <v>6000</v>
      </c>
      <c r="G101" s="24">
        <v>28947.84</v>
      </c>
      <c r="H101" s="24">
        <v>2.58</v>
      </c>
      <c r="I101" s="31">
        <v>7.85</v>
      </c>
      <c r="J101" s="31"/>
      <c r="K101" s="35"/>
    </row>
    <row r="102" spans="1:11" x14ac:dyDescent="0.25">
      <c r="B102" s="8" t="s">
        <v>1460</v>
      </c>
      <c r="C102" s="57" t="s">
        <v>1435</v>
      </c>
      <c r="D102" s="54" t="s">
        <v>1461</v>
      </c>
      <c r="E102" s="6" t="s">
        <v>688</v>
      </c>
      <c r="F102" s="19">
        <v>2000</v>
      </c>
      <c r="G102" s="24">
        <v>9542.92</v>
      </c>
      <c r="H102" s="24">
        <v>0.85</v>
      </c>
      <c r="I102" s="31">
        <v>8.3249999999999993</v>
      </c>
      <c r="J102" s="31"/>
      <c r="K102" s="35" t="s">
        <v>565</v>
      </c>
    </row>
    <row r="103" spans="1:11" x14ac:dyDescent="0.25">
      <c r="B103" s="8" t="s">
        <v>1470</v>
      </c>
      <c r="C103" s="57" t="s">
        <v>1427</v>
      </c>
      <c r="D103" s="54" t="s">
        <v>1471</v>
      </c>
      <c r="E103" s="6" t="s">
        <v>688</v>
      </c>
      <c r="F103" s="19">
        <v>2000</v>
      </c>
      <c r="G103" s="24">
        <v>9502.14</v>
      </c>
      <c r="H103" s="24">
        <v>0.85</v>
      </c>
      <c r="I103" s="31">
        <v>8.5374999999999996</v>
      </c>
      <c r="J103" s="31"/>
      <c r="K103" s="35" t="s">
        <v>565</v>
      </c>
    </row>
    <row r="104" spans="1:11" x14ac:dyDescent="0.25">
      <c r="B104" s="8" t="s">
        <v>2389</v>
      </c>
      <c r="C104" s="57" t="s">
        <v>1615</v>
      </c>
      <c r="D104" s="54" t="s">
        <v>2390</v>
      </c>
      <c r="E104" s="6" t="s">
        <v>688</v>
      </c>
      <c r="F104" s="19">
        <v>1000</v>
      </c>
      <c r="G104" s="24">
        <v>4974.25</v>
      </c>
      <c r="H104" s="24">
        <v>0.44</v>
      </c>
      <c r="I104" s="31">
        <v>8.5901999999999994</v>
      </c>
      <c r="J104" s="31"/>
      <c r="K104" s="35" t="s">
        <v>565</v>
      </c>
    </row>
    <row r="105" spans="1:11" x14ac:dyDescent="0.25">
      <c r="C105" s="58" t="s">
        <v>175</v>
      </c>
      <c r="D105" s="54"/>
      <c r="E105" s="6"/>
      <c r="F105" s="19"/>
      <c r="G105" s="25">
        <v>52967.15</v>
      </c>
      <c r="H105" s="25">
        <v>4.72</v>
      </c>
      <c r="I105" s="31"/>
      <c r="J105" s="31"/>
      <c r="K105" s="35"/>
    </row>
    <row r="106" spans="1:11" x14ac:dyDescent="0.25">
      <c r="C106" s="57"/>
      <c r="D106" s="54"/>
      <c r="E106" s="6"/>
      <c r="F106" s="19"/>
      <c r="G106" s="24"/>
      <c r="H106" s="24"/>
      <c r="I106" s="31"/>
      <c r="J106" s="31"/>
      <c r="K106" s="35"/>
    </row>
    <row r="107" spans="1:11" x14ac:dyDescent="0.25">
      <c r="C107" s="59" t="s">
        <v>14</v>
      </c>
      <c r="D107" s="54"/>
      <c r="E107" s="6"/>
      <c r="F107" s="19"/>
      <c r="G107" s="24"/>
      <c r="H107" s="24"/>
      <c r="I107" s="31"/>
      <c r="J107" s="31"/>
      <c r="K107" s="35"/>
    </row>
    <row r="108" spans="1:11" x14ac:dyDescent="0.25">
      <c r="B108" s="8" t="s">
        <v>1488</v>
      </c>
      <c r="C108" s="57" t="s">
        <v>456</v>
      </c>
      <c r="D108" s="54" t="s">
        <v>1489</v>
      </c>
      <c r="E108" s="6" t="s">
        <v>688</v>
      </c>
      <c r="F108" s="19">
        <v>6000</v>
      </c>
      <c r="G108" s="24">
        <v>29259.63</v>
      </c>
      <c r="H108" s="24">
        <v>2.61</v>
      </c>
      <c r="I108" s="31">
        <v>7.3300999999999998</v>
      </c>
      <c r="J108" s="31"/>
      <c r="K108" s="35" t="s">
        <v>565</v>
      </c>
    </row>
    <row r="109" spans="1:11" x14ac:dyDescent="0.25">
      <c r="B109" s="8" t="s">
        <v>1513</v>
      </c>
      <c r="C109" s="57" t="s">
        <v>1254</v>
      </c>
      <c r="D109" s="54" t="s">
        <v>1514</v>
      </c>
      <c r="E109" s="6" t="s">
        <v>688</v>
      </c>
      <c r="F109" s="19">
        <v>5500</v>
      </c>
      <c r="G109" s="24">
        <v>26591.24</v>
      </c>
      <c r="H109" s="24">
        <v>2.37</v>
      </c>
      <c r="I109" s="31">
        <v>7.4249999999999998</v>
      </c>
      <c r="J109" s="31"/>
      <c r="K109" s="35" t="s">
        <v>565</v>
      </c>
    </row>
    <row r="110" spans="1:11" x14ac:dyDescent="0.25">
      <c r="B110" s="8" t="s">
        <v>2391</v>
      </c>
      <c r="C110" s="57" t="s">
        <v>66</v>
      </c>
      <c r="D110" s="54" t="s">
        <v>2392</v>
      </c>
      <c r="E110" s="6" t="s">
        <v>688</v>
      </c>
      <c r="F110" s="19">
        <v>4000</v>
      </c>
      <c r="G110" s="24">
        <v>19263.78</v>
      </c>
      <c r="H110" s="24">
        <v>1.72</v>
      </c>
      <c r="I110" s="31">
        <v>7.42</v>
      </c>
      <c r="J110" s="31"/>
      <c r="K110" s="35" t="s">
        <v>565</v>
      </c>
    </row>
    <row r="111" spans="1:11" x14ac:dyDescent="0.25">
      <c r="B111" s="8" t="s">
        <v>1878</v>
      </c>
      <c r="C111" s="57" t="s">
        <v>56</v>
      </c>
      <c r="D111" s="54" t="s">
        <v>1879</v>
      </c>
      <c r="E111" s="6" t="s">
        <v>688</v>
      </c>
      <c r="F111" s="19">
        <v>3000</v>
      </c>
      <c r="G111" s="24">
        <v>14868.65</v>
      </c>
      <c r="H111" s="24">
        <v>1.33</v>
      </c>
      <c r="I111" s="31">
        <v>7.0099</v>
      </c>
      <c r="J111" s="31"/>
      <c r="K111" s="35" t="s">
        <v>565</v>
      </c>
    </row>
    <row r="112" spans="1:11" x14ac:dyDescent="0.25">
      <c r="B112" s="8" t="s">
        <v>1874</v>
      </c>
      <c r="C112" s="57" t="s">
        <v>640</v>
      </c>
      <c r="D112" s="54" t="s">
        <v>1875</v>
      </c>
      <c r="E112" s="6" t="s">
        <v>688</v>
      </c>
      <c r="F112" s="19">
        <v>2000</v>
      </c>
      <c r="G112" s="24">
        <v>9726.2800000000007</v>
      </c>
      <c r="H112" s="24">
        <v>0.87</v>
      </c>
      <c r="I112" s="31">
        <v>7.3898999999999999</v>
      </c>
      <c r="J112" s="31"/>
      <c r="K112" s="35"/>
    </row>
    <row r="113" spans="1:11" x14ac:dyDescent="0.25">
      <c r="B113" s="8" t="s">
        <v>2393</v>
      </c>
      <c r="C113" s="57" t="s">
        <v>1243</v>
      </c>
      <c r="D113" s="54" t="s">
        <v>2394</v>
      </c>
      <c r="E113" s="6" t="s">
        <v>1171</v>
      </c>
      <c r="F113" s="19">
        <v>2000</v>
      </c>
      <c r="G113" s="24">
        <v>9666.8799999999992</v>
      </c>
      <c r="H113" s="24">
        <v>0.86</v>
      </c>
      <c r="I113" s="31">
        <v>7.4424999999999999</v>
      </c>
      <c r="J113" s="31"/>
      <c r="K113" s="35" t="s">
        <v>565</v>
      </c>
    </row>
    <row r="114" spans="1:11" x14ac:dyDescent="0.25">
      <c r="B114" s="8" t="s">
        <v>1499</v>
      </c>
      <c r="C114" s="57" t="s">
        <v>570</v>
      </c>
      <c r="D114" s="54" t="s">
        <v>1500</v>
      </c>
      <c r="E114" s="6" t="s">
        <v>688</v>
      </c>
      <c r="F114" s="19">
        <v>2000</v>
      </c>
      <c r="G114" s="24">
        <v>9665.48</v>
      </c>
      <c r="H114" s="24">
        <v>0.86</v>
      </c>
      <c r="I114" s="31">
        <v>7.4749999999999996</v>
      </c>
      <c r="J114" s="31"/>
      <c r="K114" s="35" t="s">
        <v>565</v>
      </c>
    </row>
    <row r="115" spans="1:11" x14ac:dyDescent="0.25">
      <c r="B115" s="8" t="s">
        <v>1560</v>
      </c>
      <c r="C115" s="57" t="s">
        <v>1264</v>
      </c>
      <c r="D115" s="54" t="s">
        <v>1561</v>
      </c>
      <c r="E115" s="6" t="s">
        <v>1266</v>
      </c>
      <c r="F115" s="19">
        <v>2000</v>
      </c>
      <c r="G115" s="24">
        <v>9604.19</v>
      </c>
      <c r="H115" s="24">
        <v>0.86</v>
      </c>
      <c r="I115" s="31">
        <v>7.4100999999999999</v>
      </c>
      <c r="J115" s="31"/>
      <c r="K115" s="35" t="s">
        <v>565</v>
      </c>
    </row>
    <row r="116" spans="1:11" x14ac:dyDescent="0.25">
      <c r="C116" s="58" t="s">
        <v>175</v>
      </c>
      <c r="D116" s="54"/>
      <c r="E116" s="6"/>
      <c r="F116" s="19"/>
      <c r="G116" s="25">
        <v>128646.13</v>
      </c>
      <c r="H116" s="25">
        <v>11.48</v>
      </c>
      <c r="I116" s="31"/>
      <c r="J116" s="31"/>
      <c r="K116" s="35"/>
    </row>
    <row r="117" spans="1:11" x14ac:dyDescent="0.25">
      <c r="C117" s="57"/>
      <c r="D117" s="54"/>
      <c r="E117" s="6"/>
      <c r="F117" s="19"/>
      <c r="G117" s="24"/>
      <c r="H117" s="24"/>
      <c r="I117" s="31"/>
      <c r="J117" s="31"/>
      <c r="K117" s="35"/>
    </row>
    <row r="118" spans="1:11" x14ac:dyDescent="0.25">
      <c r="C118" s="58" t="s">
        <v>15</v>
      </c>
      <c r="D118" s="54"/>
      <c r="E118" s="6"/>
      <c r="F118" s="19"/>
      <c r="G118" s="24" t="s">
        <v>2</v>
      </c>
      <c r="H118" s="24" t="s">
        <v>2</v>
      </c>
      <c r="I118" s="31"/>
      <c r="J118" s="31"/>
      <c r="K118" s="35"/>
    </row>
    <row r="119" spans="1:11" x14ac:dyDescent="0.25">
      <c r="C119" s="57"/>
      <c r="D119" s="54"/>
      <c r="E119" s="6"/>
      <c r="F119" s="19"/>
      <c r="G119" s="24"/>
      <c r="H119" s="24"/>
      <c r="I119" s="31"/>
      <c r="J119" s="31"/>
      <c r="K119" s="35"/>
    </row>
    <row r="120" spans="1:11" x14ac:dyDescent="0.25">
      <c r="C120" s="58" t="s">
        <v>16</v>
      </c>
      <c r="D120" s="54"/>
      <c r="E120" s="6"/>
      <c r="F120" s="19"/>
      <c r="G120" s="24" t="s">
        <v>2</v>
      </c>
      <c r="H120" s="24" t="s">
        <v>2</v>
      </c>
      <c r="I120" s="31"/>
      <c r="J120" s="31"/>
      <c r="K120" s="35"/>
    </row>
    <row r="121" spans="1:11" x14ac:dyDescent="0.25">
      <c r="C121" s="57"/>
      <c r="D121" s="54"/>
      <c r="E121" s="6"/>
      <c r="F121" s="19"/>
      <c r="G121" s="24"/>
      <c r="H121" s="24"/>
      <c r="I121" s="31"/>
      <c r="J121" s="31"/>
      <c r="K121" s="35"/>
    </row>
    <row r="122" spans="1:11" x14ac:dyDescent="0.25">
      <c r="C122" s="59" t="s">
        <v>17</v>
      </c>
      <c r="D122" s="54"/>
      <c r="E122" s="6"/>
      <c r="F122" s="19"/>
      <c r="G122" s="24"/>
      <c r="H122" s="24"/>
      <c r="I122" s="31"/>
      <c r="J122" s="31"/>
      <c r="K122" s="35"/>
    </row>
    <row r="123" spans="1:11" x14ac:dyDescent="0.25">
      <c r="B123" s="8" t="s">
        <v>2395</v>
      </c>
      <c r="C123" s="57" t="s">
        <v>2396</v>
      </c>
      <c r="D123" s="54" t="s">
        <v>2397</v>
      </c>
      <c r="E123" s="6" t="s">
        <v>658</v>
      </c>
      <c r="F123" s="19">
        <v>506700</v>
      </c>
      <c r="G123" s="24">
        <v>500.12</v>
      </c>
      <c r="H123" s="24">
        <v>0.04</v>
      </c>
      <c r="I123" s="31">
        <v>6.6660000000000004</v>
      </c>
      <c r="J123" s="31"/>
      <c r="K123" s="35"/>
    </row>
    <row r="124" spans="1:11" x14ac:dyDescent="0.25">
      <c r="B124" s="8" t="s">
        <v>2398</v>
      </c>
      <c r="C124" s="57" t="s">
        <v>2399</v>
      </c>
      <c r="D124" s="54" t="s">
        <v>2400</v>
      </c>
      <c r="E124" s="6" t="s">
        <v>658</v>
      </c>
      <c r="F124" s="19">
        <v>256700</v>
      </c>
      <c r="G124" s="24">
        <v>236.82</v>
      </c>
      <c r="H124" s="24">
        <v>0.02</v>
      </c>
      <c r="I124" s="31">
        <v>6.965986</v>
      </c>
      <c r="J124" s="31"/>
      <c r="K124" s="35"/>
    </row>
    <row r="125" spans="1:11" x14ac:dyDescent="0.25">
      <c r="C125" s="58" t="s">
        <v>175</v>
      </c>
      <c r="D125" s="54"/>
      <c r="E125" s="6"/>
      <c r="F125" s="19"/>
      <c r="G125" s="25">
        <v>736.94</v>
      </c>
      <c r="H125" s="25">
        <v>0.06</v>
      </c>
      <c r="I125" s="31"/>
      <c r="J125" s="31"/>
      <c r="K125" s="35"/>
    </row>
    <row r="126" spans="1:11" x14ac:dyDescent="0.25">
      <c r="C126" s="57"/>
      <c r="D126" s="54"/>
      <c r="E126" s="6"/>
      <c r="F126" s="19"/>
      <c r="G126" s="24"/>
      <c r="H126" s="24"/>
      <c r="I126" s="31"/>
      <c r="J126" s="31"/>
      <c r="K126" s="35"/>
    </row>
    <row r="127" spans="1:11" x14ac:dyDescent="0.25">
      <c r="A127" s="10"/>
      <c r="B127" s="28"/>
      <c r="C127" s="58" t="s">
        <v>18</v>
      </c>
      <c r="D127" s="54"/>
      <c r="E127" s="6"/>
      <c r="F127" s="19"/>
      <c r="G127" s="24"/>
      <c r="H127" s="24"/>
      <c r="I127" s="31"/>
      <c r="J127" s="31"/>
      <c r="K127" s="35"/>
    </row>
    <row r="128" spans="1:11" x14ac:dyDescent="0.25">
      <c r="A128" s="28"/>
      <c r="B128" s="28"/>
      <c r="C128" s="58" t="s">
        <v>19</v>
      </c>
      <c r="D128" s="54"/>
      <c r="E128" s="6"/>
      <c r="F128" s="19"/>
      <c r="G128" s="24" t="s">
        <v>2</v>
      </c>
      <c r="H128" s="24" t="s">
        <v>2</v>
      </c>
      <c r="I128" s="31"/>
      <c r="J128" s="31"/>
      <c r="K128" s="35"/>
    </row>
    <row r="129" spans="1:11" x14ac:dyDescent="0.25">
      <c r="A129" s="28"/>
      <c r="B129" s="28"/>
      <c r="C129" s="58"/>
      <c r="D129" s="54"/>
      <c r="E129" s="6"/>
      <c r="F129" s="19"/>
      <c r="G129" s="24"/>
      <c r="H129" s="24"/>
      <c r="I129" s="31"/>
      <c r="J129" s="31"/>
      <c r="K129" s="35"/>
    </row>
    <row r="130" spans="1:11" x14ac:dyDescent="0.25">
      <c r="C130" s="59" t="s">
        <v>20</v>
      </c>
      <c r="D130" s="54"/>
      <c r="E130" s="6"/>
      <c r="F130" s="19"/>
      <c r="G130" s="24"/>
      <c r="H130" s="24"/>
      <c r="I130" s="31"/>
      <c r="J130" s="31"/>
      <c r="K130" s="35"/>
    </row>
    <row r="131" spans="1:11" x14ac:dyDescent="0.25">
      <c r="B131" s="8" t="s">
        <v>729</v>
      </c>
      <c r="C131" s="57" t="s">
        <v>4802</v>
      </c>
      <c r="D131" s="54" t="s">
        <v>730</v>
      </c>
      <c r="E131" s="6" t="s">
        <v>731</v>
      </c>
      <c r="F131" s="19">
        <v>25481.558000000001</v>
      </c>
      <c r="G131" s="24">
        <v>2632.44</v>
      </c>
      <c r="H131" s="24">
        <v>0.23</v>
      </c>
      <c r="I131" s="31">
        <v>6.85</v>
      </c>
      <c r="J131" s="31"/>
      <c r="K131" s="35"/>
    </row>
    <row r="132" spans="1:11" x14ac:dyDescent="0.25">
      <c r="C132" s="58" t="s">
        <v>175</v>
      </c>
      <c r="D132" s="54"/>
      <c r="E132" s="6"/>
      <c r="F132" s="19"/>
      <c r="G132" s="25">
        <v>2632.44</v>
      </c>
      <c r="H132" s="25">
        <v>0.23</v>
      </c>
      <c r="I132" s="31"/>
      <c r="J132" s="31"/>
      <c r="K132" s="35"/>
    </row>
    <row r="133" spans="1:11" x14ac:dyDescent="0.25">
      <c r="C133" s="57"/>
      <c r="D133" s="54"/>
      <c r="E133" s="6"/>
      <c r="F133" s="19"/>
      <c r="G133" s="24"/>
      <c r="H133" s="24"/>
      <c r="I133" s="31"/>
      <c r="J133" s="31"/>
      <c r="K133" s="35"/>
    </row>
    <row r="134" spans="1:11" x14ac:dyDescent="0.25">
      <c r="C134" s="58" t="s">
        <v>21</v>
      </c>
      <c r="D134" s="54"/>
      <c r="E134" s="6"/>
      <c r="F134" s="19"/>
      <c r="G134" s="24" t="s">
        <v>2</v>
      </c>
      <c r="H134" s="24" t="s">
        <v>2</v>
      </c>
      <c r="I134" s="31"/>
      <c r="J134" s="31"/>
      <c r="K134" s="35"/>
    </row>
    <row r="135" spans="1:11" x14ac:dyDescent="0.25">
      <c r="C135" s="57"/>
      <c r="D135" s="54"/>
      <c r="E135" s="6"/>
      <c r="F135" s="19"/>
      <c r="G135" s="24"/>
      <c r="H135" s="24"/>
      <c r="I135" s="31"/>
      <c r="J135" s="31"/>
      <c r="K135" s="35"/>
    </row>
    <row r="136" spans="1:11" x14ac:dyDescent="0.25">
      <c r="C136" s="58" t="s">
        <v>22</v>
      </c>
      <c r="D136" s="54"/>
      <c r="E136" s="6"/>
      <c r="F136" s="19"/>
      <c r="G136" s="24" t="s">
        <v>2</v>
      </c>
      <c r="H136" s="24" t="s">
        <v>2</v>
      </c>
      <c r="I136" s="31"/>
      <c r="J136" s="31"/>
      <c r="K136" s="35"/>
    </row>
    <row r="137" spans="1:11" x14ac:dyDescent="0.25">
      <c r="C137" s="57"/>
      <c r="D137" s="54"/>
      <c r="E137" s="6"/>
      <c r="F137" s="19"/>
      <c r="G137" s="24"/>
      <c r="H137" s="24"/>
      <c r="I137" s="31"/>
      <c r="J137" s="31"/>
      <c r="K137" s="35"/>
    </row>
    <row r="138" spans="1:11" x14ac:dyDescent="0.25">
      <c r="C138" s="58" t="s">
        <v>23</v>
      </c>
      <c r="D138" s="54"/>
      <c r="E138" s="6"/>
      <c r="F138" s="19"/>
      <c r="G138" s="24" t="s">
        <v>2</v>
      </c>
      <c r="H138" s="24" t="s">
        <v>2</v>
      </c>
      <c r="I138" s="31"/>
      <c r="J138" s="31"/>
      <c r="K138" s="35"/>
    </row>
    <row r="139" spans="1:11" x14ac:dyDescent="0.25">
      <c r="C139" s="57"/>
      <c r="D139" s="54"/>
      <c r="E139" s="6"/>
      <c r="F139" s="19"/>
      <c r="G139" s="24"/>
      <c r="H139" s="24"/>
      <c r="I139" s="31"/>
      <c r="J139" s="31"/>
      <c r="K139" s="35"/>
    </row>
    <row r="140" spans="1:11" x14ac:dyDescent="0.25">
      <c r="C140" s="59" t="s">
        <v>24</v>
      </c>
      <c r="D140" s="54"/>
      <c r="E140" s="6"/>
      <c r="F140" s="19"/>
      <c r="G140" s="24"/>
      <c r="H140" s="24"/>
      <c r="I140" s="31"/>
      <c r="J140" s="31"/>
      <c r="K140" s="35"/>
    </row>
    <row r="141" spans="1:11" x14ac:dyDescent="0.25">
      <c r="B141" s="8" t="s">
        <v>186</v>
      </c>
      <c r="C141" s="57" t="s">
        <v>187</v>
      </c>
      <c r="D141" s="54"/>
      <c r="E141" s="6"/>
      <c r="F141" s="19"/>
      <c r="G141" s="24">
        <v>34829.06</v>
      </c>
      <c r="H141" s="24">
        <v>3.11</v>
      </c>
      <c r="I141" s="31"/>
      <c r="J141" s="31"/>
      <c r="K141" s="35"/>
    </row>
    <row r="142" spans="1:11" x14ac:dyDescent="0.25">
      <c r="C142" s="58" t="s">
        <v>175</v>
      </c>
      <c r="D142" s="54"/>
      <c r="E142" s="6"/>
      <c r="F142" s="19"/>
      <c r="G142" s="25">
        <v>34829.06</v>
      </c>
      <c r="H142" s="25">
        <v>3.11</v>
      </c>
      <c r="I142" s="31"/>
      <c r="J142" s="31"/>
      <c r="K142" s="35"/>
    </row>
    <row r="143" spans="1:11" x14ac:dyDescent="0.25">
      <c r="C143" s="57"/>
      <c r="D143" s="54"/>
      <c r="E143" s="6"/>
      <c r="F143" s="19"/>
      <c r="G143" s="24"/>
      <c r="H143" s="24"/>
      <c r="I143" s="31"/>
      <c r="J143" s="31"/>
      <c r="K143" s="35"/>
    </row>
    <row r="144" spans="1:11" x14ac:dyDescent="0.25">
      <c r="A144" s="10"/>
      <c r="B144" s="28"/>
      <c r="C144" s="58" t="s">
        <v>25</v>
      </c>
      <c r="D144" s="54"/>
      <c r="E144" s="6"/>
      <c r="F144" s="19"/>
      <c r="G144" s="24"/>
      <c r="H144" s="24"/>
      <c r="I144" s="31"/>
      <c r="J144" s="31"/>
      <c r="K144" s="35"/>
    </row>
    <row r="145" spans="1:54" s="2" customFormat="1" ht="13.5" x14ac:dyDescent="0.25">
      <c r="A145" s="28"/>
      <c r="B145" s="28"/>
      <c r="C145" s="57" t="s">
        <v>4792</v>
      </c>
      <c r="D145" s="54"/>
      <c r="E145" s="6"/>
      <c r="F145" s="19"/>
      <c r="G145" s="24" t="s">
        <v>2</v>
      </c>
      <c r="H145" s="24" t="s">
        <v>2</v>
      </c>
      <c r="I145" s="31"/>
      <c r="J145" s="31"/>
      <c r="K145" s="35"/>
      <c r="L145" s="3"/>
      <c r="AI145" s="3"/>
      <c r="AV145" s="3"/>
      <c r="AX145" s="3"/>
      <c r="BB145" s="3"/>
    </row>
    <row r="146" spans="1:54" x14ac:dyDescent="0.25">
      <c r="B146" s="8"/>
      <c r="C146" s="57" t="s">
        <v>188</v>
      </c>
      <c r="D146" s="54"/>
      <c r="E146" s="6"/>
      <c r="F146" s="19"/>
      <c r="G146" s="24">
        <v>9279.58</v>
      </c>
      <c r="H146" s="24">
        <v>0.91999999999999993</v>
      </c>
      <c r="I146" s="31"/>
      <c r="J146" s="31"/>
      <c r="K146" s="35"/>
    </row>
    <row r="147" spans="1:54" x14ac:dyDescent="0.25">
      <c r="C147" s="58" t="s">
        <v>175</v>
      </c>
      <c r="D147" s="54"/>
      <c r="E147" s="6"/>
      <c r="F147" s="19"/>
      <c r="G147" s="25">
        <v>9279.58</v>
      </c>
      <c r="H147" s="25">
        <v>0.91999999999999993</v>
      </c>
      <c r="I147" s="31"/>
      <c r="J147" s="31"/>
      <c r="K147" s="35"/>
    </row>
    <row r="148" spans="1:54" x14ac:dyDescent="0.25">
      <c r="C148" s="57"/>
      <c r="D148" s="54"/>
      <c r="E148" s="6"/>
      <c r="F148" s="19"/>
      <c r="G148" s="24"/>
      <c r="H148" s="24"/>
      <c r="I148" s="31"/>
      <c r="J148" s="31"/>
      <c r="K148" s="35"/>
    </row>
    <row r="149" spans="1:54" x14ac:dyDescent="0.25">
      <c r="C149" s="60" t="s">
        <v>189</v>
      </c>
      <c r="D149" s="55"/>
      <c r="E149" s="5"/>
      <c r="F149" s="20"/>
      <c r="G149" s="26">
        <v>1120401.45</v>
      </c>
      <c r="H149" s="26">
        <v>100.00000000000001</v>
      </c>
      <c r="I149" s="32"/>
      <c r="J149" s="32"/>
      <c r="K149" s="36"/>
    </row>
    <row r="151" spans="1:54" ht="15.75" x14ac:dyDescent="0.3">
      <c r="C151" s="50" t="s">
        <v>4617</v>
      </c>
      <c r="D151" s="50"/>
      <c r="E151" s="50"/>
      <c r="F151" s="50"/>
      <c r="G151" s="63"/>
      <c r="H151" s="63"/>
      <c r="I151" s="63"/>
      <c r="J151" s="50"/>
    </row>
    <row r="152" spans="1:54" ht="27" x14ac:dyDescent="0.25">
      <c r="C152" s="43" t="s">
        <v>4612</v>
      </c>
      <c r="D152" s="43" t="s">
        <v>4613</v>
      </c>
      <c r="E152" s="43" t="s">
        <v>4810</v>
      </c>
      <c r="F152" s="43" t="s">
        <v>4614</v>
      </c>
      <c r="G152" s="64" t="s">
        <v>34</v>
      </c>
      <c r="H152" s="65" t="s">
        <v>4811</v>
      </c>
      <c r="I152" s="64" t="s">
        <v>36</v>
      </c>
      <c r="J152" s="43" t="s">
        <v>39</v>
      </c>
    </row>
    <row r="153" spans="1:54" x14ac:dyDescent="0.25">
      <c r="C153" s="43" t="s">
        <v>4812</v>
      </c>
      <c r="D153" s="43"/>
      <c r="E153" s="43"/>
      <c r="F153" s="43"/>
      <c r="G153" s="64"/>
      <c r="H153" s="65"/>
      <c r="I153" s="64"/>
      <c r="J153" s="43"/>
    </row>
    <row r="154" spans="1:54" x14ac:dyDescent="0.25">
      <c r="C154" s="46" t="s">
        <v>4813</v>
      </c>
      <c r="D154" s="66"/>
      <c r="E154" s="66"/>
      <c r="F154" s="66"/>
      <c r="G154" s="67"/>
      <c r="H154" s="68">
        <v>-50000</v>
      </c>
      <c r="I154" s="69">
        <f>+H154/$G$149*100</f>
        <v>-4.4626861202294945</v>
      </c>
      <c r="J154" s="66"/>
    </row>
    <row r="155" spans="1:54" x14ac:dyDescent="0.25">
      <c r="C155" s="46" t="s">
        <v>4814</v>
      </c>
      <c r="D155" s="66"/>
      <c r="E155" s="66"/>
      <c r="F155" s="66"/>
      <c r="G155" s="67"/>
      <c r="H155" s="68">
        <v>-50000</v>
      </c>
      <c r="I155" s="69">
        <f>+H155/$G$149*100</f>
        <v>-4.4626861202294945</v>
      </c>
      <c r="J155" s="66"/>
    </row>
    <row r="156" spans="1:54" x14ac:dyDescent="0.25">
      <c r="C156" s="46" t="s">
        <v>4815</v>
      </c>
      <c r="D156" s="66"/>
      <c r="E156" s="66"/>
      <c r="F156" s="66"/>
      <c r="G156" s="67"/>
      <c r="H156" s="68">
        <v>-25000</v>
      </c>
      <c r="I156" s="69">
        <f>+H156/$G$149*100</f>
        <v>-2.2313430601147473</v>
      </c>
      <c r="J156" s="66"/>
    </row>
    <row r="157" spans="1:54" x14ac:dyDescent="0.25">
      <c r="C157" s="48" t="s">
        <v>4616</v>
      </c>
      <c r="D157" s="48"/>
      <c r="E157" s="48"/>
      <c r="F157" s="48"/>
      <c r="G157" s="70"/>
      <c r="H157" s="70">
        <f>SUM(H154:H156)</f>
        <v>-125000</v>
      </c>
      <c r="I157" s="70">
        <f>SUM(I154:I156)</f>
        <v>-11.156715300573737</v>
      </c>
      <c r="J157" s="48"/>
    </row>
    <row r="159" spans="1:54" x14ac:dyDescent="0.25">
      <c r="C159" s="1" t="s">
        <v>190</v>
      </c>
    </row>
    <row r="160" spans="1:54" x14ac:dyDescent="0.25">
      <c r="C160" s="37" t="s">
        <v>191</v>
      </c>
      <c r="D160" s="37"/>
      <c r="E160" s="37"/>
      <c r="F160" s="37"/>
      <c r="G160" s="37"/>
      <c r="H160" s="37"/>
      <c r="I160" s="37"/>
      <c r="J160" s="37"/>
      <c r="K160" s="37"/>
    </row>
    <row r="161" spans="3:11" x14ac:dyDescent="0.25">
      <c r="C161" s="2" t="s">
        <v>192</v>
      </c>
    </row>
    <row r="162" spans="3:11" x14ac:dyDescent="0.25">
      <c r="C162" s="2" t="s">
        <v>193</v>
      </c>
    </row>
    <row r="163" spans="3:11" x14ac:dyDescent="0.25">
      <c r="C163" s="2" t="s">
        <v>194</v>
      </c>
    </row>
    <row r="164" spans="3:11" x14ac:dyDescent="0.25">
      <c r="C164" s="2" t="s">
        <v>195</v>
      </c>
    </row>
    <row r="165" spans="3:11" x14ac:dyDescent="0.25">
      <c r="C165" s="2" t="s">
        <v>4799</v>
      </c>
    </row>
    <row r="166" spans="3:11" ht="42.75" customHeight="1" x14ac:dyDescent="0.25">
      <c r="C166" s="81" t="s">
        <v>4823</v>
      </c>
      <c r="D166" s="81"/>
      <c r="E166" s="81"/>
      <c r="F166" s="81"/>
      <c r="G166" s="81"/>
      <c r="H166" s="81"/>
      <c r="I166" s="81"/>
      <c r="J166" s="81"/>
      <c r="K166" s="81"/>
    </row>
    <row r="168" spans="3:11" x14ac:dyDescent="0.25">
      <c r="C168" s="76" t="s">
        <v>4869</v>
      </c>
      <c r="E168" s="76" t="s">
        <v>4870</v>
      </c>
      <c r="F168" s="77"/>
    </row>
    <row r="169" spans="3:11" x14ac:dyDescent="0.25">
      <c r="E169" s="2" t="s">
        <v>4897</v>
      </c>
    </row>
  </sheetData>
  <mergeCells count="1">
    <mergeCell ref="C166:K166"/>
  </mergeCells>
  <hyperlinks>
    <hyperlink ref="J2" location="'Index'!A1" display="'Index'!A1" xr:uid="{E2CE1966-DD12-4DC3-8A02-4AB00DBBE299}"/>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790B7-5567-4803-9A6F-66272A1D6FC9}">
  <sheetPr codeName="Sheet1"/>
  <dimension ref="A1:IV150"/>
  <sheetViews>
    <sheetView showGridLines="0" zoomScale="90" zoomScaleNormal="90" workbookViewId="0">
      <pane ySplit="6" topLeftCell="A133"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2401</v>
      </c>
      <c r="J2" s="38" t="s">
        <v>4604</v>
      </c>
    </row>
    <row r="3" spans="1:54" ht="16.5" x14ac:dyDescent="0.3">
      <c r="C3" s="1" t="s">
        <v>28</v>
      </c>
      <c r="D3" s="21" t="s">
        <v>2402</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1796</v>
      </c>
      <c r="C18" s="57" t="s">
        <v>1176</v>
      </c>
      <c r="D18" s="54" t="s">
        <v>1797</v>
      </c>
      <c r="E18" s="6" t="s">
        <v>1686</v>
      </c>
      <c r="F18" s="19">
        <v>5980</v>
      </c>
      <c r="G18" s="24">
        <v>59144.47</v>
      </c>
      <c r="H18" s="24">
        <v>4.53</v>
      </c>
      <c r="I18" s="31">
        <v>7.8</v>
      </c>
      <c r="J18" s="31"/>
      <c r="K18" s="35" t="s">
        <v>565</v>
      </c>
    </row>
    <row r="19" spans="2:11" x14ac:dyDescent="0.25">
      <c r="B19" s="8" t="s">
        <v>2333</v>
      </c>
      <c r="C19" s="57" t="s">
        <v>1784</v>
      </c>
      <c r="D19" s="54" t="s">
        <v>2334</v>
      </c>
      <c r="E19" s="6" t="s">
        <v>572</v>
      </c>
      <c r="F19" s="19">
        <v>45000</v>
      </c>
      <c r="G19" s="24">
        <v>45130.5</v>
      </c>
      <c r="H19" s="24">
        <v>3.45</v>
      </c>
      <c r="I19" s="31">
        <v>7.5978000000000003</v>
      </c>
      <c r="J19" s="31"/>
      <c r="K19" s="35" t="s">
        <v>565</v>
      </c>
    </row>
    <row r="20" spans="2:11" x14ac:dyDescent="0.25">
      <c r="B20" s="8" t="s">
        <v>576</v>
      </c>
      <c r="C20" s="57" t="s">
        <v>577</v>
      </c>
      <c r="D20" s="54" t="s">
        <v>578</v>
      </c>
      <c r="E20" s="6" t="s">
        <v>579</v>
      </c>
      <c r="F20" s="19">
        <v>40000</v>
      </c>
      <c r="G20" s="24">
        <v>40058.6</v>
      </c>
      <c r="H20" s="24">
        <v>3.06</v>
      </c>
      <c r="I20" s="31">
        <v>7.66</v>
      </c>
      <c r="J20" s="31"/>
      <c r="K20" s="35" t="s">
        <v>565</v>
      </c>
    </row>
    <row r="21" spans="2:11" x14ac:dyDescent="0.25">
      <c r="B21" s="8" t="s">
        <v>1079</v>
      </c>
      <c r="C21" s="57" t="s">
        <v>1080</v>
      </c>
      <c r="D21" s="54" t="s">
        <v>1081</v>
      </c>
      <c r="E21" s="6" t="s">
        <v>572</v>
      </c>
      <c r="F21" s="19">
        <v>39000</v>
      </c>
      <c r="G21" s="24">
        <v>39186.58</v>
      </c>
      <c r="H21" s="24">
        <v>3</v>
      </c>
      <c r="I21" s="31">
        <v>7.7549999999999999</v>
      </c>
      <c r="J21" s="31"/>
      <c r="K21" s="35" t="s">
        <v>565</v>
      </c>
    </row>
    <row r="22" spans="2:11" x14ac:dyDescent="0.25">
      <c r="B22" s="8" t="s">
        <v>2403</v>
      </c>
      <c r="C22" s="57" t="s">
        <v>570</v>
      </c>
      <c r="D22" s="54" t="s">
        <v>2404</v>
      </c>
      <c r="E22" s="6" t="s">
        <v>572</v>
      </c>
      <c r="F22" s="19">
        <v>3350</v>
      </c>
      <c r="G22" s="24">
        <v>33360.47</v>
      </c>
      <c r="H22" s="24">
        <v>2.5499999999999998</v>
      </c>
      <c r="I22" s="31">
        <v>7.6550000000000002</v>
      </c>
      <c r="J22" s="31"/>
      <c r="K22" s="35" t="s">
        <v>565</v>
      </c>
    </row>
    <row r="23" spans="2:11" x14ac:dyDescent="0.25">
      <c r="B23" s="8" t="s">
        <v>642</v>
      </c>
      <c r="C23" s="57" t="s">
        <v>570</v>
      </c>
      <c r="D23" s="54" t="s">
        <v>643</v>
      </c>
      <c r="E23" s="6" t="s">
        <v>603</v>
      </c>
      <c r="F23" s="19">
        <v>32500</v>
      </c>
      <c r="G23" s="24">
        <v>32595.71</v>
      </c>
      <c r="H23" s="24">
        <v>2.4900000000000002</v>
      </c>
      <c r="I23" s="31">
        <v>7.5991</v>
      </c>
      <c r="J23" s="31"/>
      <c r="K23" s="35"/>
    </row>
    <row r="24" spans="2:11" x14ac:dyDescent="0.25">
      <c r="B24" s="8" t="s">
        <v>2405</v>
      </c>
      <c r="C24" s="57" t="s">
        <v>2406</v>
      </c>
      <c r="D24" s="54" t="s">
        <v>2407</v>
      </c>
      <c r="E24" s="6" t="s">
        <v>572</v>
      </c>
      <c r="F24" s="19">
        <v>30000</v>
      </c>
      <c r="G24" s="24">
        <v>30099.06</v>
      </c>
      <c r="H24" s="24">
        <v>2.2999999999999998</v>
      </c>
      <c r="I24" s="31">
        <v>8.11</v>
      </c>
      <c r="J24" s="31"/>
      <c r="K24" s="35" t="s">
        <v>565</v>
      </c>
    </row>
    <row r="25" spans="2:11" x14ac:dyDescent="0.25">
      <c r="B25" s="8" t="s">
        <v>2408</v>
      </c>
      <c r="C25" s="57" t="s">
        <v>2381</v>
      </c>
      <c r="D25" s="54" t="s">
        <v>2409</v>
      </c>
      <c r="E25" s="6" t="s">
        <v>572</v>
      </c>
      <c r="F25" s="19">
        <v>25000</v>
      </c>
      <c r="G25" s="24">
        <v>24996.15</v>
      </c>
      <c r="H25" s="24">
        <v>1.91</v>
      </c>
      <c r="I25" s="31">
        <v>7.53</v>
      </c>
      <c r="J25" s="31"/>
      <c r="K25" s="35" t="s">
        <v>565</v>
      </c>
    </row>
    <row r="26" spans="2:11" x14ac:dyDescent="0.25">
      <c r="B26" s="8" t="s">
        <v>2410</v>
      </c>
      <c r="C26" s="57" t="s">
        <v>621</v>
      </c>
      <c r="D26" s="54" t="s">
        <v>2411</v>
      </c>
      <c r="E26" s="6" t="s">
        <v>572</v>
      </c>
      <c r="F26" s="19">
        <v>2500</v>
      </c>
      <c r="G26" s="24">
        <v>24878.15</v>
      </c>
      <c r="H26" s="24">
        <v>1.9</v>
      </c>
      <c r="I26" s="31">
        <v>7.9225000000000003</v>
      </c>
      <c r="J26" s="31"/>
      <c r="K26" s="35" t="s">
        <v>565</v>
      </c>
    </row>
    <row r="27" spans="2:11" x14ac:dyDescent="0.25">
      <c r="B27" s="8" t="s">
        <v>1329</v>
      </c>
      <c r="C27" s="57" t="s">
        <v>1226</v>
      </c>
      <c r="D27" s="54" t="s">
        <v>1330</v>
      </c>
      <c r="E27" s="6" t="s">
        <v>603</v>
      </c>
      <c r="F27" s="19">
        <v>22500</v>
      </c>
      <c r="G27" s="24">
        <v>22432.84</v>
      </c>
      <c r="H27" s="24">
        <v>1.72</v>
      </c>
      <c r="I27" s="31">
        <v>8.0769000000000002</v>
      </c>
      <c r="J27" s="31"/>
      <c r="K27" s="35" t="s">
        <v>565</v>
      </c>
    </row>
    <row r="28" spans="2:11" x14ac:dyDescent="0.25">
      <c r="B28" s="8" t="s">
        <v>1689</v>
      </c>
      <c r="C28" s="57" t="s">
        <v>1690</v>
      </c>
      <c r="D28" s="54" t="s">
        <v>1691</v>
      </c>
      <c r="E28" s="6" t="s">
        <v>572</v>
      </c>
      <c r="F28" s="19">
        <v>2250</v>
      </c>
      <c r="G28" s="24">
        <v>22038.98</v>
      </c>
      <c r="H28" s="24">
        <v>1.69</v>
      </c>
      <c r="I28" s="31">
        <v>8.0070999999999994</v>
      </c>
      <c r="J28" s="31"/>
      <c r="K28" s="35" t="s">
        <v>565</v>
      </c>
    </row>
    <row r="29" spans="2:11" x14ac:dyDescent="0.25">
      <c r="B29" s="8" t="s">
        <v>1692</v>
      </c>
      <c r="C29" s="57" t="s">
        <v>1417</v>
      </c>
      <c r="D29" s="54" t="s">
        <v>1693</v>
      </c>
      <c r="E29" s="6" t="s">
        <v>568</v>
      </c>
      <c r="F29" s="19">
        <v>21000</v>
      </c>
      <c r="G29" s="24">
        <v>21075.22</v>
      </c>
      <c r="H29" s="24">
        <v>1.61</v>
      </c>
      <c r="I29" s="31">
        <v>8.1349999999999998</v>
      </c>
      <c r="J29" s="31"/>
      <c r="K29" s="35" t="s">
        <v>565</v>
      </c>
    </row>
    <row r="30" spans="2:11" x14ac:dyDescent="0.25">
      <c r="B30" s="8" t="s">
        <v>2412</v>
      </c>
      <c r="C30" s="57" t="s">
        <v>2413</v>
      </c>
      <c r="D30" s="54" t="s">
        <v>2414</v>
      </c>
      <c r="E30" s="6" t="s">
        <v>603</v>
      </c>
      <c r="F30" s="19">
        <v>21000</v>
      </c>
      <c r="G30" s="24">
        <v>20959.09</v>
      </c>
      <c r="H30" s="24">
        <v>1.6</v>
      </c>
      <c r="I30" s="31">
        <v>8.1945999999999994</v>
      </c>
      <c r="J30" s="31"/>
      <c r="K30" s="35" t="s">
        <v>565</v>
      </c>
    </row>
    <row r="31" spans="2:11" x14ac:dyDescent="0.25">
      <c r="B31" s="8" t="s">
        <v>2337</v>
      </c>
      <c r="C31" s="57" t="s">
        <v>721</v>
      </c>
      <c r="D31" s="54" t="s">
        <v>2338</v>
      </c>
      <c r="E31" s="6" t="s">
        <v>572</v>
      </c>
      <c r="F31" s="19">
        <v>20000</v>
      </c>
      <c r="G31" s="24">
        <v>19977.939999999999</v>
      </c>
      <c r="H31" s="24">
        <v>1.53</v>
      </c>
      <c r="I31" s="31">
        <v>7.63</v>
      </c>
      <c r="J31" s="31"/>
      <c r="K31" s="35" t="s">
        <v>565</v>
      </c>
    </row>
    <row r="32" spans="2:11" x14ac:dyDescent="0.25">
      <c r="B32" s="8" t="s">
        <v>2415</v>
      </c>
      <c r="C32" s="57" t="s">
        <v>1226</v>
      </c>
      <c r="D32" s="54" t="s">
        <v>2416</v>
      </c>
      <c r="E32" s="6" t="s">
        <v>572</v>
      </c>
      <c r="F32" s="19">
        <v>2000</v>
      </c>
      <c r="G32" s="24">
        <v>19947.38</v>
      </c>
      <c r="H32" s="24">
        <v>1.53</v>
      </c>
      <c r="I32" s="31">
        <v>8.0574999999999992</v>
      </c>
      <c r="J32" s="31"/>
      <c r="K32" s="35" t="s">
        <v>565</v>
      </c>
    </row>
    <row r="33" spans="2:11" x14ac:dyDescent="0.25">
      <c r="B33" s="8" t="s">
        <v>1699</v>
      </c>
      <c r="C33" s="57" t="s">
        <v>1417</v>
      </c>
      <c r="D33" s="54" t="s">
        <v>1700</v>
      </c>
      <c r="E33" s="6" t="s">
        <v>568</v>
      </c>
      <c r="F33" s="19">
        <v>19500</v>
      </c>
      <c r="G33" s="24">
        <v>19564.45</v>
      </c>
      <c r="H33" s="24">
        <v>1.5</v>
      </c>
      <c r="I33" s="31">
        <v>8.1013000000000002</v>
      </c>
      <c r="J33" s="31"/>
      <c r="K33" s="35" t="s">
        <v>565</v>
      </c>
    </row>
    <row r="34" spans="2:11" x14ac:dyDescent="0.25">
      <c r="B34" s="8" t="s">
        <v>1674</v>
      </c>
      <c r="C34" s="57" t="s">
        <v>640</v>
      </c>
      <c r="D34" s="54" t="s">
        <v>1675</v>
      </c>
      <c r="E34" s="6" t="s">
        <v>572</v>
      </c>
      <c r="F34" s="19">
        <v>18000</v>
      </c>
      <c r="G34" s="24">
        <v>18058.55</v>
      </c>
      <c r="H34" s="24">
        <v>1.38</v>
      </c>
      <c r="I34" s="31">
        <v>7.6124999999999998</v>
      </c>
      <c r="J34" s="31"/>
      <c r="K34" s="35" t="s">
        <v>565</v>
      </c>
    </row>
    <row r="35" spans="2:11" x14ac:dyDescent="0.25">
      <c r="B35" s="8" t="s">
        <v>1694</v>
      </c>
      <c r="C35" s="57" t="s">
        <v>1695</v>
      </c>
      <c r="D35" s="54" t="s">
        <v>1696</v>
      </c>
      <c r="E35" s="6" t="s">
        <v>572</v>
      </c>
      <c r="F35" s="19">
        <v>17500</v>
      </c>
      <c r="G35" s="24">
        <v>17504.8</v>
      </c>
      <c r="H35" s="24">
        <v>1.34</v>
      </c>
      <c r="I35" s="31">
        <v>8.2998999999999992</v>
      </c>
      <c r="J35" s="31"/>
      <c r="K35" s="35" t="s">
        <v>565</v>
      </c>
    </row>
    <row r="36" spans="2:11" x14ac:dyDescent="0.25">
      <c r="B36" s="8" t="s">
        <v>2417</v>
      </c>
      <c r="C36" s="57" t="s">
        <v>2418</v>
      </c>
      <c r="D36" s="54" t="s">
        <v>2419</v>
      </c>
      <c r="E36" s="6" t="s">
        <v>603</v>
      </c>
      <c r="F36" s="19">
        <v>17500</v>
      </c>
      <c r="G36" s="24">
        <v>17475.189999999999</v>
      </c>
      <c r="H36" s="24">
        <v>1.34</v>
      </c>
      <c r="I36" s="31">
        <v>8.0175000000000001</v>
      </c>
      <c r="J36" s="31"/>
      <c r="K36" s="35" t="s">
        <v>565</v>
      </c>
    </row>
    <row r="37" spans="2:11" x14ac:dyDescent="0.25">
      <c r="B37" s="8" t="s">
        <v>1713</v>
      </c>
      <c r="C37" s="57" t="s">
        <v>1714</v>
      </c>
      <c r="D37" s="54" t="s">
        <v>1715</v>
      </c>
      <c r="E37" s="6" t="s">
        <v>603</v>
      </c>
      <c r="F37" s="19">
        <v>17000</v>
      </c>
      <c r="G37" s="24">
        <v>17008.82</v>
      </c>
      <c r="H37" s="24">
        <v>1.3</v>
      </c>
      <c r="I37" s="31">
        <v>8.1950000000000003</v>
      </c>
      <c r="J37" s="31"/>
      <c r="K37" s="35" t="s">
        <v>565</v>
      </c>
    </row>
    <row r="38" spans="2:11" x14ac:dyDescent="0.25">
      <c r="B38" s="8" t="s">
        <v>2420</v>
      </c>
      <c r="C38" s="57" t="s">
        <v>1784</v>
      </c>
      <c r="D38" s="54" t="s">
        <v>2421</v>
      </c>
      <c r="E38" s="6" t="s">
        <v>572</v>
      </c>
      <c r="F38" s="19">
        <v>1600</v>
      </c>
      <c r="G38" s="24">
        <v>16131.84</v>
      </c>
      <c r="H38" s="24">
        <v>1.23</v>
      </c>
      <c r="I38" s="31">
        <v>7.5345000000000004</v>
      </c>
      <c r="J38" s="31"/>
      <c r="K38" s="35" t="s">
        <v>565</v>
      </c>
    </row>
    <row r="39" spans="2:11" x14ac:dyDescent="0.25">
      <c r="B39" s="8" t="s">
        <v>2422</v>
      </c>
      <c r="C39" s="57" t="s">
        <v>2406</v>
      </c>
      <c r="D39" s="54" t="s">
        <v>2423</v>
      </c>
      <c r="E39" s="6" t="s">
        <v>572</v>
      </c>
      <c r="F39" s="19">
        <v>15000</v>
      </c>
      <c r="G39" s="24">
        <v>15026.27</v>
      </c>
      <c r="H39" s="24">
        <v>1.1499999999999999</v>
      </c>
      <c r="I39" s="31">
        <v>8.0889000000000006</v>
      </c>
      <c r="J39" s="31"/>
      <c r="K39" s="35" t="s">
        <v>565</v>
      </c>
    </row>
    <row r="40" spans="2:11" x14ac:dyDescent="0.25">
      <c r="B40" s="8" t="s">
        <v>561</v>
      </c>
      <c r="C40" s="57" t="s">
        <v>562</v>
      </c>
      <c r="D40" s="54" t="s">
        <v>563</v>
      </c>
      <c r="E40" s="6" t="s">
        <v>564</v>
      </c>
      <c r="F40" s="19">
        <v>1500</v>
      </c>
      <c r="G40" s="24">
        <v>15021.32</v>
      </c>
      <c r="H40" s="24">
        <v>1.1499999999999999</v>
      </c>
      <c r="I40" s="31">
        <v>8.6150000000000002</v>
      </c>
      <c r="J40" s="31"/>
      <c r="K40" s="35" t="s">
        <v>565</v>
      </c>
    </row>
    <row r="41" spans="2:11" x14ac:dyDescent="0.25">
      <c r="B41" s="8" t="s">
        <v>1108</v>
      </c>
      <c r="C41" s="57" t="s">
        <v>570</v>
      </c>
      <c r="D41" s="54" t="s">
        <v>1109</v>
      </c>
      <c r="E41" s="6" t="s">
        <v>572</v>
      </c>
      <c r="F41" s="19">
        <v>15000</v>
      </c>
      <c r="G41" s="24">
        <v>14971.41</v>
      </c>
      <c r="H41" s="24">
        <v>1.1499999999999999</v>
      </c>
      <c r="I41" s="31">
        <v>7.6550000000000002</v>
      </c>
      <c r="J41" s="31"/>
      <c r="K41" s="35" t="s">
        <v>565</v>
      </c>
    </row>
    <row r="42" spans="2:11" x14ac:dyDescent="0.25">
      <c r="B42" s="8" t="s">
        <v>2424</v>
      </c>
      <c r="C42" s="57" t="s">
        <v>1169</v>
      </c>
      <c r="D42" s="54" t="s">
        <v>2425</v>
      </c>
      <c r="E42" s="6" t="s">
        <v>629</v>
      </c>
      <c r="F42" s="19">
        <v>1500</v>
      </c>
      <c r="G42" s="24">
        <v>14946.44</v>
      </c>
      <c r="H42" s="24">
        <v>1.1399999999999999</v>
      </c>
      <c r="I42" s="31">
        <v>8.125</v>
      </c>
      <c r="J42" s="31"/>
      <c r="K42" s="35" t="s">
        <v>565</v>
      </c>
    </row>
    <row r="43" spans="2:11" x14ac:dyDescent="0.25">
      <c r="B43" s="8" t="s">
        <v>2426</v>
      </c>
      <c r="C43" s="57" t="s">
        <v>1226</v>
      </c>
      <c r="D43" s="54" t="s">
        <v>2427</v>
      </c>
      <c r="E43" s="6" t="s">
        <v>603</v>
      </c>
      <c r="F43" s="19">
        <v>13000</v>
      </c>
      <c r="G43" s="24">
        <v>13032.41</v>
      </c>
      <c r="H43" s="24">
        <v>1</v>
      </c>
      <c r="I43" s="31">
        <v>8.0775000000000006</v>
      </c>
      <c r="J43" s="31"/>
      <c r="K43" s="35" t="s">
        <v>565</v>
      </c>
    </row>
    <row r="44" spans="2:11" x14ac:dyDescent="0.25">
      <c r="B44" s="8" t="s">
        <v>1738</v>
      </c>
      <c r="C44" s="57" t="s">
        <v>1714</v>
      </c>
      <c r="D44" s="54" t="s">
        <v>1739</v>
      </c>
      <c r="E44" s="6" t="s">
        <v>603</v>
      </c>
      <c r="F44" s="19">
        <v>13000</v>
      </c>
      <c r="G44" s="24">
        <v>13007.62</v>
      </c>
      <c r="H44" s="24">
        <v>1</v>
      </c>
      <c r="I44" s="31">
        <v>8.1950000000000003</v>
      </c>
      <c r="J44" s="31"/>
      <c r="K44" s="35" t="s">
        <v>565</v>
      </c>
    </row>
    <row r="45" spans="2:11" x14ac:dyDescent="0.25">
      <c r="B45" s="8" t="s">
        <v>2362</v>
      </c>
      <c r="C45" s="57" t="s">
        <v>1803</v>
      </c>
      <c r="D45" s="54" t="s">
        <v>2363</v>
      </c>
      <c r="E45" s="6" t="s">
        <v>572</v>
      </c>
      <c r="F45" s="19">
        <v>12500</v>
      </c>
      <c r="G45" s="24">
        <v>12518.33</v>
      </c>
      <c r="H45" s="24">
        <v>0.96</v>
      </c>
      <c r="I45" s="31">
        <v>8.0487000000000002</v>
      </c>
      <c r="J45" s="31"/>
      <c r="K45" s="35" t="s">
        <v>565</v>
      </c>
    </row>
    <row r="46" spans="2:11" x14ac:dyDescent="0.25">
      <c r="B46" s="8" t="s">
        <v>2428</v>
      </c>
      <c r="C46" s="57" t="s">
        <v>236</v>
      </c>
      <c r="D46" s="54" t="s">
        <v>2429</v>
      </c>
      <c r="E46" s="6" t="s">
        <v>564</v>
      </c>
      <c r="F46" s="19">
        <v>12400</v>
      </c>
      <c r="G46" s="24">
        <v>12437.96</v>
      </c>
      <c r="H46" s="24">
        <v>0.95</v>
      </c>
      <c r="I46" s="31">
        <v>8.1485000000000003</v>
      </c>
      <c r="J46" s="31"/>
      <c r="K46" s="35" t="s">
        <v>565</v>
      </c>
    </row>
    <row r="47" spans="2:11" x14ac:dyDescent="0.25">
      <c r="B47" s="8" t="s">
        <v>617</v>
      </c>
      <c r="C47" s="57" t="s">
        <v>574</v>
      </c>
      <c r="D47" s="54" t="s">
        <v>618</v>
      </c>
      <c r="E47" s="6" t="s">
        <v>619</v>
      </c>
      <c r="F47" s="19">
        <v>1200</v>
      </c>
      <c r="G47" s="24">
        <v>12033.54</v>
      </c>
      <c r="H47" s="24">
        <v>0.92</v>
      </c>
      <c r="I47" s="31">
        <v>9.4361999999999995</v>
      </c>
      <c r="J47" s="31">
        <v>8.3422079520499999</v>
      </c>
      <c r="K47" s="35" t="s">
        <v>565</v>
      </c>
    </row>
    <row r="48" spans="2:11" x14ac:dyDescent="0.25">
      <c r="B48" s="8" t="s">
        <v>2430</v>
      </c>
      <c r="C48" s="57" t="s">
        <v>2251</v>
      </c>
      <c r="D48" s="54" t="s">
        <v>2431</v>
      </c>
      <c r="E48" s="6" t="s">
        <v>568</v>
      </c>
      <c r="F48" s="19">
        <v>1100</v>
      </c>
      <c r="G48" s="24">
        <v>10977.59</v>
      </c>
      <c r="H48" s="24">
        <v>0.84</v>
      </c>
      <c r="I48" s="31">
        <v>8.51</v>
      </c>
      <c r="J48" s="31"/>
      <c r="K48" s="35" t="s">
        <v>565</v>
      </c>
    </row>
    <row r="49" spans="2:11" x14ac:dyDescent="0.25">
      <c r="B49" s="8" t="s">
        <v>2432</v>
      </c>
      <c r="C49" s="57" t="s">
        <v>1097</v>
      </c>
      <c r="D49" s="54" t="s">
        <v>2433</v>
      </c>
      <c r="E49" s="6" t="s">
        <v>572</v>
      </c>
      <c r="F49" s="19">
        <v>1000</v>
      </c>
      <c r="G49" s="24">
        <v>10036.93</v>
      </c>
      <c r="H49" s="24">
        <v>0.77</v>
      </c>
      <c r="I49" s="31">
        <v>7.8</v>
      </c>
      <c r="J49" s="31"/>
      <c r="K49" s="35"/>
    </row>
    <row r="50" spans="2:11" x14ac:dyDescent="0.25">
      <c r="B50" s="8" t="s">
        <v>2434</v>
      </c>
      <c r="C50" s="57" t="s">
        <v>1714</v>
      </c>
      <c r="D50" s="54" t="s">
        <v>2435</v>
      </c>
      <c r="E50" s="6" t="s">
        <v>603</v>
      </c>
      <c r="F50" s="19">
        <v>10000</v>
      </c>
      <c r="G50" s="24">
        <v>9999.99</v>
      </c>
      <c r="H50" s="24">
        <v>0.77</v>
      </c>
      <c r="I50" s="31">
        <v>8.3049999999999997</v>
      </c>
      <c r="J50" s="31"/>
      <c r="K50" s="35" t="s">
        <v>565</v>
      </c>
    </row>
    <row r="51" spans="2:11" x14ac:dyDescent="0.25">
      <c r="B51" s="8" t="s">
        <v>2436</v>
      </c>
      <c r="C51" s="57" t="s">
        <v>1422</v>
      </c>
      <c r="D51" s="54" t="s">
        <v>2437</v>
      </c>
      <c r="E51" s="6" t="s">
        <v>572</v>
      </c>
      <c r="F51" s="19">
        <v>10000</v>
      </c>
      <c r="G51" s="24">
        <v>9995.4699999999993</v>
      </c>
      <c r="H51" s="24">
        <v>0.76</v>
      </c>
      <c r="I51" s="31">
        <v>8.0299999999999994</v>
      </c>
      <c r="J51" s="31"/>
      <c r="K51" s="35" t="s">
        <v>565</v>
      </c>
    </row>
    <row r="52" spans="2:11" x14ac:dyDescent="0.25">
      <c r="B52" s="8" t="s">
        <v>2438</v>
      </c>
      <c r="C52" s="57" t="s">
        <v>80</v>
      </c>
      <c r="D52" s="54" t="s">
        <v>2439</v>
      </c>
      <c r="E52" s="6" t="s">
        <v>629</v>
      </c>
      <c r="F52" s="19">
        <v>1000000</v>
      </c>
      <c r="G52" s="24">
        <v>9990.32</v>
      </c>
      <c r="H52" s="24">
        <v>0.76</v>
      </c>
      <c r="I52" s="31">
        <v>8.5050000000000008</v>
      </c>
      <c r="J52" s="31"/>
      <c r="K52" s="35" t="s">
        <v>565</v>
      </c>
    </row>
    <row r="53" spans="2:11" x14ac:dyDescent="0.25">
      <c r="B53" s="8" t="s">
        <v>2440</v>
      </c>
      <c r="C53" s="57" t="s">
        <v>1784</v>
      </c>
      <c r="D53" s="54" t="s">
        <v>2441</v>
      </c>
      <c r="E53" s="6" t="s">
        <v>572</v>
      </c>
      <c r="F53" s="19">
        <v>1000</v>
      </c>
      <c r="G53" s="24">
        <v>9989.18</v>
      </c>
      <c r="H53" s="24">
        <v>0.76</v>
      </c>
      <c r="I53" s="31">
        <v>7.62</v>
      </c>
      <c r="J53" s="31"/>
      <c r="K53" s="35" t="s">
        <v>565</v>
      </c>
    </row>
    <row r="54" spans="2:11" x14ac:dyDescent="0.25">
      <c r="B54" s="8" t="s">
        <v>2442</v>
      </c>
      <c r="C54" s="57" t="s">
        <v>2287</v>
      </c>
      <c r="D54" s="54" t="s">
        <v>2443</v>
      </c>
      <c r="E54" s="6" t="s">
        <v>572</v>
      </c>
      <c r="F54" s="19">
        <v>10000</v>
      </c>
      <c r="G54" s="24">
        <v>9976.86</v>
      </c>
      <c r="H54" s="24">
        <v>0.76</v>
      </c>
      <c r="I54" s="31">
        <v>7.5250000000000004</v>
      </c>
      <c r="J54" s="31"/>
      <c r="K54" s="35" t="s">
        <v>565</v>
      </c>
    </row>
    <row r="55" spans="2:11" x14ac:dyDescent="0.25">
      <c r="B55" s="8" t="s">
        <v>2444</v>
      </c>
      <c r="C55" s="57" t="s">
        <v>1681</v>
      </c>
      <c r="D55" s="54" t="s">
        <v>2445</v>
      </c>
      <c r="E55" s="6" t="s">
        <v>572</v>
      </c>
      <c r="F55" s="19">
        <v>9000</v>
      </c>
      <c r="G55" s="24">
        <v>9018.18</v>
      </c>
      <c r="H55" s="24">
        <v>0.69</v>
      </c>
      <c r="I55" s="31">
        <v>8.2712000000000003</v>
      </c>
      <c r="J55" s="31"/>
      <c r="K55" s="35" t="s">
        <v>565</v>
      </c>
    </row>
    <row r="56" spans="2:11" x14ac:dyDescent="0.25">
      <c r="B56" s="8" t="s">
        <v>1840</v>
      </c>
      <c r="C56" s="57" t="s">
        <v>1050</v>
      </c>
      <c r="D56" s="54" t="s">
        <v>1841</v>
      </c>
      <c r="E56" s="6" t="s">
        <v>1686</v>
      </c>
      <c r="F56" s="19">
        <v>900</v>
      </c>
      <c r="G56" s="24">
        <v>9009.14</v>
      </c>
      <c r="H56" s="24">
        <v>0.69</v>
      </c>
      <c r="I56" s="31">
        <v>7.7664</v>
      </c>
      <c r="J56" s="31"/>
      <c r="K56" s="35" t="s">
        <v>565</v>
      </c>
    </row>
    <row r="57" spans="2:11" x14ac:dyDescent="0.25">
      <c r="B57" s="8" t="s">
        <v>2446</v>
      </c>
      <c r="C57" s="57" t="s">
        <v>236</v>
      </c>
      <c r="D57" s="54" t="s">
        <v>2447</v>
      </c>
      <c r="E57" s="6" t="s">
        <v>564</v>
      </c>
      <c r="F57" s="19">
        <v>8500</v>
      </c>
      <c r="G57" s="24">
        <v>8536.06</v>
      </c>
      <c r="H57" s="24">
        <v>0.65</v>
      </c>
      <c r="I57" s="31">
        <v>8.1649999999999991</v>
      </c>
      <c r="J57" s="31"/>
      <c r="K57" s="35" t="s">
        <v>565</v>
      </c>
    </row>
    <row r="58" spans="2:11" x14ac:dyDescent="0.25">
      <c r="B58" s="8" t="s">
        <v>2448</v>
      </c>
      <c r="C58" s="57" t="s">
        <v>1690</v>
      </c>
      <c r="D58" s="54" t="s">
        <v>2449</v>
      </c>
      <c r="E58" s="6" t="s">
        <v>572</v>
      </c>
      <c r="F58" s="19">
        <v>750</v>
      </c>
      <c r="G58" s="24">
        <v>7553.6</v>
      </c>
      <c r="H58" s="24">
        <v>0.57999999999999996</v>
      </c>
      <c r="I58" s="31">
        <v>7.9950000000000001</v>
      </c>
      <c r="J58" s="31"/>
      <c r="K58" s="35" t="s">
        <v>565</v>
      </c>
    </row>
    <row r="59" spans="2:11" x14ac:dyDescent="0.25">
      <c r="B59" s="8" t="s">
        <v>2344</v>
      </c>
      <c r="C59" s="57" t="s">
        <v>1719</v>
      </c>
      <c r="D59" s="54" t="s">
        <v>2345</v>
      </c>
      <c r="E59" s="6" t="s">
        <v>572</v>
      </c>
      <c r="F59" s="19">
        <v>750</v>
      </c>
      <c r="G59" s="24">
        <v>7420.22</v>
      </c>
      <c r="H59" s="24">
        <v>0.56999999999999995</v>
      </c>
      <c r="I59" s="31">
        <v>7.9001000000000001</v>
      </c>
      <c r="J59" s="31"/>
      <c r="K59" s="35" t="s">
        <v>565</v>
      </c>
    </row>
    <row r="60" spans="2:11" x14ac:dyDescent="0.25">
      <c r="B60" s="8" t="s">
        <v>2450</v>
      </c>
      <c r="C60" s="57" t="s">
        <v>1097</v>
      </c>
      <c r="D60" s="54" t="s">
        <v>2451</v>
      </c>
      <c r="E60" s="6" t="s">
        <v>572</v>
      </c>
      <c r="F60" s="19">
        <v>700</v>
      </c>
      <c r="G60" s="24">
        <v>7243.43</v>
      </c>
      <c r="H60" s="24">
        <v>0.55000000000000004</v>
      </c>
      <c r="I60" s="31">
        <v>7.76</v>
      </c>
      <c r="J60" s="31"/>
      <c r="K60" s="35" t="s">
        <v>565</v>
      </c>
    </row>
    <row r="61" spans="2:11" x14ac:dyDescent="0.25">
      <c r="B61" s="8" t="s">
        <v>2452</v>
      </c>
      <c r="C61" s="57" t="s">
        <v>52</v>
      </c>
      <c r="D61" s="54" t="s">
        <v>2453</v>
      </c>
      <c r="E61" s="6" t="s">
        <v>572</v>
      </c>
      <c r="F61" s="19">
        <v>7000</v>
      </c>
      <c r="G61" s="24">
        <v>7044.91</v>
      </c>
      <c r="H61" s="24">
        <v>0.54</v>
      </c>
      <c r="I61" s="31">
        <v>7.5049999999999999</v>
      </c>
      <c r="J61" s="31"/>
      <c r="K61" s="35" t="s">
        <v>565</v>
      </c>
    </row>
    <row r="62" spans="2:11" x14ac:dyDescent="0.25">
      <c r="B62" s="8" t="s">
        <v>2454</v>
      </c>
      <c r="C62" s="57" t="s">
        <v>1784</v>
      </c>
      <c r="D62" s="54" t="s">
        <v>2455</v>
      </c>
      <c r="E62" s="6" t="s">
        <v>572</v>
      </c>
      <c r="F62" s="19">
        <v>650</v>
      </c>
      <c r="G62" s="24">
        <v>6529.96</v>
      </c>
      <c r="H62" s="24">
        <v>0.5</v>
      </c>
      <c r="I62" s="31">
        <v>7.5324999999999998</v>
      </c>
      <c r="J62" s="31"/>
      <c r="K62" s="35" t="s">
        <v>565</v>
      </c>
    </row>
    <row r="63" spans="2:11" x14ac:dyDescent="0.25">
      <c r="B63" s="8" t="s">
        <v>2366</v>
      </c>
      <c r="C63" s="57" t="s">
        <v>532</v>
      </c>
      <c r="D63" s="54" t="s">
        <v>2367</v>
      </c>
      <c r="E63" s="6" t="s">
        <v>572</v>
      </c>
      <c r="F63" s="19">
        <v>650</v>
      </c>
      <c r="G63" s="24">
        <v>6485.06</v>
      </c>
      <c r="H63" s="24">
        <v>0.5</v>
      </c>
      <c r="I63" s="31">
        <v>8.0399999999999991</v>
      </c>
      <c r="J63" s="31"/>
      <c r="K63" s="35" t="s">
        <v>565</v>
      </c>
    </row>
    <row r="64" spans="2:11" x14ac:dyDescent="0.25">
      <c r="B64" s="8" t="s">
        <v>696</v>
      </c>
      <c r="C64" s="57" t="s">
        <v>697</v>
      </c>
      <c r="D64" s="54" t="s">
        <v>698</v>
      </c>
      <c r="E64" s="6" t="s">
        <v>629</v>
      </c>
      <c r="F64" s="19">
        <v>6000</v>
      </c>
      <c r="G64" s="24">
        <v>5998.58</v>
      </c>
      <c r="H64" s="24">
        <v>0.46</v>
      </c>
      <c r="I64" s="31">
        <v>8.3224999999999998</v>
      </c>
      <c r="J64" s="31"/>
      <c r="K64" s="35" t="s">
        <v>565</v>
      </c>
    </row>
    <row r="65" spans="2:11" x14ac:dyDescent="0.25">
      <c r="B65" s="8" t="s">
        <v>2289</v>
      </c>
      <c r="C65" s="57" t="s">
        <v>52</v>
      </c>
      <c r="D65" s="54" t="s">
        <v>2290</v>
      </c>
      <c r="E65" s="6" t="s">
        <v>572</v>
      </c>
      <c r="F65" s="19">
        <v>6000</v>
      </c>
      <c r="G65" s="24">
        <v>5996.5</v>
      </c>
      <c r="H65" s="24">
        <v>0.46</v>
      </c>
      <c r="I65" s="31">
        <v>7.52</v>
      </c>
      <c r="J65" s="31"/>
      <c r="K65" s="35" t="s">
        <v>565</v>
      </c>
    </row>
    <row r="66" spans="2:11" x14ac:dyDescent="0.25">
      <c r="B66" s="8" t="s">
        <v>2456</v>
      </c>
      <c r="C66" s="57" t="s">
        <v>721</v>
      </c>
      <c r="D66" s="54" t="s">
        <v>2457</v>
      </c>
      <c r="E66" s="6" t="s">
        <v>572</v>
      </c>
      <c r="F66" s="19">
        <v>5000</v>
      </c>
      <c r="G66" s="24">
        <v>4991.01</v>
      </c>
      <c r="H66" s="24">
        <v>0.38</v>
      </c>
      <c r="I66" s="31">
        <v>7.61</v>
      </c>
      <c r="J66" s="31"/>
      <c r="K66" s="35" t="s">
        <v>565</v>
      </c>
    </row>
    <row r="67" spans="2:11" x14ac:dyDescent="0.25">
      <c r="B67" s="8" t="s">
        <v>1728</v>
      </c>
      <c r="C67" s="57" t="s">
        <v>1097</v>
      </c>
      <c r="D67" s="54" t="s">
        <v>1729</v>
      </c>
      <c r="E67" s="6" t="s">
        <v>572</v>
      </c>
      <c r="F67" s="19">
        <v>500</v>
      </c>
      <c r="G67" s="24">
        <v>4988.03</v>
      </c>
      <c r="H67" s="24">
        <v>0.38</v>
      </c>
      <c r="I67" s="31">
        <v>7.84</v>
      </c>
      <c r="J67" s="31"/>
      <c r="K67" s="35" t="s">
        <v>565</v>
      </c>
    </row>
    <row r="68" spans="2:11" x14ac:dyDescent="0.25">
      <c r="B68" s="8" t="s">
        <v>2458</v>
      </c>
      <c r="C68" s="57" t="s">
        <v>1045</v>
      </c>
      <c r="D68" s="54" t="s">
        <v>2459</v>
      </c>
      <c r="E68" s="6" t="s">
        <v>572</v>
      </c>
      <c r="F68" s="19">
        <v>5000</v>
      </c>
      <c r="G68" s="24">
        <v>4981.6499999999996</v>
      </c>
      <c r="H68" s="24">
        <v>0.38</v>
      </c>
      <c r="I68" s="31">
        <v>8.3699999999999992</v>
      </c>
      <c r="J68" s="31"/>
      <c r="K68" s="35" t="s">
        <v>565</v>
      </c>
    </row>
    <row r="69" spans="2:11" x14ac:dyDescent="0.25">
      <c r="B69" s="8" t="s">
        <v>569</v>
      </c>
      <c r="C69" s="57" t="s">
        <v>570</v>
      </c>
      <c r="D69" s="54" t="s">
        <v>571</v>
      </c>
      <c r="E69" s="6" t="s">
        <v>572</v>
      </c>
      <c r="F69" s="19">
        <v>4000</v>
      </c>
      <c r="G69" s="24">
        <v>3994.6</v>
      </c>
      <c r="H69" s="24">
        <v>0.31</v>
      </c>
      <c r="I69" s="31">
        <v>7.6550000000000002</v>
      </c>
      <c r="J69" s="31"/>
      <c r="K69" s="35" t="s">
        <v>565</v>
      </c>
    </row>
    <row r="70" spans="2:11" x14ac:dyDescent="0.25">
      <c r="B70" s="8" t="s">
        <v>2460</v>
      </c>
      <c r="C70" s="57" t="s">
        <v>1097</v>
      </c>
      <c r="D70" s="54" t="s">
        <v>2461</v>
      </c>
      <c r="E70" s="6" t="s">
        <v>572</v>
      </c>
      <c r="F70" s="19">
        <v>250</v>
      </c>
      <c r="G70" s="24">
        <v>2522.5100000000002</v>
      </c>
      <c r="H70" s="24">
        <v>0.19</v>
      </c>
      <c r="I70" s="31">
        <v>7.76</v>
      </c>
      <c r="J70" s="31"/>
      <c r="K70" s="35" t="s">
        <v>565</v>
      </c>
    </row>
    <row r="71" spans="2:11" x14ac:dyDescent="0.25">
      <c r="B71" s="8" t="s">
        <v>2462</v>
      </c>
      <c r="C71" s="57" t="s">
        <v>236</v>
      </c>
      <c r="D71" s="54" t="s">
        <v>2463</v>
      </c>
      <c r="E71" s="6" t="s">
        <v>564</v>
      </c>
      <c r="F71" s="19">
        <v>2500</v>
      </c>
      <c r="G71" s="24">
        <v>2506.64</v>
      </c>
      <c r="H71" s="24">
        <v>0.19</v>
      </c>
      <c r="I71" s="31">
        <v>8.1393000000000004</v>
      </c>
      <c r="J71" s="31"/>
      <c r="K71" s="35" t="s">
        <v>565</v>
      </c>
    </row>
    <row r="72" spans="2:11" x14ac:dyDescent="0.25">
      <c r="B72" s="8" t="s">
        <v>1815</v>
      </c>
      <c r="C72" s="57" t="s">
        <v>1050</v>
      </c>
      <c r="D72" s="54" t="s">
        <v>1816</v>
      </c>
      <c r="E72" s="6" t="s">
        <v>1686</v>
      </c>
      <c r="F72" s="19">
        <v>250</v>
      </c>
      <c r="G72" s="24">
        <v>2503.42</v>
      </c>
      <c r="H72" s="24">
        <v>0.19</v>
      </c>
      <c r="I72" s="31">
        <v>7.7451999999999996</v>
      </c>
      <c r="J72" s="31"/>
      <c r="K72" s="35" t="s">
        <v>565</v>
      </c>
    </row>
    <row r="73" spans="2:11" x14ac:dyDescent="0.25">
      <c r="B73" s="8" t="s">
        <v>2464</v>
      </c>
      <c r="C73" s="57" t="s">
        <v>1803</v>
      </c>
      <c r="D73" s="54" t="s">
        <v>2465</v>
      </c>
      <c r="E73" s="6" t="s">
        <v>572</v>
      </c>
      <c r="F73" s="19">
        <v>2500</v>
      </c>
      <c r="G73" s="24">
        <v>2497.34</v>
      </c>
      <c r="H73" s="24">
        <v>0.19</v>
      </c>
      <c r="I73" s="31">
        <v>7.8949999999999996</v>
      </c>
      <c r="J73" s="31"/>
      <c r="K73" s="35" t="s">
        <v>565</v>
      </c>
    </row>
    <row r="74" spans="2:11" x14ac:dyDescent="0.25">
      <c r="B74" s="8" t="s">
        <v>2354</v>
      </c>
      <c r="C74" s="57" t="s">
        <v>1711</v>
      </c>
      <c r="D74" s="54" t="s">
        <v>2355</v>
      </c>
      <c r="E74" s="6" t="s">
        <v>603</v>
      </c>
      <c r="F74" s="19">
        <v>1997</v>
      </c>
      <c r="G74" s="24">
        <v>1996.82</v>
      </c>
      <c r="H74" s="24">
        <v>0.15</v>
      </c>
      <c r="I74" s="31">
        <v>7.5403000000000002</v>
      </c>
      <c r="J74" s="31"/>
      <c r="K74" s="35" t="s">
        <v>565</v>
      </c>
    </row>
    <row r="75" spans="2:11" x14ac:dyDescent="0.25">
      <c r="B75" s="8" t="s">
        <v>2466</v>
      </c>
      <c r="C75" s="57" t="s">
        <v>1784</v>
      </c>
      <c r="D75" s="54" t="s">
        <v>2467</v>
      </c>
      <c r="E75" s="6" t="s">
        <v>572</v>
      </c>
      <c r="F75" s="19">
        <v>150</v>
      </c>
      <c r="G75" s="24">
        <v>1492.75</v>
      </c>
      <c r="H75" s="24">
        <v>0.11</v>
      </c>
      <c r="I75" s="31">
        <v>7.5244999999999997</v>
      </c>
      <c r="J75" s="31"/>
      <c r="K75" s="35" t="s">
        <v>565</v>
      </c>
    </row>
    <row r="76" spans="2:11" x14ac:dyDescent="0.25">
      <c r="B76" s="8" t="s">
        <v>2468</v>
      </c>
      <c r="C76" s="57" t="s">
        <v>1711</v>
      </c>
      <c r="D76" s="54" t="s">
        <v>2469</v>
      </c>
      <c r="E76" s="6" t="s">
        <v>603</v>
      </c>
      <c r="F76" s="19">
        <v>1124</v>
      </c>
      <c r="G76" s="24">
        <v>1123.8800000000001</v>
      </c>
      <c r="H76" s="24">
        <v>0.09</v>
      </c>
      <c r="I76" s="31">
        <v>7.5403000000000002</v>
      </c>
      <c r="J76" s="31"/>
      <c r="K76" s="35" t="s">
        <v>565</v>
      </c>
    </row>
    <row r="77" spans="2:11" x14ac:dyDescent="0.25">
      <c r="B77" s="8" t="s">
        <v>2376</v>
      </c>
      <c r="C77" s="57" t="s">
        <v>721</v>
      </c>
      <c r="D77" s="54" t="s">
        <v>2377</v>
      </c>
      <c r="E77" s="6" t="s">
        <v>572</v>
      </c>
      <c r="F77" s="19">
        <v>1000</v>
      </c>
      <c r="G77" s="24">
        <v>999.96</v>
      </c>
      <c r="H77" s="24">
        <v>0.08</v>
      </c>
      <c r="I77" s="31">
        <v>7.5518999999999998</v>
      </c>
      <c r="J77" s="31"/>
      <c r="K77" s="35" t="s">
        <v>565</v>
      </c>
    </row>
    <row r="78" spans="2:11" x14ac:dyDescent="0.25">
      <c r="B78" s="8" t="s">
        <v>2470</v>
      </c>
      <c r="C78" s="57" t="s">
        <v>397</v>
      </c>
      <c r="D78" s="54" t="s">
        <v>2471</v>
      </c>
      <c r="E78" s="6" t="s">
        <v>600</v>
      </c>
      <c r="F78" s="19">
        <v>61</v>
      </c>
      <c r="G78" s="24">
        <v>573.32000000000005</v>
      </c>
      <c r="H78" s="24">
        <v>0.04</v>
      </c>
      <c r="I78" s="31">
        <v>7.97</v>
      </c>
      <c r="J78" s="31"/>
      <c r="K78" s="35" t="s">
        <v>565</v>
      </c>
    </row>
    <row r="79" spans="2:11" x14ac:dyDescent="0.25">
      <c r="B79" s="8" t="s">
        <v>1676</v>
      </c>
      <c r="C79" s="57" t="s">
        <v>697</v>
      </c>
      <c r="D79" s="54" t="s">
        <v>1677</v>
      </c>
      <c r="E79" s="6" t="s">
        <v>629</v>
      </c>
      <c r="F79" s="19">
        <v>500</v>
      </c>
      <c r="G79" s="24">
        <v>498.19</v>
      </c>
      <c r="H79" s="24">
        <v>0.04</v>
      </c>
      <c r="I79" s="31">
        <v>8.3475000000000001</v>
      </c>
      <c r="J79" s="31"/>
      <c r="K79" s="35" t="s">
        <v>565</v>
      </c>
    </row>
    <row r="80" spans="2:11" x14ac:dyDescent="0.25">
      <c r="B80" s="8" t="s">
        <v>2472</v>
      </c>
      <c r="C80" s="57" t="s">
        <v>1784</v>
      </c>
      <c r="D80" s="54" t="s">
        <v>2473</v>
      </c>
      <c r="E80" s="6" t="s">
        <v>572</v>
      </c>
      <c r="F80" s="19">
        <v>25</v>
      </c>
      <c r="G80" s="24">
        <v>250.84</v>
      </c>
      <c r="H80" s="24">
        <v>0.02</v>
      </c>
      <c r="I80" s="31">
        <v>7.4200999999999997</v>
      </c>
      <c r="J80" s="31"/>
      <c r="K80" s="35" t="s">
        <v>565</v>
      </c>
    </row>
    <row r="81" spans="2:11" x14ac:dyDescent="0.25">
      <c r="C81" s="58" t="s">
        <v>175</v>
      </c>
      <c r="D81" s="54"/>
      <c r="E81" s="6"/>
      <c r="F81" s="19"/>
      <c r="G81" s="25">
        <v>872343.03</v>
      </c>
      <c r="H81" s="25">
        <v>66.73</v>
      </c>
      <c r="I81" s="31"/>
      <c r="J81" s="31"/>
      <c r="K81" s="35"/>
    </row>
    <row r="82" spans="2:11" x14ac:dyDescent="0.25">
      <c r="C82" s="57"/>
      <c r="D82" s="54"/>
      <c r="E82" s="6"/>
      <c r="F82" s="19"/>
      <c r="G82" s="24"/>
      <c r="H82" s="24"/>
      <c r="I82" s="31"/>
      <c r="J82" s="31"/>
      <c r="K82" s="35"/>
    </row>
    <row r="83" spans="2:11" x14ac:dyDescent="0.25">
      <c r="C83" s="58" t="s">
        <v>7</v>
      </c>
      <c r="D83" s="54"/>
      <c r="E83" s="6"/>
      <c r="F83" s="19"/>
      <c r="G83" s="24" t="s">
        <v>2</v>
      </c>
      <c r="H83" s="24" t="s">
        <v>2</v>
      </c>
      <c r="I83" s="31"/>
      <c r="J83" s="31"/>
      <c r="K83" s="35"/>
    </row>
    <row r="84" spans="2:11" x14ac:dyDescent="0.25">
      <c r="C84" s="57"/>
      <c r="D84" s="54"/>
      <c r="E84" s="6"/>
      <c r="F84" s="19"/>
      <c r="G84" s="24"/>
      <c r="H84" s="24"/>
      <c r="I84" s="31"/>
      <c r="J84" s="31"/>
      <c r="K84" s="35"/>
    </row>
    <row r="85" spans="2:11" x14ac:dyDescent="0.25">
      <c r="C85" s="58" t="s">
        <v>8</v>
      </c>
      <c r="D85" s="54"/>
      <c r="E85" s="6"/>
      <c r="F85" s="19"/>
      <c r="G85" s="24" t="s">
        <v>2</v>
      </c>
      <c r="H85" s="24" t="s">
        <v>2</v>
      </c>
      <c r="I85" s="31"/>
      <c r="J85" s="31"/>
      <c r="K85" s="35"/>
    </row>
    <row r="86" spans="2:11" x14ac:dyDescent="0.25">
      <c r="C86" s="57"/>
      <c r="D86" s="54"/>
      <c r="E86" s="6"/>
      <c r="F86" s="19"/>
      <c r="G86" s="24"/>
      <c r="H86" s="24"/>
      <c r="I86" s="31"/>
      <c r="J86" s="31"/>
      <c r="K86" s="35"/>
    </row>
    <row r="87" spans="2:11" x14ac:dyDescent="0.25">
      <c r="C87" s="59" t="s">
        <v>9</v>
      </c>
      <c r="D87" s="54"/>
      <c r="E87" s="6"/>
      <c r="F87" s="19"/>
      <c r="G87" s="24"/>
      <c r="H87" s="24"/>
      <c r="I87" s="31"/>
      <c r="J87" s="31"/>
      <c r="K87" s="35"/>
    </row>
    <row r="88" spans="2:11" x14ac:dyDescent="0.25">
      <c r="B88" s="8" t="s">
        <v>655</v>
      </c>
      <c r="C88" s="57" t="s">
        <v>656</v>
      </c>
      <c r="D88" s="54" t="s">
        <v>657</v>
      </c>
      <c r="E88" s="6" t="s">
        <v>658</v>
      </c>
      <c r="F88" s="19">
        <v>151000000</v>
      </c>
      <c r="G88" s="24">
        <v>153174.39999999999</v>
      </c>
      <c r="H88" s="24">
        <v>11.72</v>
      </c>
      <c r="I88" s="31">
        <v>7.0831868</v>
      </c>
      <c r="J88" s="31"/>
      <c r="K88" s="35"/>
    </row>
    <row r="89" spans="2:11" x14ac:dyDescent="0.25">
      <c r="B89" s="8" t="s">
        <v>1751</v>
      </c>
      <c r="C89" s="57" t="s">
        <v>1752</v>
      </c>
      <c r="D89" s="54" t="s">
        <v>1753</v>
      </c>
      <c r="E89" s="6" t="s">
        <v>658</v>
      </c>
      <c r="F89" s="19">
        <v>50000000</v>
      </c>
      <c r="G89" s="24">
        <v>51070.5</v>
      </c>
      <c r="H89" s="24">
        <v>3.91</v>
      </c>
      <c r="I89" s="31">
        <v>7.0101107999999996</v>
      </c>
      <c r="J89" s="31"/>
      <c r="K89" s="35"/>
    </row>
    <row r="90" spans="2:11" x14ac:dyDescent="0.25">
      <c r="B90" s="8" t="s">
        <v>665</v>
      </c>
      <c r="C90" s="57" t="s">
        <v>666</v>
      </c>
      <c r="D90" s="54" t="s">
        <v>667</v>
      </c>
      <c r="E90" s="6" t="s">
        <v>658</v>
      </c>
      <c r="F90" s="19">
        <v>45000000</v>
      </c>
      <c r="G90" s="24">
        <v>45545.760000000002</v>
      </c>
      <c r="H90" s="24">
        <v>3.48</v>
      </c>
      <c r="I90" s="31">
        <v>7.0439271999999997</v>
      </c>
      <c r="J90" s="31"/>
      <c r="K90" s="35"/>
    </row>
    <row r="91" spans="2:11" x14ac:dyDescent="0.25">
      <c r="B91" s="8" t="s">
        <v>2474</v>
      </c>
      <c r="C91" s="57" t="s">
        <v>2475</v>
      </c>
      <c r="D91" s="54" t="s">
        <v>2476</v>
      </c>
      <c r="E91" s="6" t="s">
        <v>658</v>
      </c>
      <c r="F91" s="19">
        <v>27000000</v>
      </c>
      <c r="G91" s="24">
        <v>27336.47</v>
      </c>
      <c r="H91" s="24">
        <v>2.09</v>
      </c>
      <c r="I91" s="31">
        <v>7.018097</v>
      </c>
      <c r="J91" s="31"/>
      <c r="K91" s="35"/>
    </row>
    <row r="92" spans="2:11" x14ac:dyDescent="0.25">
      <c r="B92" s="8" t="s">
        <v>1125</v>
      </c>
      <c r="C92" s="57" t="s">
        <v>1126</v>
      </c>
      <c r="D92" s="54" t="s">
        <v>1127</v>
      </c>
      <c r="E92" s="6" t="s">
        <v>658</v>
      </c>
      <c r="F92" s="19">
        <v>25000000</v>
      </c>
      <c r="G92" s="24">
        <v>25685</v>
      </c>
      <c r="H92" s="24">
        <v>1.97</v>
      </c>
      <c r="I92" s="31">
        <v>0</v>
      </c>
      <c r="J92" s="31"/>
      <c r="K92" s="35"/>
    </row>
    <row r="93" spans="2:11" x14ac:dyDescent="0.25">
      <c r="B93" s="8" t="s">
        <v>671</v>
      </c>
      <c r="C93" s="57" t="s">
        <v>672</v>
      </c>
      <c r="D93" s="54" t="s">
        <v>673</v>
      </c>
      <c r="E93" s="6" t="s">
        <v>658</v>
      </c>
      <c r="F93" s="19">
        <v>25000000</v>
      </c>
      <c r="G93" s="24">
        <v>25522.93</v>
      </c>
      <c r="H93" s="24">
        <v>1.95</v>
      </c>
      <c r="I93" s="31">
        <v>7.1207203000000003</v>
      </c>
      <c r="J93" s="31"/>
      <c r="K93" s="35"/>
    </row>
    <row r="94" spans="2:11" x14ac:dyDescent="0.25">
      <c r="B94" s="8" t="s">
        <v>1942</v>
      </c>
      <c r="C94" s="57" t="s">
        <v>1943</v>
      </c>
      <c r="D94" s="54" t="s">
        <v>1944</v>
      </c>
      <c r="E94" s="6" t="s">
        <v>658</v>
      </c>
      <c r="F94" s="19">
        <v>25000000</v>
      </c>
      <c r="G94" s="24">
        <v>25458.33</v>
      </c>
      <c r="H94" s="24">
        <v>1.95</v>
      </c>
      <c r="I94" s="31">
        <v>7.0920866</v>
      </c>
      <c r="J94" s="31"/>
      <c r="K94" s="35"/>
    </row>
    <row r="95" spans="2:11" x14ac:dyDescent="0.25">
      <c r="B95" s="8" t="s">
        <v>2383</v>
      </c>
      <c r="C95" s="57" t="s">
        <v>2384</v>
      </c>
      <c r="D95" s="54" t="s">
        <v>2385</v>
      </c>
      <c r="E95" s="6" t="s">
        <v>658</v>
      </c>
      <c r="F95" s="19">
        <v>22500000</v>
      </c>
      <c r="G95" s="24">
        <v>22610.81</v>
      </c>
      <c r="H95" s="24">
        <v>1.73</v>
      </c>
      <c r="I95" s="31">
        <v>0</v>
      </c>
      <c r="J95" s="31"/>
      <c r="K95" s="35"/>
    </row>
    <row r="96" spans="2:11" x14ac:dyDescent="0.25">
      <c r="B96" s="8" t="s">
        <v>674</v>
      </c>
      <c r="C96" s="57" t="s">
        <v>675</v>
      </c>
      <c r="D96" s="54" t="s">
        <v>676</v>
      </c>
      <c r="E96" s="6" t="s">
        <v>658</v>
      </c>
      <c r="F96" s="19">
        <v>100000</v>
      </c>
      <c r="G96" s="24">
        <v>101.9</v>
      </c>
      <c r="H96" s="24">
        <v>0.01</v>
      </c>
      <c r="I96" s="31">
        <v>7.0674225000000002</v>
      </c>
      <c r="J96" s="31"/>
      <c r="K96" s="35"/>
    </row>
    <row r="97" spans="1:11" x14ac:dyDescent="0.25">
      <c r="C97" s="58" t="s">
        <v>175</v>
      </c>
      <c r="D97" s="54"/>
      <c r="E97" s="6"/>
      <c r="F97" s="19"/>
      <c r="G97" s="25">
        <v>376506.1</v>
      </c>
      <c r="H97" s="25">
        <v>28.81</v>
      </c>
      <c r="I97" s="31"/>
      <c r="J97" s="31"/>
      <c r="K97" s="35"/>
    </row>
    <row r="98" spans="1:11" x14ac:dyDescent="0.25">
      <c r="C98" s="57"/>
      <c r="D98" s="54"/>
      <c r="E98" s="6"/>
      <c r="F98" s="19"/>
      <c r="G98" s="24"/>
      <c r="H98" s="24"/>
      <c r="I98" s="31"/>
      <c r="J98" s="31"/>
      <c r="K98" s="35"/>
    </row>
    <row r="99" spans="1:11" x14ac:dyDescent="0.25">
      <c r="C99" s="59" t="s">
        <v>10</v>
      </c>
      <c r="D99" s="54"/>
      <c r="E99" s="6"/>
      <c r="F99" s="19"/>
      <c r="G99" s="24"/>
      <c r="H99" s="24"/>
      <c r="I99" s="31"/>
      <c r="J99" s="31"/>
      <c r="K99" s="35"/>
    </row>
    <row r="100" spans="1:11" x14ac:dyDescent="0.25">
      <c r="B100" s="8" t="s">
        <v>2477</v>
      </c>
      <c r="C100" s="57" t="s">
        <v>2478</v>
      </c>
      <c r="D100" s="54" t="s">
        <v>2479</v>
      </c>
      <c r="E100" s="6" t="s">
        <v>658</v>
      </c>
      <c r="F100" s="19">
        <v>195100</v>
      </c>
      <c r="G100" s="24">
        <v>199.93</v>
      </c>
      <c r="H100" s="24">
        <v>0.02</v>
      </c>
      <c r="I100" s="31">
        <v>7.4230035000000001</v>
      </c>
      <c r="J100" s="31"/>
      <c r="K100" s="35"/>
    </row>
    <row r="101" spans="1:11" x14ac:dyDescent="0.25">
      <c r="C101" s="58" t="s">
        <v>175</v>
      </c>
      <c r="D101" s="54"/>
      <c r="E101" s="6"/>
      <c r="F101" s="19"/>
      <c r="G101" s="25">
        <v>199.93</v>
      </c>
      <c r="H101" s="25">
        <v>0.02</v>
      </c>
      <c r="I101" s="31"/>
      <c r="J101" s="31"/>
      <c r="K101" s="35"/>
    </row>
    <row r="102" spans="1:11" x14ac:dyDescent="0.25">
      <c r="C102" s="57"/>
      <c r="D102" s="54"/>
      <c r="E102" s="6"/>
      <c r="F102" s="19"/>
      <c r="G102" s="24"/>
      <c r="H102" s="24"/>
      <c r="I102" s="31"/>
      <c r="J102" s="31"/>
      <c r="K102" s="35"/>
    </row>
    <row r="103" spans="1:11" x14ac:dyDescent="0.25">
      <c r="A103" s="10"/>
      <c r="B103" s="28"/>
      <c r="C103" s="58" t="s">
        <v>11</v>
      </c>
      <c r="D103" s="54"/>
      <c r="E103" s="6"/>
      <c r="F103" s="19"/>
      <c r="G103" s="24"/>
      <c r="H103" s="24"/>
      <c r="I103" s="31"/>
      <c r="J103" s="31"/>
      <c r="K103" s="35"/>
    </row>
    <row r="104" spans="1:11" x14ac:dyDescent="0.25">
      <c r="A104" s="28"/>
      <c r="B104" s="28"/>
      <c r="C104" s="58" t="s">
        <v>13</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A106" s="28"/>
      <c r="B106" s="28"/>
      <c r="C106" s="58" t="s">
        <v>14</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A108" s="28"/>
      <c r="B108" s="28"/>
      <c r="C108" s="58" t="s">
        <v>15</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16</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C112" s="59" t="s">
        <v>17</v>
      </c>
      <c r="D112" s="54"/>
      <c r="E112" s="6"/>
      <c r="F112" s="19"/>
      <c r="G112" s="24"/>
      <c r="H112" s="24"/>
      <c r="I112" s="31"/>
      <c r="J112" s="31"/>
      <c r="K112" s="35"/>
    </row>
    <row r="113" spans="1:11" x14ac:dyDescent="0.25">
      <c r="B113" s="8" t="s">
        <v>2480</v>
      </c>
      <c r="C113" s="57" t="s">
        <v>2481</v>
      </c>
      <c r="D113" s="54" t="s">
        <v>2482</v>
      </c>
      <c r="E113" s="6" t="s">
        <v>658</v>
      </c>
      <c r="F113" s="19">
        <v>140000</v>
      </c>
      <c r="G113" s="24">
        <v>115.24</v>
      </c>
      <c r="H113" s="24">
        <v>0.01</v>
      </c>
      <c r="I113" s="31">
        <v>7.0106684000000001</v>
      </c>
      <c r="J113" s="31"/>
      <c r="K113" s="35"/>
    </row>
    <row r="114" spans="1:11" x14ac:dyDescent="0.25">
      <c r="C114" s="58" t="s">
        <v>175</v>
      </c>
      <c r="D114" s="54"/>
      <c r="E114" s="6"/>
      <c r="F114" s="19"/>
      <c r="G114" s="25">
        <v>115.24</v>
      </c>
      <c r="H114" s="25">
        <v>0.01</v>
      </c>
      <c r="I114" s="31"/>
      <c r="J114" s="31"/>
      <c r="K114" s="35"/>
    </row>
    <row r="115" spans="1:11" x14ac:dyDescent="0.25">
      <c r="C115" s="57"/>
      <c r="D115" s="54"/>
      <c r="E115" s="6"/>
      <c r="F115" s="19"/>
      <c r="G115" s="24"/>
      <c r="H115" s="24"/>
      <c r="I115" s="31"/>
      <c r="J115" s="31"/>
      <c r="K115" s="35"/>
    </row>
    <row r="116" spans="1:11" x14ac:dyDescent="0.25">
      <c r="A116" s="10"/>
      <c r="B116" s="28"/>
      <c r="C116" s="58" t="s">
        <v>18</v>
      </c>
      <c r="D116" s="54"/>
      <c r="E116" s="6"/>
      <c r="F116" s="19"/>
      <c r="G116" s="24"/>
      <c r="H116" s="24"/>
      <c r="I116" s="31"/>
      <c r="J116" s="31"/>
      <c r="K116" s="35"/>
    </row>
    <row r="117" spans="1:11" x14ac:dyDescent="0.25">
      <c r="A117" s="28"/>
      <c r="B117" s="28"/>
      <c r="C117" s="58" t="s">
        <v>19</v>
      </c>
      <c r="D117" s="54"/>
      <c r="E117" s="6"/>
      <c r="F117" s="19"/>
      <c r="G117" s="24" t="s">
        <v>2</v>
      </c>
      <c r="H117" s="24" t="s">
        <v>2</v>
      </c>
      <c r="I117" s="31"/>
      <c r="J117" s="31"/>
      <c r="K117" s="35"/>
    </row>
    <row r="118" spans="1:11" x14ac:dyDescent="0.25">
      <c r="A118" s="28"/>
      <c r="B118" s="28"/>
      <c r="C118" s="58"/>
      <c r="D118" s="54"/>
      <c r="E118" s="6"/>
      <c r="F118" s="19"/>
      <c r="G118" s="24"/>
      <c r="H118" s="24"/>
      <c r="I118" s="31"/>
      <c r="J118" s="31"/>
      <c r="K118" s="35"/>
    </row>
    <row r="119" spans="1:11" x14ac:dyDescent="0.25">
      <c r="C119" s="59" t="s">
        <v>20</v>
      </c>
      <c r="D119" s="54"/>
      <c r="E119" s="6"/>
      <c r="F119" s="19"/>
      <c r="G119" s="24"/>
      <c r="H119" s="24"/>
      <c r="I119" s="31"/>
      <c r="J119" s="31"/>
      <c r="K119" s="35"/>
    </row>
    <row r="120" spans="1:11" x14ac:dyDescent="0.25">
      <c r="B120" s="8" t="s">
        <v>729</v>
      </c>
      <c r="C120" s="57" t="s">
        <v>4802</v>
      </c>
      <c r="D120" s="54" t="s">
        <v>730</v>
      </c>
      <c r="E120" s="6" t="s">
        <v>731</v>
      </c>
      <c r="F120" s="19">
        <v>33341.233</v>
      </c>
      <c r="G120" s="24">
        <v>3444.4</v>
      </c>
      <c r="H120" s="24">
        <v>0.26</v>
      </c>
      <c r="I120" s="31">
        <v>6.85</v>
      </c>
      <c r="J120" s="31"/>
      <c r="K120" s="35"/>
    </row>
    <row r="121" spans="1:11" x14ac:dyDescent="0.25">
      <c r="C121" s="58" t="s">
        <v>175</v>
      </c>
      <c r="D121" s="54"/>
      <c r="E121" s="6"/>
      <c r="F121" s="19"/>
      <c r="G121" s="25">
        <v>3444.4</v>
      </c>
      <c r="H121" s="25">
        <v>0.26</v>
      </c>
      <c r="I121" s="31"/>
      <c r="J121" s="31"/>
      <c r="K121" s="35"/>
    </row>
    <row r="122" spans="1:11" x14ac:dyDescent="0.25">
      <c r="C122" s="57"/>
      <c r="D122" s="54"/>
      <c r="E122" s="6"/>
      <c r="F122" s="19"/>
      <c r="G122" s="24"/>
      <c r="H122" s="24"/>
      <c r="I122" s="31"/>
      <c r="J122" s="31"/>
      <c r="K122" s="35"/>
    </row>
    <row r="123" spans="1:11" x14ac:dyDescent="0.25">
      <c r="C123" s="58" t="s">
        <v>21</v>
      </c>
      <c r="D123" s="54"/>
      <c r="E123" s="6"/>
      <c r="F123" s="19"/>
      <c r="G123" s="24" t="s">
        <v>2</v>
      </c>
      <c r="H123" s="24" t="s">
        <v>2</v>
      </c>
      <c r="I123" s="31"/>
      <c r="J123" s="31"/>
      <c r="K123" s="35"/>
    </row>
    <row r="124" spans="1:11" x14ac:dyDescent="0.25">
      <c r="C124" s="57"/>
      <c r="D124" s="54"/>
      <c r="E124" s="6"/>
      <c r="F124" s="19"/>
      <c r="G124" s="24"/>
      <c r="H124" s="24"/>
      <c r="I124" s="31"/>
      <c r="J124" s="31"/>
      <c r="K124" s="35"/>
    </row>
    <row r="125" spans="1:11" x14ac:dyDescent="0.25">
      <c r="C125" s="58" t="s">
        <v>22</v>
      </c>
      <c r="D125" s="54"/>
      <c r="E125" s="6"/>
      <c r="F125" s="19"/>
      <c r="G125" s="24" t="s">
        <v>2</v>
      </c>
      <c r="H125" s="24" t="s">
        <v>2</v>
      </c>
      <c r="I125" s="31"/>
      <c r="J125" s="31"/>
      <c r="K125" s="35"/>
    </row>
    <row r="126" spans="1:11" x14ac:dyDescent="0.25">
      <c r="C126" s="57"/>
      <c r="D126" s="54"/>
      <c r="E126" s="6"/>
      <c r="F126" s="19"/>
      <c r="G126" s="24"/>
      <c r="H126" s="24"/>
      <c r="I126" s="31"/>
      <c r="J126" s="31"/>
      <c r="K126" s="35"/>
    </row>
    <row r="127" spans="1:11" x14ac:dyDescent="0.25">
      <c r="C127" s="58" t="s">
        <v>23</v>
      </c>
      <c r="D127" s="54"/>
      <c r="E127" s="6"/>
      <c r="F127" s="19"/>
      <c r="G127" s="24" t="s">
        <v>2</v>
      </c>
      <c r="H127" s="24" t="s">
        <v>2</v>
      </c>
      <c r="I127" s="31"/>
      <c r="J127" s="31"/>
      <c r="K127" s="35"/>
    </row>
    <row r="128" spans="1:11" x14ac:dyDescent="0.25">
      <c r="C128" s="57"/>
      <c r="D128" s="54"/>
      <c r="E128" s="6"/>
      <c r="F128" s="19"/>
      <c r="G128" s="24"/>
      <c r="H128" s="24"/>
      <c r="I128" s="31"/>
      <c r="J128" s="31"/>
      <c r="K128" s="35"/>
    </row>
    <row r="129" spans="1:54" x14ac:dyDescent="0.25">
      <c r="C129" s="59" t="s">
        <v>24</v>
      </c>
      <c r="D129" s="54"/>
      <c r="E129" s="6"/>
      <c r="F129" s="19"/>
      <c r="G129" s="24"/>
      <c r="H129" s="24"/>
      <c r="I129" s="31"/>
      <c r="J129" s="31"/>
      <c r="K129" s="35"/>
    </row>
    <row r="130" spans="1:54" x14ac:dyDescent="0.25">
      <c r="B130" s="8" t="s">
        <v>186</v>
      </c>
      <c r="C130" s="57" t="s">
        <v>187</v>
      </c>
      <c r="D130" s="54"/>
      <c r="E130" s="6"/>
      <c r="F130" s="19"/>
      <c r="G130" s="24">
        <v>30596.07</v>
      </c>
      <c r="H130" s="24">
        <v>2.34</v>
      </c>
      <c r="I130" s="31"/>
      <c r="J130" s="31"/>
      <c r="K130" s="35"/>
    </row>
    <row r="131" spans="1:54" x14ac:dyDescent="0.25">
      <c r="C131" s="58" t="s">
        <v>175</v>
      </c>
      <c r="D131" s="54"/>
      <c r="E131" s="6"/>
      <c r="F131" s="19"/>
      <c r="G131" s="25">
        <v>30596.07</v>
      </c>
      <c r="H131" s="25">
        <v>2.34</v>
      </c>
      <c r="I131" s="31"/>
      <c r="J131" s="31"/>
      <c r="K131" s="35"/>
    </row>
    <row r="132" spans="1:54" x14ac:dyDescent="0.25">
      <c r="C132" s="57"/>
      <c r="D132" s="54"/>
      <c r="E132" s="6"/>
      <c r="F132" s="19"/>
      <c r="G132" s="24"/>
      <c r="H132" s="24"/>
      <c r="I132" s="31"/>
      <c r="J132" s="31"/>
      <c r="K132" s="35"/>
    </row>
    <row r="133" spans="1:54" x14ac:dyDescent="0.25">
      <c r="A133" s="10"/>
      <c r="B133" s="28"/>
      <c r="C133" s="58" t="s">
        <v>25</v>
      </c>
      <c r="D133" s="54"/>
      <c r="E133" s="6"/>
      <c r="F133" s="19"/>
      <c r="G133" s="24"/>
      <c r="H133" s="24"/>
      <c r="I133" s="31"/>
      <c r="J133" s="31"/>
      <c r="K133" s="35"/>
    </row>
    <row r="134" spans="1:54" s="2" customFormat="1" ht="13.5" x14ac:dyDescent="0.25">
      <c r="A134" s="28"/>
      <c r="B134" s="28"/>
      <c r="C134" s="57" t="s">
        <v>4792</v>
      </c>
      <c r="D134" s="54"/>
      <c r="E134" s="6"/>
      <c r="F134" s="19"/>
      <c r="G134" s="24" t="s">
        <v>2</v>
      </c>
      <c r="H134" s="24" t="s">
        <v>2</v>
      </c>
      <c r="I134" s="31"/>
      <c r="J134" s="31"/>
      <c r="K134" s="35"/>
      <c r="L134" s="3"/>
      <c r="AI134" s="3"/>
      <c r="AV134" s="3"/>
      <c r="AX134" s="3"/>
      <c r="BB134" s="3"/>
    </row>
    <row r="135" spans="1:54" x14ac:dyDescent="0.25">
      <c r="B135" s="8"/>
      <c r="C135" s="57" t="s">
        <v>188</v>
      </c>
      <c r="D135" s="54"/>
      <c r="E135" s="6"/>
      <c r="F135" s="19"/>
      <c r="G135" s="24">
        <v>23771.73</v>
      </c>
      <c r="H135" s="24">
        <v>1.83</v>
      </c>
      <c r="I135" s="31"/>
      <c r="J135" s="31"/>
      <c r="K135" s="35"/>
    </row>
    <row r="136" spans="1:54" x14ac:dyDescent="0.25">
      <c r="C136" s="58" t="s">
        <v>175</v>
      </c>
      <c r="D136" s="54"/>
      <c r="E136" s="6"/>
      <c r="F136" s="19"/>
      <c r="G136" s="25">
        <v>23771.73</v>
      </c>
      <c r="H136" s="25">
        <v>1.83</v>
      </c>
      <c r="I136" s="31"/>
      <c r="J136" s="31"/>
      <c r="K136" s="35"/>
    </row>
    <row r="137" spans="1:54" x14ac:dyDescent="0.25">
      <c r="C137" s="57"/>
      <c r="D137" s="54"/>
      <c r="E137" s="6"/>
      <c r="F137" s="19"/>
      <c r="G137" s="24"/>
      <c r="H137" s="24"/>
      <c r="I137" s="31"/>
      <c r="J137" s="31"/>
      <c r="K137" s="35"/>
    </row>
    <row r="138" spans="1:54" x14ac:dyDescent="0.25">
      <c r="C138" s="60" t="s">
        <v>189</v>
      </c>
      <c r="D138" s="55"/>
      <c r="E138" s="5"/>
      <c r="F138" s="20"/>
      <c r="G138" s="26">
        <v>1306976.5</v>
      </c>
      <c r="H138" s="26">
        <v>100.00000000000001</v>
      </c>
      <c r="I138" s="32"/>
      <c r="J138" s="32"/>
      <c r="K138" s="36"/>
    </row>
    <row r="141" spans="1:54" x14ac:dyDescent="0.25">
      <c r="C141" s="1" t="s">
        <v>190</v>
      </c>
    </row>
    <row r="142" spans="1:54" x14ac:dyDescent="0.25">
      <c r="C142" s="37" t="s">
        <v>191</v>
      </c>
      <c r="D142" s="37"/>
      <c r="E142" s="37"/>
      <c r="F142" s="37"/>
      <c r="G142" s="37"/>
      <c r="H142" s="37"/>
      <c r="I142" s="37"/>
      <c r="J142" s="37"/>
      <c r="K142" s="37"/>
    </row>
    <row r="143" spans="1:54" x14ac:dyDescent="0.25">
      <c r="C143" s="2" t="s">
        <v>192</v>
      </c>
    </row>
    <row r="144" spans="1:54" x14ac:dyDescent="0.25">
      <c r="C144" s="2" t="s">
        <v>193</v>
      </c>
    </row>
    <row r="145" spans="3:11" x14ac:dyDescent="0.25">
      <c r="C145" s="2" t="s">
        <v>194</v>
      </c>
    </row>
    <row r="146" spans="3:11" x14ac:dyDescent="0.25">
      <c r="C146" s="2" t="s">
        <v>195</v>
      </c>
    </row>
    <row r="147" spans="3:11" ht="38.25" customHeight="1" x14ac:dyDescent="0.25">
      <c r="C147" s="81" t="s">
        <v>4822</v>
      </c>
      <c r="D147" s="81"/>
      <c r="E147" s="81"/>
      <c r="F147" s="81"/>
      <c r="G147" s="81"/>
      <c r="H147" s="81"/>
      <c r="I147" s="81"/>
      <c r="J147" s="81"/>
      <c r="K147" s="81"/>
    </row>
    <row r="149" spans="3:11" x14ac:dyDescent="0.25">
      <c r="C149" s="76" t="s">
        <v>4869</v>
      </c>
      <c r="E149" s="76" t="s">
        <v>4870</v>
      </c>
      <c r="F149" s="77"/>
    </row>
    <row r="150" spans="3:11" x14ac:dyDescent="0.25">
      <c r="E150" s="2" t="s">
        <v>4898</v>
      </c>
    </row>
  </sheetData>
  <mergeCells count="1">
    <mergeCell ref="C147:K147"/>
  </mergeCells>
  <hyperlinks>
    <hyperlink ref="J2" location="'Index'!A1" display="'Index'!A1" xr:uid="{7623412E-92C2-4DBB-803D-7FB853F3C3D2}"/>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4B38D-73E4-4D3C-B7AE-48A9AAAB4F49}">
  <sheetPr codeName="Sheet1"/>
  <dimension ref="A1:IV74"/>
  <sheetViews>
    <sheetView showGridLines="0" zoomScale="90" zoomScaleNormal="90" workbookViewId="0">
      <pane ySplit="6" topLeftCell="A54"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2483</v>
      </c>
      <c r="J2" s="38" t="s">
        <v>4604</v>
      </c>
    </row>
    <row r="3" spans="1:54" ht="16.5" x14ac:dyDescent="0.3">
      <c r="C3" s="1" t="s">
        <v>28</v>
      </c>
      <c r="D3" s="21" t="s">
        <v>2071</v>
      </c>
      <c r="F3" s="71" t="s">
        <v>4816</v>
      </c>
      <c r="G3" s="13" t="s">
        <v>4520</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21</v>
      </c>
      <c r="D45" s="54"/>
      <c r="E45" s="6"/>
      <c r="F45" s="19"/>
      <c r="G45" s="24"/>
      <c r="H45" s="24"/>
      <c r="I45" s="31"/>
      <c r="J45" s="31"/>
      <c r="K45" s="35"/>
    </row>
    <row r="46" spans="1:11" x14ac:dyDescent="0.25">
      <c r="B46" s="8" t="s">
        <v>2484</v>
      </c>
      <c r="C46" s="57" t="s">
        <v>2485</v>
      </c>
      <c r="D46" s="54" t="s">
        <v>2486</v>
      </c>
      <c r="E46" s="6" t="s">
        <v>2485</v>
      </c>
      <c r="F46" s="19">
        <v>6651</v>
      </c>
      <c r="G46" s="24">
        <v>459224.95</v>
      </c>
      <c r="H46" s="24">
        <v>98.4</v>
      </c>
      <c r="I46" s="31"/>
      <c r="J46" s="31"/>
      <c r="K46" s="35"/>
    </row>
    <row r="47" spans="1:11" x14ac:dyDescent="0.25">
      <c r="C47" s="58" t="s">
        <v>175</v>
      </c>
      <c r="D47" s="54"/>
      <c r="E47" s="6"/>
      <c r="F47" s="19"/>
      <c r="G47" s="25">
        <v>459224.95</v>
      </c>
      <c r="H47" s="25">
        <v>98.4</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23</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186</v>
      </c>
      <c r="C54" s="57" t="s">
        <v>187</v>
      </c>
      <c r="D54" s="54"/>
      <c r="E54" s="6"/>
      <c r="F54" s="19"/>
      <c r="G54" s="24">
        <v>66.06</v>
      </c>
      <c r="H54" s="24">
        <v>0.01</v>
      </c>
      <c r="I54" s="31"/>
      <c r="J54" s="31"/>
      <c r="K54" s="35"/>
    </row>
    <row r="55" spans="1:54" x14ac:dyDescent="0.25">
      <c r="C55" s="58" t="s">
        <v>175</v>
      </c>
      <c r="D55" s="54"/>
      <c r="E55" s="6"/>
      <c r="F55" s="19"/>
      <c r="G55" s="25">
        <v>66.06</v>
      </c>
      <c r="H55" s="25">
        <v>0.01</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4792</v>
      </c>
      <c r="D58" s="54"/>
      <c r="E58" s="6"/>
      <c r="F58" s="19"/>
      <c r="G58" s="24" t="s">
        <v>2</v>
      </c>
      <c r="H58" s="24" t="s">
        <v>2</v>
      </c>
      <c r="I58" s="31"/>
      <c r="J58" s="31"/>
      <c r="K58" s="35"/>
      <c r="L58" s="3"/>
      <c r="AI58" s="3"/>
      <c r="AV58" s="3"/>
      <c r="AX58" s="3"/>
      <c r="BB58" s="3"/>
    </row>
    <row r="59" spans="1:54" x14ac:dyDescent="0.25">
      <c r="B59" s="8"/>
      <c r="C59" s="57" t="s">
        <v>188</v>
      </c>
      <c r="D59" s="54"/>
      <c r="E59" s="6"/>
      <c r="F59" s="19"/>
      <c r="G59" s="24">
        <v>7395.14</v>
      </c>
      <c r="H59" s="24">
        <v>1.59</v>
      </c>
      <c r="I59" s="31"/>
      <c r="J59" s="31"/>
      <c r="K59" s="35"/>
    </row>
    <row r="60" spans="1:54" x14ac:dyDescent="0.25">
      <c r="C60" s="58" t="s">
        <v>175</v>
      </c>
      <c r="D60" s="54"/>
      <c r="E60" s="6"/>
      <c r="F60" s="19"/>
      <c r="G60" s="25">
        <v>7395.14</v>
      </c>
      <c r="H60" s="25">
        <v>1.59</v>
      </c>
      <c r="I60" s="31"/>
      <c r="J60" s="31"/>
      <c r="K60" s="35"/>
    </row>
    <row r="61" spans="1:54" x14ac:dyDescent="0.25">
      <c r="C61" s="57"/>
      <c r="D61" s="54"/>
      <c r="E61" s="6"/>
      <c r="F61" s="19"/>
      <c r="G61" s="24"/>
      <c r="H61" s="24"/>
      <c r="I61" s="31"/>
      <c r="J61" s="31"/>
      <c r="K61" s="35"/>
    </row>
    <row r="62" spans="1:54" x14ac:dyDescent="0.25">
      <c r="C62" s="60" t="s">
        <v>189</v>
      </c>
      <c r="D62" s="55"/>
      <c r="E62" s="5"/>
      <c r="F62" s="20"/>
      <c r="G62" s="26">
        <v>466686.15</v>
      </c>
      <c r="H62" s="26">
        <v>100.00000000000001</v>
      </c>
      <c r="I62" s="32"/>
      <c r="J62" s="32"/>
      <c r="K62" s="36"/>
    </row>
    <row r="65" spans="3:11" x14ac:dyDescent="0.25">
      <c r="C65" s="1" t="s">
        <v>190</v>
      </c>
    </row>
    <row r="66" spans="3:11" x14ac:dyDescent="0.25">
      <c r="C66" s="37" t="s">
        <v>191</v>
      </c>
      <c r="D66" s="37"/>
      <c r="E66" s="37"/>
      <c r="F66" s="37"/>
      <c r="G66" s="37"/>
      <c r="H66" s="37"/>
      <c r="I66" s="37"/>
      <c r="J66" s="37"/>
      <c r="K66" s="37"/>
    </row>
    <row r="67" spans="3:11" x14ac:dyDescent="0.25">
      <c r="C67" s="2" t="s">
        <v>192</v>
      </c>
    </row>
    <row r="68" spans="3:11" x14ac:dyDescent="0.25">
      <c r="C68" s="2" t="s">
        <v>193</v>
      </c>
    </row>
    <row r="69" spans="3:11" x14ac:dyDescent="0.25">
      <c r="C69" s="2" t="s">
        <v>194</v>
      </c>
    </row>
    <row r="70" spans="3:11" x14ac:dyDescent="0.25">
      <c r="C70" s="2" t="s">
        <v>195</v>
      </c>
    </row>
    <row r="71" spans="3:11" x14ac:dyDescent="0.25">
      <c r="C71" s="2" t="s">
        <v>4796</v>
      </c>
    </row>
    <row r="73" spans="3:11" x14ac:dyDescent="0.25">
      <c r="C73" s="76" t="s">
        <v>4869</v>
      </c>
      <c r="E73" s="76" t="s">
        <v>4870</v>
      </c>
      <c r="F73" s="77"/>
    </row>
    <row r="74" spans="3:11" x14ac:dyDescent="0.25">
      <c r="E74" s="2" t="s">
        <v>4899</v>
      </c>
    </row>
  </sheetData>
  <hyperlinks>
    <hyperlink ref="J2" location="'Index'!A1" display="'Index'!A1" xr:uid="{F7CD9850-D038-4F09-B699-E7099183EC1A}"/>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82EDA-2DC3-4A00-B29D-E45EE48AC7E8}">
  <sheetPr codeName="Sheet1"/>
  <dimension ref="A1:IV96"/>
  <sheetViews>
    <sheetView showGridLines="0" zoomScale="90" zoomScaleNormal="90" workbookViewId="0">
      <pane ySplit="6" topLeftCell="A64"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2487</v>
      </c>
      <c r="J2" s="38" t="s">
        <v>4604</v>
      </c>
    </row>
    <row r="3" spans="1:54" ht="16.5" x14ac:dyDescent="0.3">
      <c r="C3" s="1" t="s">
        <v>28</v>
      </c>
      <c r="D3" s="21" t="s">
        <v>2488</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72</v>
      </c>
      <c r="C10" s="57" t="s">
        <v>73</v>
      </c>
      <c r="D10" s="54" t="s">
        <v>74</v>
      </c>
      <c r="E10" s="6" t="s">
        <v>47</v>
      </c>
      <c r="F10" s="19">
        <v>7677500</v>
      </c>
      <c r="G10" s="24">
        <v>66978.509999999995</v>
      </c>
      <c r="H10" s="24">
        <v>14.55</v>
      </c>
      <c r="I10" s="31"/>
      <c r="J10" s="31"/>
      <c r="K10" s="35"/>
    </row>
    <row r="11" spans="1:54" x14ac:dyDescent="0.25">
      <c r="B11" s="8" t="s">
        <v>117</v>
      </c>
      <c r="C11" s="57" t="s">
        <v>118</v>
      </c>
      <c r="D11" s="54" t="s">
        <v>119</v>
      </c>
      <c r="E11" s="6" t="s">
        <v>120</v>
      </c>
      <c r="F11" s="19">
        <v>12535554</v>
      </c>
      <c r="G11" s="24">
        <v>43648.800000000003</v>
      </c>
      <c r="H11" s="24">
        <v>9.49</v>
      </c>
      <c r="I11" s="31"/>
      <c r="J11" s="31"/>
      <c r="K11" s="35"/>
    </row>
    <row r="12" spans="1:54" x14ac:dyDescent="0.25">
      <c r="B12" s="8" t="s">
        <v>389</v>
      </c>
      <c r="C12" s="57" t="s">
        <v>390</v>
      </c>
      <c r="D12" s="54" t="s">
        <v>391</v>
      </c>
      <c r="E12" s="6" t="s">
        <v>392</v>
      </c>
      <c r="F12" s="19">
        <v>17350000</v>
      </c>
      <c r="G12" s="24">
        <v>41808.300000000003</v>
      </c>
      <c r="H12" s="24">
        <v>9.09</v>
      </c>
      <c r="I12" s="31"/>
      <c r="J12" s="31"/>
      <c r="K12" s="35"/>
    </row>
    <row r="13" spans="1:54" x14ac:dyDescent="0.25">
      <c r="B13" s="8" t="s">
        <v>2096</v>
      </c>
      <c r="C13" s="57" t="s">
        <v>2097</v>
      </c>
      <c r="D13" s="54" t="s">
        <v>2098</v>
      </c>
      <c r="E13" s="6" t="s">
        <v>2095</v>
      </c>
      <c r="F13" s="19">
        <v>9175000</v>
      </c>
      <c r="G13" s="24">
        <v>28997.59</v>
      </c>
      <c r="H13" s="24">
        <v>6.3</v>
      </c>
      <c r="I13" s="31"/>
      <c r="J13" s="31"/>
      <c r="K13" s="35"/>
    </row>
    <row r="14" spans="1:54" x14ac:dyDescent="0.25">
      <c r="B14" s="8" t="s">
        <v>987</v>
      </c>
      <c r="C14" s="57" t="s">
        <v>988</v>
      </c>
      <c r="D14" s="54" t="s">
        <v>989</v>
      </c>
      <c r="E14" s="6" t="s">
        <v>120</v>
      </c>
      <c r="F14" s="19">
        <v>5443244</v>
      </c>
      <c r="G14" s="24">
        <v>22643.9</v>
      </c>
      <c r="H14" s="24">
        <v>4.92</v>
      </c>
      <c r="I14" s="31"/>
      <c r="J14" s="31"/>
      <c r="K14" s="35"/>
    </row>
    <row r="15" spans="1:54" x14ac:dyDescent="0.25">
      <c r="B15" s="8" t="s">
        <v>922</v>
      </c>
      <c r="C15" s="57" t="s">
        <v>923</v>
      </c>
      <c r="D15" s="54" t="s">
        <v>924</v>
      </c>
      <c r="E15" s="6" t="s">
        <v>925</v>
      </c>
      <c r="F15" s="19">
        <v>8300000</v>
      </c>
      <c r="G15" s="24">
        <v>20053.63</v>
      </c>
      <c r="H15" s="24">
        <v>4.3600000000000003</v>
      </c>
      <c r="I15" s="31"/>
      <c r="J15" s="31"/>
      <c r="K15" s="35"/>
    </row>
    <row r="16" spans="1:54" x14ac:dyDescent="0.25">
      <c r="B16" s="8" t="s">
        <v>251</v>
      </c>
      <c r="C16" s="57" t="s">
        <v>252</v>
      </c>
      <c r="D16" s="54" t="s">
        <v>253</v>
      </c>
      <c r="E16" s="6" t="s">
        <v>78</v>
      </c>
      <c r="F16" s="19">
        <v>1000000</v>
      </c>
      <c r="G16" s="24">
        <v>17536.5</v>
      </c>
      <c r="H16" s="24">
        <v>3.81</v>
      </c>
      <c r="I16" s="31"/>
      <c r="J16" s="31"/>
      <c r="K16" s="35"/>
    </row>
    <row r="17" spans="2:11" x14ac:dyDescent="0.25">
      <c r="B17" s="8" t="s">
        <v>432</v>
      </c>
      <c r="C17" s="57" t="s">
        <v>433</v>
      </c>
      <c r="D17" s="54" t="s">
        <v>434</v>
      </c>
      <c r="E17" s="6" t="s">
        <v>78</v>
      </c>
      <c r="F17" s="19">
        <v>1310000</v>
      </c>
      <c r="G17" s="24">
        <v>15406.91</v>
      </c>
      <c r="H17" s="24">
        <v>3.35</v>
      </c>
      <c r="I17" s="31"/>
      <c r="J17" s="31"/>
      <c r="K17" s="35"/>
    </row>
    <row r="18" spans="2:11" x14ac:dyDescent="0.25">
      <c r="B18" s="8" t="s">
        <v>405</v>
      </c>
      <c r="C18" s="57" t="s">
        <v>406</v>
      </c>
      <c r="D18" s="54" t="s">
        <v>407</v>
      </c>
      <c r="E18" s="6" t="s">
        <v>392</v>
      </c>
      <c r="F18" s="19">
        <v>4100000</v>
      </c>
      <c r="G18" s="24">
        <v>15108.5</v>
      </c>
      <c r="H18" s="24">
        <v>3.28</v>
      </c>
      <c r="I18" s="31"/>
      <c r="J18" s="31"/>
      <c r="K18" s="35"/>
    </row>
    <row r="19" spans="2:11" x14ac:dyDescent="0.25">
      <c r="B19" s="8" t="s">
        <v>993</v>
      </c>
      <c r="C19" s="57" t="s">
        <v>994</v>
      </c>
      <c r="D19" s="54" t="s">
        <v>995</v>
      </c>
      <c r="E19" s="6" t="s">
        <v>996</v>
      </c>
      <c r="F19" s="19">
        <v>2750000</v>
      </c>
      <c r="G19" s="24">
        <v>14360.5</v>
      </c>
      <c r="H19" s="24">
        <v>3.12</v>
      </c>
      <c r="I19" s="31"/>
      <c r="J19" s="31"/>
      <c r="K19" s="35"/>
    </row>
    <row r="20" spans="2:11" x14ac:dyDescent="0.25">
      <c r="B20" s="8" t="s">
        <v>1999</v>
      </c>
      <c r="C20" s="57" t="s">
        <v>721</v>
      </c>
      <c r="D20" s="54" t="s">
        <v>2000</v>
      </c>
      <c r="E20" s="6" t="s">
        <v>82</v>
      </c>
      <c r="F20" s="19">
        <v>2125000</v>
      </c>
      <c r="G20" s="24">
        <v>13690.31</v>
      </c>
      <c r="H20" s="24">
        <v>2.98</v>
      </c>
      <c r="I20" s="31"/>
      <c r="J20" s="31"/>
      <c r="K20" s="35"/>
    </row>
    <row r="21" spans="2:11" x14ac:dyDescent="0.25">
      <c r="B21" s="8" t="s">
        <v>2489</v>
      </c>
      <c r="C21" s="57" t="s">
        <v>2490</v>
      </c>
      <c r="D21" s="54" t="s">
        <v>2491</v>
      </c>
      <c r="E21" s="6" t="s">
        <v>78</v>
      </c>
      <c r="F21" s="19">
        <v>3000000</v>
      </c>
      <c r="G21" s="24">
        <v>12898.5</v>
      </c>
      <c r="H21" s="24">
        <v>2.8</v>
      </c>
      <c r="I21" s="31"/>
      <c r="J21" s="31"/>
      <c r="K21" s="35"/>
    </row>
    <row r="22" spans="2:11" x14ac:dyDescent="0.25">
      <c r="B22" s="8" t="s">
        <v>385</v>
      </c>
      <c r="C22" s="57" t="s">
        <v>386</v>
      </c>
      <c r="D22" s="54" t="s">
        <v>387</v>
      </c>
      <c r="E22" s="6" t="s">
        <v>388</v>
      </c>
      <c r="F22" s="19">
        <v>3455000</v>
      </c>
      <c r="G22" s="24">
        <v>11546.61</v>
      </c>
      <c r="H22" s="24">
        <v>2.5099999999999998</v>
      </c>
      <c r="I22" s="31"/>
      <c r="J22" s="31"/>
      <c r="K22" s="35"/>
    </row>
    <row r="23" spans="2:11" x14ac:dyDescent="0.25">
      <c r="B23" s="8" t="s">
        <v>1960</v>
      </c>
      <c r="C23" s="57" t="s">
        <v>1961</v>
      </c>
      <c r="D23" s="54" t="s">
        <v>1962</v>
      </c>
      <c r="E23" s="6" t="s">
        <v>116</v>
      </c>
      <c r="F23" s="19">
        <v>2745000</v>
      </c>
      <c r="G23" s="24">
        <v>10767.26</v>
      </c>
      <c r="H23" s="24">
        <v>2.34</v>
      </c>
      <c r="I23" s="31"/>
      <c r="J23" s="31"/>
      <c r="K23" s="35"/>
    </row>
    <row r="24" spans="2:11" x14ac:dyDescent="0.25">
      <c r="B24" s="8" t="s">
        <v>1947</v>
      </c>
      <c r="C24" s="57" t="s">
        <v>1948</v>
      </c>
      <c r="D24" s="54" t="s">
        <v>1949</v>
      </c>
      <c r="E24" s="6" t="s">
        <v>388</v>
      </c>
      <c r="F24" s="19">
        <v>1800000</v>
      </c>
      <c r="G24" s="24">
        <v>10395.9</v>
      </c>
      <c r="H24" s="24">
        <v>2.2599999999999998</v>
      </c>
      <c r="I24" s="31"/>
      <c r="J24" s="31"/>
      <c r="K24" s="35"/>
    </row>
    <row r="25" spans="2:11" x14ac:dyDescent="0.25">
      <c r="B25" s="8" t="s">
        <v>210</v>
      </c>
      <c r="C25" s="57" t="s">
        <v>211</v>
      </c>
      <c r="D25" s="54" t="s">
        <v>212</v>
      </c>
      <c r="E25" s="6" t="s">
        <v>93</v>
      </c>
      <c r="F25" s="19">
        <v>5000000</v>
      </c>
      <c r="G25" s="24">
        <v>9711</v>
      </c>
      <c r="H25" s="24">
        <v>2.11</v>
      </c>
      <c r="I25" s="31"/>
      <c r="J25" s="31"/>
      <c r="K25" s="35"/>
    </row>
    <row r="26" spans="2:11" x14ac:dyDescent="0.25">
      <c r="B26" s="8" t="s">
        <v>2092</v>
      </c>
      <c r="C26" s="57" t="s">
        <v>2093</v>
      </c>
      <c r="D26" s="54" t="s">
        <v>2094</v>
      </c>
      <c r="E26" s="6" t="s">
        <v>2095</v>
      </c>
      <c r="F26" s="19">
        <v>196000</v>
      </c>
      <c r="G26" s="24">
        <v>9648.7900000000009</v>
      </c>
      <c r="H26" s="24">
        <v>2.1</v>
      </c>
      <c r="I26" s="31"/>
      <c r="J26" s="31"/>
      <c r="K26" s="35"/>
    </row>
    <row r="27" spans="2:11" x14ac:dyDescent="0.25">
      <c r="B27" s="8" t="s">
        <v>2107</v>
      </c>
      <c r="C27" s="57" t="s">
        <v>2108</v>
      </c>
      <c r="D27" s="54" t="s">
        <v>2109</v>
      </c>
      <c r="E27" s="6" t="s">
        <v>112</v>
      </c>
      <c r="F27" s="19">
        <v>3000000</v>
      </c>
      <c r="G27" s="24">
        <v>9457.5</v>
      </c>
      <c r="H27" s="24">
        <v>2.06</v>
      </c>
      <c r="I27" s="31"/>
      <c r="J27" s="31"/>
      <c r="K27" s="35"/>
    </row>
    <row r="28" spans="2:11" x14ac:dyDescent="0.25">
      <c r="B28" s="8" t="s">
        <v>2492</v>
      </c>
      <c r="C28" s="57" t="s">
        <v>2493</v>
      </c>
      <c r="D28" s="54" t="s">
        <v>2494</v>
      </c>
      <c r="E28" s="6" t="s">
        <v>54</v>
      </c>
      <c r="F28" s="19">
        <v>3200000</v>
      </c>
      <c r="G28" s="24">
        <v>8385.6</v>
      </c>
      <c r="H28" s="24">
        <v>1.82</v>
      </c>
      <c r="I28" s="31"/>
      <c r="J28" s="31"/>
      <c r="K28" s="35"/>
    </row>
    <row r="29" spans="2:11" x14ac:dyDescent="0.25">
      <c r="B29" s="8" t="s">
        <v>901</v>
      </c>
      <c r="C29" s="57" t="s">
        <v>902</v>
      </c>
      <c r="D29" s="54" t="s">
        <v>903</v>
      </c>
      <c r="E29" s="6" t="s">
        <v>116</v>
      </c>
      <c r="F29" s="19">
        <v>4281804</v>
      </c>
      <c r="G29" s="24">
        <v>7778.75</v>
      </c>
      <c r="H29" s="24">
        <v>1.69</v>
      </c>
      <c r="I29" s="31"/>
      <c r="J29" s="31"/>
      <c r="K29" s="35"/>
    </row>
    <row r="30" spans="2:11" x14ac:dyDescent="0.25">
      <c r="B30" s="8" t="s">
        <v>164</v>
      </c>
      <c r="C30" s="57" t="s">
        <v>165</v>
      </c>
      <c r="D30" s="54" t="s">
        <v>166</v>
      </c>
      <c r="E30" s="6" t="s">
        <v>47</v>
      </c>
      <c r="F30" s="19">
        <v>5500000</v>
      </c>
      <c r="G30" s="24">
        <v>6919</v>
      </c>
      <c r="H30" s="24">
        <v>1.5</v>
      </c>
      <c r="I30" s="31"/>
      <c r="J30" s="31"/>
      <c r="K30" s="35"/>
    </row>
    <row r="31" spans="2:11" x14ac:dyDescent="0.25">
      <c r="B31" s="8" t="s">
        <v>2040</v>
      </c>
      <c r="C31" s="57" t="s">
        <v>1493</v>
      </c>
      <c r="D31" s="54" t="s">
        <v>2041</v>
      </c>
      <c r="E31" s="6" t="s">
        <v>47</v>
      </c>
      <c r="F31" s="19">
        <v>1127235</v>
      </c>
      <c r="G31" s="24">
        <v>6862.61</v>
      </c>
      <c r="H31" s="24">
        <v>1.49</v>
      </c>
      <c r="I31" s="31"/>
      <c r="J31" s="31"/>
      <c r="K31" s="35"/>
    </row>
    <row r="32" spans="2:11" x14ac:dyDescent="0.25">
      <c r="B32" s="8" t="s">
        <v>2495</v>
      </c>
      <c r="C32" s="57" t="s">
        <v>2496</v>
      </c>
      <c r="D32" s="54" t="s">
        <v>2497</v>
      </c>
      <c r="E32" s="6" t="s">
        <v>54</v>
      </c>
      <c r="F32" s="19">
        <v>930000</v>
      </c>
      <c r="G32" s="24">
        <v>6650.43</v>
      </c>
      <c r="H32" s="24">
        <v>1.45</v>
      </c>
      <c r="I32" s="31"/>
      <c r="J32" s="31"/>
      <c r="K32" s="35"/>
    </row>
    <row r="33" spans="2:11" x14ac:dyDescent="0.25">
      <c r="B33" s="8" t="s">
        <v>2105</v>
      </c>
      <c r="C33" s="57" t="s">
        <v>1254</v>
      </c>
      <c r="D33" s="54" t="s">
        <v>2106</v>
      </c>
      <c r="E33" s="6" t="s">
        <v>47</v>
      </c>
      <c r="F33" s="19">
        <v>3375000</v>
      </c>
      <c r="G33" s="24">
        <v>3871.46</v>
      </c>
      <c r="H33" s="24">
        <v>0.84</v>
      </c>
      <c r="I33" s="31"/>
      <c r="J33" s="31"/>
      <c r="K33" s="35"/>
    </row>
    <row r="34" spans="2:11" x14ac:dyDescent="0.25">
      <c r="B34" s="8" t="s">
        <v>1957</v>
      </c>
      <c r="C34" s="57" t="s">
        <v>1958</v>
      </c>
      <c r="D34" s="54" t="s">
        <v>1959</v>
      </c>
      <c r="E34" s="6" t="s">
        <v>93</v>
      </c>
      <c r="F34" s="19">
        <v>1093315</v>
      </c>
      <c r="G34" s="24">
        <v>3516.1</v>
      </c>
      <c r="H34" s="24">
        <v>0.76</v>
      </c>
      <c r="I34" s="31"/>
      <c r="J34" s="31"/>
      <c r="K34" s="35"/>
    </row>
    <row r="35" spans="2:11" x14ac:dyDescent="0.25">
      <c r="C35" s="58" t="s">
        <v>175</v>
      </c>
      <c r="D35" s="54"/>
      <c r="E35" s="6"/>
      <c r="F35" s="19"/>
      <c r="G35" s="25">
        <v>418642.96</v>
      </c>
      <c r="H35" s="25">
        <v>90.98</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A65" s="10"/>
      <c r="B65" s="28"/>
      <c r="C65" s="58" t="s">
        <v>18</v>
      </c>
      <c r="D65" s="54"/>
      <c r="E65" s="6"/>
      <c r="F65" s="19"/>
      <c r="G65" s="24"/>
      <c r="H65" s="24"/>
      <c r="I65" s="31"/>
      <c r="J65" s="31"/>
      <c r="K65" s="35"/>
    </row>
    <row r="66" spans="1:11" x14ac:dyDescent="0.25">
      <c r="A66" s="28"/>
      <c r="B66" s="28"/>
      <c r="C66" s="58" t="s">
        <v>19</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20</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21</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22</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23</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24</v>
      </c>
      <c r="D76" s="54"/>
      <c r="E76" s="6"/>
      <c r="F76" s="19"/>
      <c r="G76" s="24"/>
      <c r="H76" s="24"/>
      <c r="I76" s="31"/>
      <c r="J76" s="31"/>
      <c r="K76" s="35"/>
    </row>
    <row r="77" spans="1:11" x14ac:dyDescent="0.25">
      <c r="B77" s="8" t="s">
        <v>186</v>
      </c>
      <c r="C77" s="57" t="s">
        <v>187</v>
      </c>
      <c r="D77" s="54"/>
      <c r="E77" s="6"/>
      <c r="F77" s="19"/>
      <c r="G77" s="24">
        <v>44320.73</v>
      </c>
      <c r="H77" s="24">
        <v>9.6300000000000008</v>
      </c>
      <c r="I77" s="31"/>
      <c r="J77" s="31"/>
      <c r="K77" s="35"/>
    </row>
    <row r="78" spans="1:11" x14ac:dyDescent="0.25">
      <c r="C78" s="58" t="s">
        <v>175</v>
      </c>
      <c r="D78" s="54"/>
      <c r="E78" s="6"/>
      <c r="F78" s="19"/>
      <c r="G78" s="25">
        <v>44320.73</v>
      </c>
      <c r="H78" s="25">
        <v>9.6300000000000008</v>
      </c>
      <c r="I78" s="31"/>
      <c r="J78" s="31"/>
      <c r="K78" s="35"/>
    </row>
    <row r="79" spans="1:11" x14ac:dyDescent="0.25">
      <c r="C79" s="57"/>
      <c r="D79" s="54"/>
      <c r="E79" s="6"/>
      <c r="F79" s="19"/>
      <c r="G79" s="24"/>
      <c r="H79" s="24"/>
      <c r="I79" s="31"/>
      <c r="J79" s="31"/>
      <c r="K79" s="35"/>
    </row>
    <row r="80" spans="1:11" x14ac:dyDescent="0.25">
      <c r="A80" s="10"/>
      <c r="B80" s="28"/>
      <c r="C80" s="58" t="s">
        <v>25</v>
      </c>
      <c r="D80" s="54"/>
      <c r="E80" s="6"/>
      <c r="F80" s="19"/>
      <c r="G80" s="24"/>
      <c r="H80" s="24"/>
      <c r="I80" s="31"/>
      <c r="J80" s="31"/>
      <c r="K80" s="35"/>
    </row>
    <row r="81" spans="1:54" s="2" customFormat="1" ht="13.5" x14ac:dyDescent="0.25">
      <c r="A81" s="28"/>
      <c r="B81" s="28"/>
      <c r="C81" s="57" t="s">
        <v>4792</v>
      </c>
      <c r="D81" s="54"/>
      <c r="E81" s="6"/>
      <c r="F81" s="19"/>
      <c r="G81" s="24" t="s">
        <v>2</v>
      </c>
      <c r="H81" s="24" t="s">
        <v>2</v>
      </c>
      <c r="I81" s="31"/>
      <c r="J81" s="31"/>
      <c r="K81" s="35"/>
      <c r="L81" s="3"/>
      <c r="AI81" s="3"/>
      <c r="AV81" s="3"/>
      <c r="AX81" s="3"/>
      <c r="BB81" s="3"/>
    </row>
    <row r="82" spans="1:54" x14ac:dyDescent="0.25">
      <c r="B82" s="8"/>
      <c r="C82" s="57" t="s">
        <v>188</v>
      </c>
      <c r="D82" s="54"/>
      <c r="E82" s="6"/>
      <c r="F82" s="19"/>
      <c r="G82" s="24">
        <v>-2787.55</v>
      </c>
      <c r="H82" s="24">
        <v>-0.61</v>
      </c>
      <c r="I82" s="31"/>
      <c r="J82" s="31"/>
      <c r="K82" s="35"/>
    </row>
    <row r="83" spans="1:54" x14ac:dyDescent="0.25">
      <c r="C83" s="58" t="s">
        <v>175</v>
      </c>
      <c r="D83" s="54"/>
      <c r="E83" s="6"/>
      <c r="F83" s="19"/>
      <c r="G83" s="25">
        <v>-2787.55</v>
      </c>
      <c r="H83" s="25">
        <v>-0.61</v>
      </c>
      <c r="I83" s="31"/>
      <c r="J83" s="31"/>
      <c r="K83" s="35"/>
    </row>
    <row r="84" spans="1:54" x14ac:dyDescent="0.25">
      <c r="C84" s="57"/>
      <c r="D84" s="54"/>
      <c r="E84" s="6"/>
      <c r="F84" s="19"/>
      <c r="G84" s="24"/>
      <c r="H84" s="24"/>
      <c r="I84" s="31"/>
      <c r="J84" s="31"/>
      <c r="K84" s="35"/>
    </row>
    <row r="85" spans="1:54" x14ac:dyDescent="0.25">
      <c r="C85" s="60" t="s">
        <v>189</v>
      </c>
      <c r="D85" s="55"/>
      <c r="E85" s="5"/>
      <c r="F85" s="20"/>
      <c r="G85" s="26">
        <v>460176.14</v>
      </c>
      <c r="H85" s="26">
        <v>100</v>
      </c>
      <c r="I85" s="32"/>
      <c r="J85" s="32"/>
      <c r="K85" s="36"/>
    </row>
    <row r="88" spans="1:54" x14ac:dyDescent="0.25">
      <c r="C88" s="1" t="s">
        <v>190</v>
      </c>
    </row>
    <row r="89" spans="1:54" x14ac:dyDescent="0.25">
      <c r="C89" s="37" t="s">
        <v>191</v>
      </c>
      <c r="D89" s="37"/>
      <c r="E89" s="37"/>
      <c r="F89" s="37"/>
      <c r="G89" s="37"/>
      <c r="H89" s="37"/>
      <c r="I89" s="37"/>
      <c r="J89" s="37"/>
      <c r="K89" s="37"/>
    </row>
    <row r="90" spans="1:54" x14ac:dyDescent="0.25">
      <c r="C90" s="2" t="s">
        <v>192</v>
      </c>
    </row>
    <row r="91" spans="1:54" x14ac:dyDescent="0.25">
      <c r="C91" s="2" t="s">
        <v>193</v>
      </c>
    </row>
    <row r="92" spans="1:54" x14ac:dyDescent="0.25">
      <c r="C92" s="2" t="s">
        <v>194</v>
      </c>
    </row>
    <row r="93" spans="1:54" x14ac:dyDescent="0.25">
      <c r="C93" s="2" t="s">
        <v>195</v>
      </c>
    </row>
    <row r="95" spans="1:54" x14ac:dyDescent="0.25">
      <c r="C95" s="76" t="s">
        <v>4869</v>
      </c>
      <c r="E95" s="76" t="s">
        <v>4870</v>
      </c>
      <c r="F95" s="77"/>
    </row>
    <row r="96" spans="1:54" x14ac:dyDescent="0.25">
      <c r="E96" s="2" t="s">
        <v>4900</v>
      </c>
    </row>
  </sheetData>
  <hyperlinks>
    <hyperlink ref="J2" location="'Index'!A1" display="'Index'!A1" xr:uid="{654B89E4-CD56-4520-BA0A-E1DADB542460}"/>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9ABFE-914B-41BD-9183-3CCEC90B71DE}">
  <sheetPr codeName="Sheet1"/>
  <dimension ref="A1:IV73"/>
  <sheetViews>
    <sheetView showGridLines="0" zoomScale="90" zoomScaleNormal="90" workbookViewId="0">
      <pane ySplit="6" topLeftCell="A41"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2498</v>
      </c>
      <c r="J2" s="38" t="s">
        <v>4604</v>
      </c>
    </row>
    <row r="3" spans="1:54" ht="16.5" x14ac:dyDescent="0.3">
      <c r="C3" s="1" t="s">
        <v>28</v>
      </c>
      <c r="D3" s="21" t="s">
        <v>2499</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C41" s="59" t="s">
        <v>19</v>
      </c>
      <c r="D41" s="54"/>
      <c r="E41" s="6"/>
      <c r="F41" s="19"/>
      <c r="G41" s="24"/>
      <c r="H41" s="24"/>
      <c r="I41" s="31"/>
      <c r="J41" s="31"/>
      <c r="K41" s="35"/>
    </row>
    <row r="42" spans="1:11" x14ac:dyDescent="0.25">
      <c r="B42" s="8" t="s">
        <v>2070</v>
      </c>
      <c r="C42" s="57" t="s">
        <v>2071</v>
      </c>
      <c r="D42" s="54" t="s">
        <v>2072</v>
      </c>
      <c r="E42" s="6" t="s">
        <v>170</v>
      </c>
      <c r="F42" s="19">
        <v>310641405</v>
      </c>
      <c r="G42" s="24">
        <v>188031.24</v>
      </c>
      <c r="H42" s="24">
        <v>100.09</v>
      </c>
      <c r="I42" s="31"/>
      <c r="J42" s="31"/>
      <c r="K42" s="35"/>
    </row>
    <row r="43" spans="1:11" x14ac:dyDescent="0.25">
      <c r="C43" s="58" t="s">
        <v>175</v>
      </c>
      <c r="D43" s="54"/>
      <c r="E43" s="6"/>
      <c r="F43" s="19"/>
      <c r="G43" s="25">
        <v>188031.24</v>
      </c>
      <c r="H43" s="25">
        <v>100.09</v>
      </c>
      <c r="I43" s="31"/>
      <c r="J43" s="31"/>
      <c r="K43" s="35"/>
    </row>
    <row r="44" spans="1:11" x14ac:dyDescent="0.25">
      <c r="C44" s="57"/>
      <c r="D44" s="54"/>
      <c r="E44" s="6"/>
      <c r="F44" s="19"/>
      <c r="G44" s="24"/>
      <c r="H44" s="24"/>
      <c r="I44" s="31"/>
      <c r="J44" s="31"/>
      <c r="K44" s="35"/>
    </row>
    <row r="45" spans="1:11" x14ac:dyDescent="0.25">
      <c r="C45" s="58" t="s">
        <v>20</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23</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186</v>
      </c>
      <c r="C54" s="57" t="s">
        <v>187</v>
      </c>
      <c r="D54" s="54"/>
      <c r="E54" s="6"/>
      <c r="F54" s="19"/>
      <c r="G54" s="24">
        <v>949.18</v>
      </c>
      <c r="H54" s="24">
        <v>0.51</v>
      </c>
      <c r="I54" s="31"/>
      <c r="J54" s="31"/>
      <c r="K54" s="35"/>
    </row>
    <row r="55" spans="1:54" x14ac:dyDescent="0.25">
      <c r="C55" s="58" t="s">
        <v>175</v>
      </c>
      <c r="D55" s="54"/>
      <c r="E55" s="6"/>
      <c r="F55" s="19"/>
      <c r="G55" s="25">
        <v>949.18</v>
      </c>
      <c r="H55" s="25">
        <v>0.51</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4792</v>
      </c>
      <c r="D58" s="54"/>
      <c r="E58" s="6"/>
      <c r="F58" s="19"/>
      <c r="G58" s="24" t="s">
        <v>2</v>
      </c>
      <c r="H58" s="24" t="s">
        <v>2</v>
      </c>
      <c r="I58" s="31"/>
      <c r="J58" s="31"/>
      <c r="K58" s="35"/>
      <c r="L58" s="3"/>
      <c r="AI58" s="3"/>
      <c r="AV58" s="3"/>
      <c r="AX58" s="3"/>
      <c r="BB58" s="3"/>
    </row>
    <row r="59" spans="1:54" x14ac:dyDescent="0.25">
      <c r="B59" s="8"/>
      <c r="C59" s="57" t="s">
        <v>188</v>
      </c>
      <c r="D59" s="54"/>
      <c r="E59" s="6"/>
      <c r="F59" s="19"/>
      <c r="G59" s="24">
        <v>-1113.05</v>
      </c>
      <c r="H59" s="24">
        <v>-0.6</v>
      </c>
      <c r="I59" s="31"/>
      <c r="J59" s="31"/>
      <c r="K59" s="35"/>
    </row>
    <row r="60" spans="1:54" x14ac:dyDescent="0.25">
      <c r="C60" s="58" t="s">
        <v>175</v>
      </c>
      <c r="D60" s="54"/>
      <c r="E60" s="6"/>
      <c r="F60" s="19"/>
      <c r="G60" s="25">
        <v>-1113.05</v>
      </c>
      <c r="H60" s="25">
        <v>-0.6</v>
      </c>
      <c r="I60" s="31"/>
      <c r="J60" s="31"/>
      <c r="K60" s="35"/>
    </row>
    <row r="61" spans="1:54" x14ac:dyDescent="0.25">
      <c r="C61" s="57"/>
      <c r="D61" s="54"/>
      <c r="E61" s="6"/>
      <c r="F61" s="19"/>
      <c r="G61" s="24"/>
      <c r="H61" s="24"/>
      <c r="I61" s="31"/>
      <c r="J61" s="31"/>
      <c r="K61" s="35"/>
    </row>
    <row r="62" spans="1:54" x14ac:dyDescent="0.25">
      <c r="C62" s="60" t="s">
        <v>189</v>
      </c>
      <c r="D62" s="55"/>
      <c r="E62" s="5"/>
      <c r="F62" s="20"/>
      <c r="G62" s="26">
        <v>187867.37</v>
      </c>
      <c r="H62" s="26">
        <v>100.00000000000001</v>
      </c>
      <c r="I62" s="32"/>
      <c r="J62" s="32"/>
      <c r="K62" s="36"/>
    </row>
    <row r="65" spans="3:11" x14ac:dyDescent="0.25">
      <c r="C65" s="1" t="s">
        <v>190</v>
      </c>
    </row>
    <row r="66" spans="3:11" x14ac:dyDescent="0.25">
      <c r="C66" s="37" t="s">
        <v>191</v>
      </c>
      <c r="D66" s="37"/>
      <c r="E66" s="37"/>
      <c r="F66" s="37"/>
      <c r="G66" s="37"/>
      <c r="H66" s="37"/>
      <c r="I66" s="37"/>
      <c r="J66" s="37"/>
      <c r="K66" s="37"/>
    </row>
    <row r="67" spans="3:11" x14ac:dyDescent="0.25">
      <c r="C67" s="2" t="s">
        <v>192</v>
      </c>
    </row>
    <row r="68" spans="3:11" x14ac:dyDescent="0.25">
      <c r="C68" s="2" t="s">
        <v>193</v>
      </c>
    </row>
    <row r="69" spans="3:11" x14ac:dyDescent="0.25">
      <c r="C69" s="2" t="s">
        <v>194</v>
      </c>
    </row>
    <row r="70" spans="3:11" x14ac:dyDescent="0.25">
      <c r="C70" s="2" t="s">
        <v>195</v>
      </c>
    </row>
    <row r="72" spans="3:11" x14ac:dyDescent="0.25">
      <c r="C72" s="76" t="s">
        <v>4869</v>
      </c>
      <c r="E72" s="76" t="s">
        <v>4870</v>
      </c>
      <c r="F72" s="77"/>
    </row>
    <row r="73" spans="3:11" x14ac:dyDescent="0.25">
      <c r="E73" s="2" t="s">
        <v>4899</v>
      </c>
    </row>
  </sheetData>
  <hyperlinks>
    <hyperlink ref="J2" location="'Index'!A1" display="'Index'!A1" xr:uid="{7C3EB7D0-763A-4390-A29C-6FA9D863A855}"/>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961B4-7B1D-45C7-B627-8FD7BD971F90}">
  <sheetPr codeName="Sheet1"/>
  <dimension ref="A1:IV101"/>
  <sheetViews>
    <sheetView showGridLines="0" zoomScale="90" zoomScaleNormal="90" workbookViewId="0">
      <pane ySplit="6" topLeftCell="A69"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2500</v>
      </c>
      <c r="J2" s="38" t="s">
        <v>4604</v>
      </c>
    </row>
    <row r="3" spans="1:54" ht="16.5" x14ac:dyDescent="0.3">
      <c r="C3" s="1" t="s">
        <v>28</v>
      </c>
      <c r="D3" s="21" t="s">
        <v>2501</v>
      </c>
      <c r="F3" s="71" t="s">
        <v>4816</v>
      </c>
      <c r="G3" s="13" t="s">
        <v>4523</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98950233</v>
      </c>
      <c r="G10" s="24">
        <v>1600074.74</v>
      </c>
      <c r="H10" s="24">
        <v>13</v>
      </c>
      <c r="I10" s="31"/>
      <c r="J10" s="31"/>
      <c r="K10" s="35"/>
    </row>
    <row r="11" spans="1:54" x14ac:dyDescent="0.25">
      <c r="B11" s="8" t="s">
        <v>113</v>
      </c>
      <c r="C11" s="57" t="s">
        <v>114</v>
      </c>
      <c r="D11" s="54" t="s">
        <v>115</v>
      </c>
      <c r="E11" s="6" t="s">
        <v>116</v>
      </c>
      <c r="F11" s="19">
        <v>44470411</v>
      </c>
      <c r="G11" s="24">
        <v>1338670.55</v>
      </c>
      <c r="H11" s="24">
        <v>10.88</v>
      </c>
      <c r="I11" s="31"/>
      <c r="J11" s="31"/>
      <c r="K11" s="35"/>
    </row>
    <row r="12" spans="1:54" x14ac:dyDescent="0.25">
      <c r="B12" s="8" t="s">
        <v>48</v>
      </c>
      <c r="C12" s="57" t="s">
        <v>49</v>
      </c>
      <c r="D12" s="54" t="s">
        <v>50</v>
      </c>
      <c r="E12" s="6" t="s">
        <v>47</v>
      </c>
      <c r="F12" s="19">
        <v>92404803</v>
      </c>
      <c r="G12" s="24">
        <v>1122533.55</v>
      </c>
      <c r="H12" s="24">
        <v>9.1199999999999992</v>
      </c>
      <c r="I12" s="31"/>
      <c r="J12" s="31"/>
      <c r="K12" s="35"/>
    </row>
    <row r="13" spans="1:54" x14ac:dyDescent="0.25">
      <c r="B13" s="8" t="s">
        <v>40</v>
      </c>
      <c r="C13" s="57" t="s">
        <v>41</v>
      </c>
      <c r="D13" s="54" t="s">
        <v>42</v>
      </c>
      <c r="E13" s="6" t="s">
        <v>43</v>
      </c>
      <c r="F13" s="19">
        <v>47480592</v>
      </c>
      <c r="G13" s="24">
        <v>886961.2</v>
      </c>
      <c r="H13" s="24">
        <v>7.21</v>
      </c>
      <c r="I13" s="31"/>
      <c r="J13" s="31"/>
      <c r="K13" s="35"/>
    </row>
    <row r="14" spans="1:54" x14ac:dyDescent="0.25">
      <c r="B14" s="8" t="s">
        <v>242</v>
      </c>
      <c r="C14" s="57" t="s">
        <v>243</v>
      </c>
      <c r="D14" s="54" t="s">
        <v>244</v>
      </c>
      <c r="E14" s="6" t="s">
        <v>86</v>
      </c>
      <c r="F14" s="19">
        <v>121450632</v>
      </c>
      <c r="G14" s="24">
        <v>601241.35</v>
      </c>
      <c r="H14" s="24">
        <v>4.88</v>
      </c>
      <c r="I14" s="31"/>
      <c r="J14" s="31"/>
      <c r="K14" s="35"/>
    </row>
    <row r="15" spans="1:54" x14ac:dyDescent="0.25">
      <c r="B15" s="8" t="s">
        <v>51</v>
      </c>
      <c r="C15" s="57" t="s">
        <v>52</v>
      </c>
      <c r="D15" s="54" t="s">
        <v>53</v>
      </c>
      <c r="E15" s="6" t="s">
        <v>54</v>
      </c>
      <c r="F15" s="19">
        <v>15361515</v>
      </c>
      <c r="G15" s="24">
        <v>585665.43999999994</v>
      </c>
      <c r="H15" s="24">
        <v>4.76</v>
      </c>
      <c r="I15" s="31"/>
      <c r="J15" s="31"/>
      <c r="K15" s="35"/>
    </row>
    <row r="16" spans="1:54" x14ac:dyDescent="0.25">
      <c r="B16" s="8" t="s">
        <v>62</v>
      </c>
      <c r="C16" s="57" t="s">
        <v>63</v>
      </c>
      <c r="D16" s="54" t="s">
        <v>64</v>
      </c>
      <c r="E16" s="6" t="s">
        <v>43</v>
      </c>
      <c r="F16" s="19">
        <v>13317640</v>
      </c>
      <c r="G16" s="24">
        <v>583931.9</v>
      </c>
      <c r="H16" s="24">
        <v>4.74</v>
      </c>
      <c r="I16" s="31"/>
      <c r="J16" s="31"/>
      <c r="K16" s="35"/>
    </row>
    <row r="17" spans="2:11" x14ac:dyDescent="0.25">
      <c r="B17" s="8" t="s">
        <v>269</v>
      </c>
      <c r="C17" s="57" t="s">
        <v>270</v>
      </c>
      <c r="D17" s="54" t="s">
        <v>271</v>
      </c>
      <c r="E17" s="6" t="s">
        <v>257</v>
      </c>
      <c r="F17" s="19">
        <v>35054793</v>
      </c>
      <c r="G17" s="24">
        <v>523333</v>
      </c>
      <c r="H17" s="24">
        <v>4.25</v>
      </c>
      <c r="I17" s="31"/>
      <c r="J17" s="31"/>
      <c r="K17" s="35"/>
    </row>
    <row r="18" spans="2:11" x14ac:dyDescent="0.25">
      <c r="B18" s="8" t="s">
        <v>72</v>
      </c>
      <c r="C18" s="57" t="s">
        <v>73</v>
      </c>
      <c r="D18" s="54" t="s">
        <v>74</v>
      </c>
      <c r="E18" s="6" t="s">
        <v>47</v>
      </c>
      <c r="F18" s="19">
        <v>50448299</v>
      </c>
      <c r="G18" s="24">
        <v>440287.53</v>
      </c>
      <c r="H18" s="24">
        <v>3.58</v>
      </c>
      <c r="I18" s="31"/>
      <c r="J18" s="31"/>
      <c r="K18" s="35"/>
    </row>
    <row r="19" spans="2:11" x14ac:dyDescent="0.25">
      <c r="B19" s="8" t="s">
        <v>55</v>
      </c>
      <c r="C19" s="57" t="s">
        <v>56</v>
      </c>
      <c r="D19" s="54" t="s">
        <v>57</v>
      </c>
      <c r="E19" s="6" t="s">
        <v>47</v>
      </c>
      <c r="F19" s="19">
        <v>36942829</v>
      </c>
      <c r="G19" s="24">
        <v>430827.27</v>
      </c>
      <c r="H19" s="24">
        <v>3.5</v>
      </c>
      <c r="I19" s="31"/>
      <c r="J19" s="31"/>
      <c r="K19" s="35"/>
    </row>
    <row r="20" spans="2:11" x14ac:dyDescent="0.25">
      <c r="B20" s="8" t="s">
        <v>65</v>
      </c>
      <c r="C20" s="57" t="s">
        <v>66</v>
      </c>
      <c r="D20" s="54" t="s">
        <v>67</v>
      </c>
      <c r="E20" s="6" t="s">
        <v>47</v>
      </c>
      <c r="F20" s="19">
        <v>19338457</v>
      </c>
      <c r="G20" s="24">
        <v>349378.23</v>
      </c>
      <c r="H20" s="24">
        <v>2.84</v>
      </c>
      <c r="I20" s="31"/>
      <c r="J20" s="31"/>
      <c r="K20" s="35"/>
    </row>
    <row r="21" spans="2:11" x14ac:dyDescent="0.25">
      <c r="B21" s="8" t="s">
        <v>382</v>
      </c>
      <c r="C21" s="57" t="s">
        <v>383</v>
      </c>
      <c r="D21" s="54" t="s">
        <v>384</v>
      </c>
      <c r="E21" s="6" t="s">
        <v>71</v>
      </c>
      <c r="F21" s="19">
        <v>11606584</v>
      </c>
      <c r="G21" s="24">
        <v>337426.61</v>
      </c>
      <c r="H21" s="24">
        <v>2.74</v>
      </c>
      <c r="I21" s="31"/>
      <c r="J21" s="31"/>
      <c r="K21" s="35"/>
    </row>
    <row r="22" spans="2:11" x14ac:dyDescent="0.25">
      <c r="B22" s="8" t="s">
        <v>83</v>
      </c>
      <c r="C22" s="57" t="s">
        <v>84</v>
      </c>
      <c r="D22" s="54" t="s">
        <v>85</v>
      </c>
      <c r="E22" s="6" t="s">
        <v>86</v>
      </c>
      <c r="F22" s="19">
        <v>11737206</v>
      </c>
      <c r="G22" s="24">
        <v>317614.65999999997</v>
      </c>
      <c r="H22" s="24">
        <v>2.58</v>
      </c>
      <c r="I22" s="31"/>
      <c r="J22" s="31"/>
      <c r="K22" s="35"/>
    </row>
    <row r="23" spans="2:11" x14ac:dyDescent="0.25">
      <c r="B23" s="8" t="s">
        <v>429</v>
      </c>
      <c r="C23" s="57" t="s">
        <v>430</v>
      </c>
      <c r="D23" s="54" t="s">
        <v>431</v>
      </c>
      <c r="E23" s="6" t="s">
        <v>71</v>
      </c>
      <c r="F23" s="19">
        <v>23157493</v>
      </c>
      <c r="G23" s="24">
        <v>267781.67</v>
      </c>
      <c r="H23" s="24">
        <v>2.1800000000000002</v>
      </c>
      <c r="I23" s="31"/>
      <c r="J23" s="31"/>
      <c r="K23" s="35"/>
    </row>
    <row r="24" spans="2:11" x14ac:dyDescent="0.25">
      <c r="B24" s="8" t="s">
        <v>987</v>
      </c>
      <c r="C24" s="57" t="s">
        <v>988</v>
      </c>
      <c r="D24" s="54" t="s">
        <v>989</v>
      </c>
      <c r="E24" s="6" t="s">
        <v>120</v>
      </c>
      <c r="F24" s="19">
        <v>62460786</v>
      </c>
      <c r="G24" s="24">
        <v>259868.1</v>
      </c>
      <c r="H24" s="24">
        <v>2.11</v>
      </c>
      <c r="I24" s="31"/>
      <c r="J24" s="31"/>
      <c r="K24" s="35"/>
    </row>
    <row r="25" spans="2:11" x14ac:dyDescent="0.25">
      <c r="B25" s="8" t="s">
        <v>531</v>
      </c>
      <c r="C25" s="57" t="s">
        <v>532</v>
      </c>
      <c r="D25" s="54" t="s">
        <v>533</v>
      </c>
      <c r="E25" s="6" t="s">
        <v>82</v>
      </c>
      <c r="F25" s="19">
        <v>3661790</v>
      </c>
      <c r="G25" s="24">
        <v>249311.14</v>
      </c>
      <c r="H25" s="24">
        <v>2.0299999999999998</v>
      </c>
      <c r="I25" s="31"/>
      <c r="J25" s="31"/>
      <c r="K25" s="35"/>
    </row>
    <row r="26" spans="2:11" x14ac:dyDescent="0.25">
      <c r="B26" s="8" t="s">
        <v>402</v>
      </c>
      <c r="C26" s="57" t="s">
        <v>403</v>
      </c>
      <c r="D26" s="54" t="s">
        <v>404</v>
      </c>
      <c r="E26" s="6" t="s">
        <v>104</v>
      </c>
      <c r="F26" s="19">
        <v>14193229</v>
      </c>
      <c r="G26" s="24">
        <v>243818.38</v>
      </c>
      <c r="H26" s="24">
        <v>1.98</v>
      </c>
      <c r="I26" s="31"/>
      <c r="J26" s="31"/>
      <c r="K26" s="35"/>
    </row>
    <row r="27" spans="2:11" x14ac:dyDescent="0.25">
      <c r="B27" s="8" t="s">
        <v>68</v>
      </c>
      <c r="C27" s="57" t="s">
        <v>69</v>
      </c>
      <c r="D27" s="54" t="s">
        <v>70</v>
      </c>
      <c r="E27" s="6" t="s">
        <v>71</v>
      </c>
      <c r="F27" s="19">
        <v>1735898</v>
      </c>
      <c r="G27" s="24">
        <v>228582.18</v>
      </c>
      <c r="H27" s="24">
        <v>1.86</v>
      </c>
      <c r="I27" s="31"/>
      <c r="J27" s="31"/>
      <c r="K27" s="35"/>
    </row>
    <row r="28" spans="2:11" x14ac:dyDescent="0.25">
      <c r="B28" s="8" t="s">
        <v>340</v>
      </c>
      <c r="C28" s="57" t="s">
        <v>341</v>
      </c>
      <c r="D28" s="54" t="s">
        <v>342</v>
      </c>
      <c r="E28" s="6" t="s">
        <v>43</v>
      </c>
      <c r="F28" s="19">
        <v>13912616</v>
      </c>
      <c r="G28" s="24">
        <v>228438.2</v>
      </c>
      <c r="H28" s="24">
        <v>1.86</v>
      </c>
      <c r="I28" s="31"/>
      <c r="J28" s="31"/>
      <c r="K28" s="35"/>
    </row>
    <row r="29" spans="2:11" x14ac:dyDescent="0.25">
      <c r="B29" s="8" t="s">
        <v>117</v>
      </c>
      <c r="C29" s="57" t="s">
        <v>118</v>
      </c>
      <c r="D29" s="54" t="s">
        <v>119</v>
      </c>
      <c r="E29" s="6" t="s">
        <v>120</v>
      </c>
      <c r="F29" s="19">
        <v>59909589</v>
      </c>
      <c r="G29" s="24">
        <v>208844.83</v>
      </c>
      <c r="H29" s="24">
        <v>1.7</v>
      </c>
      <c r="I29" s="31"/>
      <c r="J29" s="31"/>
      <c r="K29" s="35"/>
    </row>
    <row r="30" spans="2:11" x14ac:dyDescent="0.25">
      <c r="B30" s="8" t="s">
        <v>774</v>
      </c>
      <c r="C30" s="57" t="s">
        <v>775</v>
      </c>
      <c r="D30" s="54" t="s">
        <v>776</v>
      </c>
      <c r="E30" s="6" t="s">
        <v>128</v>
      </c>
      <c r="F30" s="19">
        <v>5485240</v>
      </c>
      <c r="G30" s="24">
        <v>189671.37</v>
      </c>
      <c r="H30" s="24">
        <v>1.54</v>
      </c>
      <c r="I30" s="31"/>
      <c r="J30" s="31"/>
      <c r="K30" s="35"/>
    </row>
    <row r="31" spans="2:11" x14ac:dyDescent="0.25">
      <c r="B31" s="8" t="s">
        <v>990</v>
      </c>
      <c r="C31" s="57" t="s">
        <v>991</v>
      </c>
      <c r="D31" s="54" t="s">
        <v>992</v>
      </c>
      <c r="E31" s="6" t="s">
        <v>128</v>
      </c>
      <c r="F31" s="19">
        <v>5926439</v>
      </c>
      <c r="G31" s="24">
        <v>182670.63</v>
      </c>
      <c r="H31" s="24">
        <v>1.48</v>
      </c>
      <c r="I31" s="31"/>
      <c r="J31" s="31"/>
      <c r="K31" s="35"/>
    </row>
    <row r="32" spans="2:11" x14ac:dyDescent="0.25">
      <c r="B32" s="8" t="s">
        <v>58</v>
      </c>
      <c r="C32" s="57" t="s">
        <v>59</v>
      </c>
      <c r="D32" s="54" t="s">
        <v>60</v>
      </c>
      <c r="E32" s="6" t="s">
        <v>61</v>
      </c>
      <c r="F32" s="19">
        <v>1517983</v>
      </c>
      <c r="G32" s="24">
        <v>180378.88</v>
      </c>
      <c r="H32" s="24">
        <v>1.47</v>
      </c>
      <c r="I32" s="31"/>
      <c r="J32" s="31"/>
      <c r="K32" s="35"/>
    </row>
    <row r="33" spans="2:11" x14ac:dyDescent="0.25">
      <c r="B33" s="8" t="s">
        <v>305</v>
      </c>
      <c r="C33" s="57" t="s">
        <v>306</v>
      </c>
      <c r="D33" s="54" t="s">
        <v>307</v>
      </c>
      <c r="E33" s="6" t="s">
        <v>241</v>
      </c>
      <c r="F33" s="19">
        <v>108309647</v>
      </c>
      <c r="G33" s="24">
        <v>179090</v>
      </c>
      <c r="H33" s="24">
        <v>1.46</v>
      </c>
      <c r="I33" s="31"/>
      <c r="J33" s="31"/>
      <c r="K33" s="35"/>
    </row>
    <row r="34" spans="2:11" x14ac:dyDescent="0.25">
      <c r="B34" s="8" t="s">
        <v>997</v>
      </c>
      <c r="C34" s="57" t="s">
        <v>998</v>
      </c>
      <c r="D34" s="54" t="s">
        <v>999</v>
      </c>
      <c r="E34" s="6" t="s">
        <v>557</v>
      </c>
      <c r="F34" s="19">
        <v>9654941</v>
      </c>
      <c r="G34" s="24">
        <v>151548.78</v>
      </c>
      <c r="H34" s="24">
        <v>1.23</v>
      </c>
      <c r="I34" s="31"/>
      <c r="J34" s="31"/>
      <c r="K34" s="35"/>
    </row>
    <row r="35" spans="2:11" x14ac:dyDescent="0.25">
      <c r="B35" s="8" t="s">
        <v>414</v>
      </c>
      <c r="C35" s="57" t="s">
        <v>415</v>
      </c>
      <c r="D35" s="54" t="s">
        <v>416</v>
      </c>
      <c r="E35" s="6" t="s">
        <v>43</v>
      </c>
      <c r="F35" s="19">
        <v>8346563</v>
      </c>
      <c r="G35" s="24">
        <v>129697.24</v>
      </c>
      <c r="H35" s="24">
        <v>1.05</v>
      </c>
      <c r="I35" s="31"/>
      <c r="J35" s="31"/>
      <c r="K35" s="35"/>
    </row>
    <row r="36" spans="2:11" x14ac:dyDescent="0.25">
      <c r="B36" s="8" t="s">
        <v>1000</v>
      </c>
      <c r="C36" s="57" t="s">
        <v>1001</v>
      </c>
      <c r="D36" s="54" t="s">
        <v>1002</v>
      </c>
      <c r="E36" s="6" t="s">
        <v>47</v>
      </c>
      <c r="F36" s="19">
        <v>8697337</v>
      </c>
      <c r="G36" s="24">
        <v>124211.02</v>
      </c>
      <c r="H36" s="24">
        <v>1.01</v>
      </c>
      <c r="I36" s="31"/>
      <c r="J36" s="31"/>
      <c r="K36" s="35"/>
    </row>
    <row r="37" spans="2:11" x14ac:dyDescent="0.25">
      <c r="B37" s="8" t="s">
        <v>1006</v>
      </c>
      <c r="C37" s="57" t="s">
        <v>1007</v>
      </c>
      <c r="D37" s="54" t="s">
        <v>1008</v>
      </c>
      <c r="E37" s="6" t="s">
        <v>241</v>
      </c>
      <c r="F37" s="19">
        <v>12537521</v>
      </c>
      <c r="G37" s="24">
        <v>116316.85</v>
      </c>
      <c r="H37" s="24">
        <v>0.95</v>
      </c>
      <c r="I37" s="31"/>
      <c r="J37" s="31"/>
      <c r="K37" s="35"/>
    </row>
    <row r="38" spans="2:11" x14ac:dyDescent="0.25">
      <c r="B38" s="8" t="s">
        <v>511</v>
      </c>
      <c r="C38" s="57" t="s">
        <v>512</v>
      </c>
      <c r="D38" s="54" t="s">
        <v>513</v>
      </c>
      <c r="E38" s="6" t="s">
        <v>174</v>
      </c>
      <c r="F38" s="19">
        <v>4689665</v>
      </c>
      <c r="G38" s="24">
        <v>115185.21</v>
      </c>
      <c r="H38" s="24">
        <v>0.94</v>
      </c>
      <c r="I38" s="31"/>
      <c r="J38" s="31"/>
      <c r="K38" s="35"/>
    </row>
    <row r="39" spans="2:11" x14ac:dyDescent="0.25">
      <c r="B39" s="8" t="s">
        <v>1003</v>
      </c>
      <c r="C39" s="57" t="s">
        <v>1004</v>
      </c>
      <c r="D39" s="54" t="s">
        <v>1005</v>
      </c>
      <c r="E39" s="6" t="s">
        <v>82</v>
      </c>
      <c r="F39" s="19">
        <v>6292202</v>
      </c>
      <c r="G39" s="24">
        <v>104028.98</v>
      </c>
      <c r="H39" s="24">
        <v>0.85</v>
      </c>
      <c r="I39" s="31"/>
      <c r="J39" s="31"/>
      <c r="K39" s="35"/>
    </row>
    <row r="40" spans="2:11" x14ac:dyDescent="0.25">
      <c r="C40" s="58" t="s">
        <v>175</v>
      </c>
      <c r="D40" s="54"/>
      <c r="E40" s="6"/>
      <c r="F40" s="19"/>
      <c r="G40" s="25">
        <v>12277389.49</v>
      </c>
      <c r="H40" s="25">
        <v>99.78</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186</v>
      </c>
      <c r="C82" s="57" t="s">
        <v>187</v>
      </c>
      <c r="D82" s="54"/>
      <c r="E82" s="6"/>
      <c r="F82" s="19"/>
      <c r="G82" s="24">
        <v>3836.66</v>
      </c>
      <c r="H82" s="24">
        <v>0.03</v>
      </c>
      <c r="I82" s="31"/>
      <c r="J82" s="31"/>
      <c r="K82" s="35"/>
    </row>
    <row r="83" spans="1:54" x14ac:dyDescent="0.25">
      <c r="C83" s="58" t="s">
        <v>175</v>
      </c>
      <c r="D83" s="54"/>
      <c r="E83" s="6"/>
      <c r="F83" s="19"/>
      <c r="G83" s="25">
        <v>3836.66</v>
      </c>
      <c r="H83" s="25">
        <v>0.03</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4792</v>
      </c>
      <c r="D86" s="54"/>
      <c r="E86" s="6"/>
      <c r="F86" s="19"/>
      <c r="G86" s="24" t="s">
        <v>2</v>
      </c>
      <c r="H86" s="24" t="s">
        <v>2</v>
      </c>
      <c r="I86" s="31"/>
      <c r="J86" s="31"/>
      <c r="K86" s="35"/>
      <c r="L86" s="3"/>
      <c r="AI86" s="3"/>
      <c r="AV86" s="3"/>
      <c r="AX86" s="3"/>
      <c r="BB86" s="3"/>
    </row>
    <row r="87" spans="1:54" x14ac:dyDescent="0.25">
      <c r="B87" s="8"/>
      <c r="C87" s="57" t="s">
        <v>188</v>
      </c>
      <c r="D87" s="54"/>
      <c r="E87" s="6"/>
      <c r="F87" s="19"/>
      <c r="G87" s="24">
        <v>27326.22</v>
      </c>
      <c r="H87" s="24">
        <v>0.19</v>
      </c>
      <c r="I87" s="31"/>
      <c r="J87" s="31"/>
      <c r="K87" s="35"/>
    </row>
    <row r="88" spans="1:54" x14ac:dyDescent="0.25">
      <c r="C88" s="58" t="s">
        <v>175</v>
      </c>
      <c r="D88" s="54"/>
      <c r="E88" s="6"/>
      <c r="F88" s="19"/>
      <c r="G88" s="25">
        <v>27326.22</v>
      </c>
      <c r="H88" s="25">
        <v>0.19</v>
      </c>
      <c r="I88" s="31"/>
      <c r="J88" s="31"/>
      <c r="K88" s="35"/>
    </row>
    <row r="89" spans="1:54" x14ac:dyDescent="0.25">
      <c r="C89" s="57"/>
      <c r="D89" s="54"/>
      <c r="E89" s="6"/>
      <c r="F89" s="19"/>
      <c r="G89" s="24"/>
      <c r="H89" s="24"/>
      <c r="I89" s="31"/>
      <c r="J89" s="31"/>
      <c r="K89" s="35"/>
    </row>
    <row r="90" spans="1:54" x14ac:dyDescent="0.25">
      <c r="C90" s="60" t="s">
        <v>189</v>
      </c>
      <c r="D90" s="55"/>
      <c r="E90" s="5"/>
      <c r="F90" s="20"/>
      <c r="G90" s="26">
        <v>12308552.369999999</v>
      </c>
      <c r="H90" s="26">
        <v>100</v>
      </c>
      <c r="I90" s="32"/>
      <c r="J90" s="32"/>
      <c r="K90" s="36"/>
    </row>
    <row r="93" spans="1:54" x14ac:dyDescent="0.25">
      <c r="C93" s="1" t="s">
        <v>190</v>
      </c>
    </row>
    <row r="94" spans="1:54" x14ac:dyDescent="0.25">
      <c r="C94" s="37" t="s">
        <v>191</v>
      </c>
      <c r="D94" s="37"/>
      <c r="E94" s="37"/>
      <c r="F94" s="37"/>
      <c r="G94" s="37"/>
      <c r="H94" s="37"/>
      <c r="I94" s="37"/>
      <c r="J94" s="37"/>
      <c r="K94" s="37"/>
    </row>
    <row r="95" spans="1:54" x14ac:dyDescent="0.25">
      <c r="C95" s="2" t="s">
        <v>192</v>
      </c>
    </row>
    <row r="96" spans="1:54" x14ac:dyDescent="0.25">
      <c r="C96" s="2" t="s">
        <v>193</v>
      </c>
    </row>
    <row r="97" spans="3:6" x14ac:dyDescent="0.25">
      <c r="C97" s="2" t="s">
        <v>194</v>
      </c>
    </row>
    <row r="98" spans="3:6" x14ac:dyDescent="0.25">
      <c r="C98" s="2" t="s">
        <v>195</v>
      </c>
    </row>
    <row r="100" spans="3:6" x14ac:dyDescent="0.25">
      <c r="C100" s="76" t="s">
        <v>4869</v>
      </c>
      <c r="E100" s="76" t="s">
        <v>4870</v>
      </c>
      <c r="F100" s="77"/>
    </row>
    <row r="101" spans="3:6" x14ac:dyDescent="0.25">
      <c r="E101" s="2" t="s">
        <v>4901</v>
      </c>
    </row>
  </sheetData>
  <hyperlinks>
    <hyperlink ref="J2" location="'Index'!A1" display="'Index'!A1" xr:uid="{3B8CDFF7-3466-43E8-80A2-024123589646}"/>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71F23-A8DF-4FEF-8983-9B7A18AE7DB3}">
  <sheetPr codeName="Sheet1"/>
  <dimension ref="A1:IV133"/>
  <sheetViews>
    <sheetView showGridLines="0" zoomScale="90" zoomScaleNormal="90" workbookViewId="0">
      <pane ySplit="6" topLeftCell="A117"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2502</v>
      </c>
      <c r="J2" s="38" t="s">
        <v>4604</v>
      </c>
    </row>
    <row r="3" spans="1:54" ht="16.5" x14ac:dyDescent="0.3">
      <c r="C3" s="1" t="s">
        <v>28</v>
      </c>
      <c r="D3" s="21" t="s">
        <v>2503</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2037</v>
      </c>
      <c r="C10" s="57" t="s">
        <v>2038</v>
      </c>
      <c r="D10" s="54" t="s">
        <v>2039</v>
      </c>
      <c r="E10" s="6" t="s">
        <v>54</v>
      </c>
      <c r="F10" s="19">
        <v>9000000</v>
      </c>
      <c r="G10" s="24">
        <v>123385.5</v>
      </c>
      <c r="H10" s="24">
        <v>3.77</v>
      </c>
      <c r="I10" s="31"/>
      <c r="J10" s="31"/>
      <c r="K10" s="35"/>
    </row>
    <row r="11" spans="1:54" x14ac:dyDescent="0.25">
      <c r="B11" s="8" t="s">
        <v>275</v>
      </c>
      <c r="C11" s="57" t="s">
        <v>276</v>
      </c>
      <c r="D11" s="54" t="s">
        <v>277</v>
      </c>
      <c r="E11" s="6" t="s">
        <v>128</v>
      </c>
      <c r="F11" s="19">
        <v>7000000</v>
      </c>
      <c r="G11" s="24">
        <v>120659</v>
      </c>
      <c r="H11" s="24">
        <v>3.68</v>
      </c>
      <c r="I11" s="31"/>
      <c r="J11" s="31"/>
      <c r="K11" s="35"/>
    </row>
    <row r="12" spans="1:54" x14ac:dyDescent="0.25">
      <c r="B12" s="8" t="s">
        <v>379</v>
      </c>
      <c r="C12" s="57" t="s">
        <v>380</v>
      </c>
      <c r="D12" s="54" t="s">
        <v>381</v>
      </c>
      <c r="E12" s="6" t="s">
        <v>112</v>
      </c>
      <c r="F12" s="19">
        <v>7000000</v>
      </c>
      <c r="G12" s="24">
        <v>110953.5</v>
      </c>
      <c r="H12" s="24">
        <v>3.39</v>
      </c>
      <c r="I12" s="31"/>
      <c r="J12" s="31"/>
      <c r="K12" s="35"/>
    </row>
    <row r="13" spans="1:54" x14ac:dyDescent="0.25">
      <c r="B13" s="8" t="s">
        <v>358</v>
      </c>
      <c r="C13" s="57" t="s">
        <v>359</v>
      </c>
      <c r="D13" s="54" t="s">
        <v>360</v>
      </c>
      <c r="E13" s="6" t="s">
        <v>108</v>
      </c>
      <c r="F13" s="19">
        <v>34595699</v>
      </c>
      <c r="G13" s="24">
        <v>110118.11</v>
      </c>
      <c r="H13" s="24">
        <v>3.36</v>
      </c>
      <c r="I13" s="31"/>
      <c r="J13" s="31"/>
      <c r="K13" s="35"/>
    </row>
    <row r="14" spans="1:54" x14ac:dyDescent="0.25">
      <c r="B14" s="8" t="s">
        <v>140</v>
      </c>
      <c r="C14" s="57" t="s">
        <v>141</v>
      </c>
      <c r="D14" s="54" t="s">
        <v>142</v>
      </c>
      <c r="E14" s="6" t="s">
        <v>128</v>
      </c>
      <c r="F14" s="19">
        <v>4340000</v>
      </c>
      <c r="G14" s="24">
        <v>93073.47</v>
      </c>
      <c r="H14" s="24">
        <v>2.84</v>
      </c>
      <c r="I14" s="31"/>
      <c r="J14" s="31"/>
      <c r="K14" s="35"/>
    </row>
    <row r="15" spans="1:54" x14ac:dyDescent="0.25">
      <c r="B15" s="8" t="s">
        <v>2504</v>
      </c>
      <c r="C15" s="57" t="s">
        <v>2505</v>
      </c>
      <c r="D15" s="54" t="s">
        <v>2506</v>
      </c>
      <c r="E15" s="6" t="s">
        <v>804</v>
      </c>
      <c r="F15" s="19">
        <v>15000000</v>
      </c>
      <c r="G15" s="24">
        <v>86347.5</v>
      </c>
      <c r="H15" s="24">
        <v>2.64</v>
      </c>
      <c r="I15" s="31"/>
      <c r="J15" s="31"/>
      <c r="K15" s="35"/>
    </row>
    <row r="16" spans="1:54" x14ac:dyDescent="0.25">
      <c r="B16" s="8" t="s">
        <v>941</v>
      </c>
      <c r="C16" s="57" t="s">
        <v>942</v>
      </c>
      <c r="D16" s="54" t="s">
        <v>943</v>
      </c>
      <c r="E16" s="6" t="s">
        <v>108</v>
      </c>
      <c r="F16" s="19">
        <v>4939842</v>
      </c>
      <c r="G16" s="24">
        <v>84906</v>
      </c>
      <c r="H16" s="24">
        <v>2.59</v>
      </c>
      <c r="I16" s="31"/>
      <c r="J16" s="31"/>
      <c r="K16" s="35"/>
    </row>
    <row r="17" spans="2:11" x14ac:dyDescent="0.25">
      <c r="B17" s="8" t="s">
        <v>747</v>
      </c>
      <c r="C17" s="57" t="s">
        <v>748</v>
      </c>
      <c r="D17" s="54" t="s">
        <v>749</v>
      </c>
      <c r="E17" s="6" t="s">
        <v>146</v>
      </c>
      <c r="F17" s="19">
        <v>9716991</v>
      </c>
      <c r="G17" s="24">
        <v>81967.679999999993</v>
      </c>
      <c r="H17" s="24">
        <v>2.5</v>
      </c>
      <c r="I17" s="31"/>
      <c r="J17" s="31"/>
      <c r="K17" s="35"/>
    </row>
    <row r="18" spans="2:11" x14ac:dyDescent="0.25">
      <c r="B18" s="8" t="s">
        <v>777</v>
      </c>
      <c r="C18" s="57" t="s">
        <v>778</v>
      </c>
      <c r="D18" s="54" t="s">
        <v>779</v>
      </c>
      <c r="E18" s="6" t="s">
        <v>128</v>
      </c>
      <c r="F18" s="19">
        <v>17000000</v>
      </c>
      <c r="G18" s="24">
        <v>78149</v>
      </c>
      <c r="H18" s="24">
        <v>2.39</v>
      </c>
      <c r="I18" s="31"/>
      <c r="J18" s="31"/>
      <c r="K18" s="35"/>
    </row>
    <row r="19" spans="2:11" x14ac:dyDescent="0.25">
      <c r="B19" s="8" t="s">
        <v>737</v>
      </c>
      <c r="C19" s="57" t="s">
        <v>738</v>
      </c>
      <c r="D19" s="54" t="s">
        <v>739</v>
      </c>
      <c r="E19" s="6" t="s">
        <v>740</v>
      </c>
      <c r="F19" s="19">
        <v>3300000</v>
      </c>
      <c r="G19" s="24">
        <v>78036.75</v>
      </c>
      <c r="H19" s="24">
        <v>2.38</v>
      </c>
      <c r="I19" s="31"/>
      <c r="J19" s="31"/>
      <c r="K19" s="35"/>
    </row>
    <row r="20" spans="2:11" x14ac:dyDescent="0.25">
      <c r="B20" s="8" t="s">
        <v>956</v>
      </c>
      <c r="C20" s="57" t="s">
        <v>957</v>
      </c>
      <c r="D20" s="54" t="s">
        <v>958</v>
      </c>
      <c r="E20" s="6" t="s">
        <v>445</v>
      </c>
      <c r="F20" s="19">
        <v>9324049</v>
      </c>
      <c r="G20" s="24">
        <v>76541.119999999995</v>
      </c>
      <c r="H20" s="24">
        <v>2.34</v>
      </c>
      <c r="I20" s="31"/>
      <c r="J20" s="31"/>
      <c r="K20" s="35"/>
    </row>
    <row r="21" spans="2:11" x14ac:dyDescent="0.25">
      <c r="B21" s="8" t="s">
        <v>2507</v>
      </c>
      <c r="C21" s="57" t="s">
        <v>2046</v>
      </c>
      <c r="D21" s="54" t="s">
        <v>2508</v>
      </c>
      <c r="E21" s="6" t="s">
        <v>82</v>
      </c>
      <c r="F21" s="19">
        <v>89318180</v>
      </c>
      <c r="G21" s="24">
        <v>75679.289999999994</v>
      </c>
      <c r="H21" s="24">
        <v>2.31</v>
      </c>
      <c r="I21" s="31"/>
      <c r="J21" s="31"/>
      <c r="K21" s="35"/>
    </row>
    <row r="22" spans="2:11" x14ac:dyDescent="0.25">
      <c r="B22" s="8" t="s">
        <v>343</v>
      </c>
      <c r="C22" s="57" t="s">
        <v>344</v>
      </c>
      <c r="D22" s="54" t="s">
        <v>345</v>
      </c>
      <c r="E22" s="6" t="s">
        <v>146</v>
      </c>
      <c r="F22" s="19">
        <v>50000000</v>
      </c>
      <c r="G22" s="24">
        <v>75285</v>
      </c>
      <c r="H22" s="24">
        <v>2.2999999999999998</v>
      </c>
      <c r="I22" s="31"/>
      <c r="J22" s="31"/>
      <c r="K22" s="35"/>
    </row>
    <row r="23" spans="2:11" x14ac:dyDescent="0.25">
      <c r="B23" s="8" t="s">
        <v>2001</v>
      </c>
      <c r="C23" s="57" t="s">
        <v>2002</v>
      </c>
      <c r="D23" s="54" t="s">
        <v>2003</v>
      </c>
      <c r="E23" s="6" t="s">
        <v>47</v>
      </c>
      <c r="F23" s="19">
        <v>43000000</v>
      </c>
      <c r="G23" s="24">
        <v>74076.100000000006</v>
      </c>
      <c r="H23" s="24">
        <v>2.2599999999999998</v>
      </c>
      <c r="I23" s="31"/>
      <c r="J23" s="31"/>
      <c r="K23" s="35"/>
    </row>
    <row r="24" spans="2:11" x14ac:dyDescent="0.25">
      <c r="B24" s="8" t="s">
        <v>2509</v>
      </c>
      <c r="C24" s="57" t="s">
        <v>2510</v>
      </c>
      <c r="D24" s="54" t="s">
        <v>2511</v>
      </c>
      <c r="E24" s="6" t="s">
        <v>108</v>
      </c>
      <c r="F24" s="19">
        <v>10000000</v>
      </c>
      <c r="G24" s="24">
        <v>69280</v>
      </c>
      <c r="H24" s="24">
        <v>2.11</v>
      </c>
      <c r="I24" s="31"/>
      <c r="J24" s="31"/>
      <c r="K24" s="35"/>
    </row>
    <row r="25" spans="2:11" x14ac:dyDescent="0.25">
      <c r="B25" s="8" t="s">
        <v>1658</v>
      </c>
      <c r="C25" s="57" t="s">
        <v>1659</v>
      </c>
      <c r="D25" s="54" t="s">
        <v>1660</v>
      </c>
      <c r="E25" s="6" t="s">
        <v>82</v>
      </c>
      <c r="F25" s="19">
        <v>3900000</v>
      </c>
      <c r="G25" s="24">
        <v>65350.35</v>
      </c>
      <c r="H25" s="24">
        <v>1.99</v>
      </c>
      <c r="I25" s="31"/>
      <c r="J25" s="31"/>
      <c r="K25" s="35"/>
    </row>
    <row r="26" spans="2:11" x14ac:dyDescent="0.25">
      <c r="B26" s="8" t="s">
        <v>2279</v>
      </c>
      <c r="C26" s="57" t="s">
        <v>2280</v>
      </c>
      <c r="D26" s="54" t="s">
        <v>2281</v>
      </c>
      <c r="E26" s="6" t="s">
        <v>54</v>
      </c>
      <c r="F26" s="19">
        <v>4500000</v>
      </c>
      <c r="G26" s="24">
        <v>63657</v>
      </c>
      <c r="H26" s="24">
        <v>1.94</v>
      </c>
      <c r="I26" s="31"/>
      <c r="J26" s="31"/>
      <c r="K26" s="35"/>
    </row>
    <row r="27" spans="2:11" x14ac:dyDescent="0.25">
      <c r="B27" s="8" t="s">
        <v>1667</v>
      </c>
      <c r="C27" s="57" t="s">
        <v>1668</v>
      </c>
      <c r="D27" s="54" t="s">
        <v>1669</v>
      </c>
      <c r="E27" s="6" t="s">
        <v>82</v>
      </c>
      <c r="F27" s="19">
        <v>19532794</v>
      </c>
      <c r="G27" s="24">
        <v>61704.1</v>
      </c>
      <c r="H27" s="24">
        <v>1.88</v>
      </c>
      <c r="I27" s="31"/>
      <c r="J27" s="31"/>
      <c r="K27" s="35"/>
    </row>
    <row r="28" spans="2:11" x14ac:dyDescent="0.25">
      <c r="B28" s="8" t="s">
        <v>2512</v>
      </c>
      <c r="C28" s="57" t="s">
        <v>2513</v>
      </c>
      <c r="D28" s="54" t="s">
        <v>2514</v>
      </c>
      <c r="E28" s="6" t="s">
        <v>112</v>
      </c>
      <c r="F28" s="19">
        <v>10321064</v>
      </c>
      <c r="G28" s="24">
        <v>61369.05</v>
      </c>
      <c r="H28" s="24">
        <v>1.87</v>
      </c>
      <c r="I28" s="31"/>
      <c r="J28" s="31"/>
      <c r="K28" s="35"/>
    </row>
    <row r="29" spans="2:11" x14ac:dyDescent="0.25">
      <c r="B29" s="8" t="s">
        <v>446</v>
      </c>
      <c r="C29" s="57" t="s">
        <v>447</v>
      </c>
      <c r="D29" s="54" t="s">
        <v>448</v>
      </c>
      <c r="E29" s="6" t="s">
        <v>317</v>
      </c>
      <c r="F29" s="19">
        <v>11000000</v>
      </c>
      <c r="G29" s="24">
        <v>60434</v>
      </c>
      <c r="H29" s="24">
        <v>1.84</v>
      </c>
      <c r="I29" s="31"/>
      <c r="J29" s="31"/>
      <c r="K29" s="35"/>
    </row>
    <row r="30" spans="2:11" x14ac:dyDescent="0.25">
      <c r="B30" s="8" t="s">
        <v>495</v>
      </c>
      <c r="C30" s="57" t="s">
        <v>496</v>
      </c>
      <c r="D30" s="54" t="s">
        <v>497</v>
      </c>
      <c r="E30" s="6" t="s">
        <v>108</v>
      </c>
      <c r="F30" s="19">
        <v>900000</v>
      </c>
      <c r="G30" s="24">
        <v>57488.85</v>
      </c>
      <c r="H30" s="24">
        <v>1.75</v>
      </c>
      <c r="I30" s="31"/>
      <c r="J30" s="31"/>
      <c r="K30" s="35"/>
    </row>
    <row r="31" spans="2:11" x14ac:dyDescent="0.25">
      <c r="B31" s="8" t="s">
        <v>756</v>
      </c>
      <c r="C31" s="57" t="s">
        <v>757</v>
      </c>
      <c r="D31" s="54" t="s">
        <v>758</v>
      </c>
      <c r="E31" s="6" t="s">
        <v>128</v>
      </c>
      <c r="F31" s="19">
        <v>5900000</v>
      </c>
      <c r="G31" s="24">
        <v>56905.5</v>
      </c>
      <c r="H31" s="24">
        <v>1.74</v>
      </c>
      <c r="I31" s="31"/>
      <c r="J31" s="31"/>
      <c r="K31" s="35"/>
    </row>
    <row r="32" spans="2:11" x14ac:dyDescent="0.25">
      <c r="B32" s="8" t="s">
        <v>540</v>
      </c>
      <c r="C32" s="57" t="s">
        <v>541</v>
      </c>
      <c r="D32" s="54" t="s">
        <v>542</v>
      </c>
      <c r="E32" s="6" t="s">
        <v>146</v>
      </c>
      <c r="F32" s="19">
        <v>6740165</v>
      </c>
      <c r="G32" s="24">
        <v>55855.75</v>
      </c>
      <c r="H32" s="24">
        <v>1.7</v>
      </c>
      <c r="I32" s="31"/>
      <c r="J32" s="31"/>
      <c r="K32" s="35"/>
    </row>
    <row r="33" spans="2:11" x14ac:dyDescent="0.25">
      <c r="B33" s="8" t="s">
        <v>2034</v>
      </c>
      <c r="C33" s="57" t="s">
        <v>2035</v>
      </c>
      <c r="D33" s="54" t="s">
        <v>2036</v>
      </c>
      <c r="E33" s="6" t="s">
        <v>438</v>
      </c>
      <c r="F33" s="19">
        <v>4434913</v>
      </c>
      <c r="G33" s="24">
        <v>55777.9</v>
      </c>
      <c r="H33" s="24">
        <v>1.7</v>
      </c>
      <c r="I33" s="31"/>
      <c r="J33" s="31"/>
      <c r="K33" s="35"/>
    </row>
    <row r="34" spans="2:11" x14ac:dyDescent="0.25">
      <c r="B34" s="8" t="s">
        <v>848</v>
      </c>
      <c r="C34" s="57" t="s">
        <v>849</v>
      </c>
      <c r="D34" s="54" t="s">
        <v>850</v>
      </c>
      <c r="E34" s="6" t="s">
        <v>160</v>
      </c>
      <c r="F34" s="19">
        <v>2464798</v>
      </c>
      <c r="G34" s="24">
        <v>52914.28</v>
      </c>
      <c r="H34" s="24">
        <v>1.62</v>
      </c>
      <c r="I34" s="31"/>
      <c r="J34" s="31"/>
      <c r="K34" s="35"/>
    </row>
    <row r="35" spans="2:11" x14ac:dyDescent="0.25">
      <c r="B35" s="8" t="s">
        <v>795</v>
      </c>
      <c r="C35" s="57" t="s">
        <v>796</v>
      </c>
      <c r="D35" s="54" t="s">
        <v>797</v>
      </c>
      <c r="E35" s="6" t="s">
        <v>798</v>
      </c>
      <c r="F35" s="19">
        <v>1130686</v>
      </c>
      <c r="G35" s="24">
        <v>49506.52</v>
      </c>
      <c r="H35" s="24">
        <v>1.51</v>
      </c>
      <c r="I35" s="31"/>
      <c r="J35" s="31"/>
      <c r="K35" s="35"/>
    </row>
    <row r="36" spans="2:11" x14ac:dyDescent="0.25">
      <c r="B36" s="8" t="s">
        <v>229</v>
      </c>
      <c r="C36" s="57" t="s">
        <v>230</v>
      </c>
      <c r="D36" s="54" t="s">
        <v>231</v>
      </c>
      <c r="E36" s="6" t="s">
        <v>54</v>
      </c>
      <c r="F36" s="19">
        <v>2700000</v>
      </c>
      <c r="G36" s="24">
        <v>48046.5</v>
      </c>
      <c r="H36" s="24">
        <v>1.47</v>
      </c>
      <c r="I36" s="31"/>
      <c r="J36" s="31"/>
      <c r="K36" s="35"/>
    </row>
    <row r="37" spans="2:11" x14ac:dyDescent="0.25">
      <c r="B37" s="8" t="s">
        <v>2515</v>
      </c>
      <c r="C37" s="57" t="s">
        <v>2516</v>
      </c>
      <c r="D37" s="54" t="s">
        <v>2517</v>
      </c>
      <c r="E37" s="6" t="s">
        <v>54</v>
      </c>
      <c r="F37" s="19">
        <v>11299900</v>
      </c>
      <c r="G37" s="24">
        <v>45764.6</v>
      </c>
      <c r="H37" s="24">
        <v>1.4</v>
      </c>
      <c r="I37" s="31"/>
      <c r="J37" s="31"/>
      <c r="K37" s="35"/>
    </row>
    <row r="38" spans="2:11" x14ac:dyDescent="0.25">
      <c r="B38" s="8" t="s">
        <v>2518</v>
      </c>
      <c r="C38" s="57" t="s">
        <v>2519</v>
      </c>
      <c r="D38" s="54" t="s">
        <v>2520</v>
      </c>
      <c r="E38" s="6" t="s">
        <v>47</v>
      </c>
      <c r="F38" s="19">
        <v>19822513</v>
      </c>
      <c r="G38" s="24">
        <v>45746.400000000001</v>
      </c>
      <c r="H38" s="24">
        <v>1.4</v>
      </c>
      <c r="I38" s="31"/>
      <c r="J38" s="31"/>
      <c r="K38" s="35"/>
    </row>
    <row r="39" spans="2:11" x14ac:dyDescent="0.25">
      <c r="B39" s="8" t="s">
        <v>783</v>
      </c>
      <c r="C39" s="57" t="s">
        <v>784</v>
      </c>
      <c r="D39" s="54" t="s">
        <v>785</v>
      </c>
      <c r="E39" s="6" t="s">
        <v>174</v>
      </c>
      <c r="F39" s="19">
        <v>3672376</v>
      </c>
      <c r="G39" s="24">
        <v>43897.75</v>
      </c>
      <c r="H39" s="24">
        <v>1.34</v>
      </c>
      <c r="I39" s="31"/>
      <c r="J39" s="31"/>
      <c r="K39" s="35"/>
    </row>
    <row r="40" spans="2:11" x14ac:dyDescent="0.25">
      <c r="B40" s="8" t="s">
        <v>926</v>
      </c>
      <c r="C40" s="57" t="s">
        <v>927</v>
      </c>
      <c r="D40" s="54" t="s">
        <v>928</v>
      </c>
      <c r="E40" s="6" t="s">
        <v>170</v>
      </c>
      <c r="F40" s="19">
        <v>21509115</v>
      </c>
      <c r="G40" s="24">
        <v>41321.160000000003</v>
      </c>
      <c r="H40" s="24">
        <v>1.26</v>
      </c>
      <c r="I40" s="31"/>
      <c r="J40" s="31"/>
      <c r="K40" s="35"/>
    </row>
    <row r="41" spans="2:11" x14ac:dyDescent="0.25">
      <c r="B41" s="8" t="s">
        <v>232</v>
      </c>
      <c r="C41" s="57" t="s">
        <v>233</v>
      </c>
      <c r="D41" s="54" t="s">
        <v>234</v>
      </c>
      <c r="E41" s="6" t="s">
        <v>132</v>
      </c>
      <c r="F41" s="19">
        <v>259199</v>
      </c>
      <c r="G41" s="24">
        <v>41037.42</v>
      </c>
      <c r="H41" s="24">
        <v>1.25</v>
      </c>
      <c r="I41" s="31"/>
      <c r="J41" s="31"/>
      <c r="K41" s="35"/>
    </row>
    <row r="42" spans="2:11" x14ac:dyDescent="0.25">
      <c r="B42" s="8" t="s">
        <v>771</v>
      </c>
      <c r="C42" s="57" t="s">
        <v>772</v>
      </c>
      <c r="D42" s="54" t="s">
        <v>773</v>
      </c>
      <c r="E42" s="6" t="s">
        <v>139</v>
      </c>
      <c r="F42" s="19">
        <v>3500000</v>
      </c>
      <c r="G42" s="24">
        <v>40502</v>
      </c>
      <c r="H42" s="24">
        <v>1.24</v>
      </c>
      <c r="I42" s="31"/>
      <c r="J42" s="31"/>
      <c r="K42" s="35"/>
    </row>
    <row r="43" spans="2:11" x14ac:dyDescent="0.25">
      <c r="B43" s="8" t="s">
        <v>543</v>
      </c>
      <c r="C43" s="57" t="s">
        <v>544</v>
      </c>
      <c r="D43" s="54" t="s">
        <v>545</v>
      </c>
      <c r="E43" s="6" t="s">
        <v>139</v>
      </c>
      <c r="F43" s="19">
        <v>3500000</v>
      </c>
      <c r="G43" s="24">
        <v>40269.25</v>
      </c>
      <c r="H43" s="24">
        <v>1.23</v>
      </c>
      <c r="I43" s="31"/>
      <c r="J43" s="31"/>
      <c r="K43" s="35"/>
    </row>
    <row r="44" spans="2:11" x14ac:dyDescent="0.25">
      <c r="B44" s="8" t="s">
        <v>2521</v>
      </c>
      <c r="C44" s="57" t="s">
        <v>2522</v>
      </c>
      <c r="D44" s="54" t="s">
        <v>2523</v>
      </c>
      <c r="E44" s="6" t="s">
        <v>317</v>
      </c>
      <c r="F44" s="19">
        <v>700000</v>
      </c>
      <c r="G44" s="24">
        <v>38747.1</v>
      </c>
      <c r="H44" s="24">
        <v>1.18</v>
      </c>
      <c r="I44" s="31"/>
      <c r="J44" s="31"/>
      <c r="K44" s="35"/>
    </row>
    <row r="45" spans="2:11" x14ac:dyDescent="0.25">
      <c r="B45" s="8" t="s">
        <v>302</v>
      </c>
      <c r="C45" s="57" t="s">
        <v>303</v>
      </c>
      <c r="D45" s="54" t="s">
        <v>304</v>
      </c>
      <c r="E45" s="6" t="s">
        <v>174</v>
      </c>
      <c r="F45" s="19">
        <v>2941554</v>
      </c>
      <c r="G45" s="24">
        <v>36232.589999999997</v>
      </c>
      <c r="H45" s="24">
        <v>1.1100000000000001</v>
      </c>
      <c r="I45" s="31"/>
      <c r="J45" s="31"/>
      <c r="K45" s="35"/>
    </row>
    <row r="46" spans="2:11" x14ac:dyDescent="0.25">
      <c r="B46" s="8" t="s">
        <v>505</v>
      </c>
      <c r="C46" s="57" t="s">
        <v>506</v>
      </c>
      <c r="D46" s="54" t="s">
        <v>507</v>
      </c>
      <c r="E46" s="6" t="s">
        <v>47</v>
      </c>
      <c r="F46" s="19">
        <v>11000000</v>
      </c>
      <c r="G46" s="24">
        <v>36080</v>
      </c>
      <c r="H46" s="24">
        <v>1.1000000000000001</v>
      </c>
      <c r="I46" s="31"/>
      <c r="J46" s="31"/>
      <c r="K46" s="35"/>
    </row>
    <row r="47" spans="2:11" x14ac:dyDescent="0.25">
      <c r="B47" s="8" t="s">
        <v>815</v>
      </c>
      <c r="C47" s="57" t="s">
        <v>816</v>
      </c>
      <c r="D47" s="54" t="s">
        <v>817</v>
      </c>
      <c r="E47" s="6" t="s">
        <v>501</v>
      </c>
      <c r="F47" s="19">
        <v>2370000</v>
      </c>
      <c r="G47" s="24">
        <v>35555.93</v>
      </c>
      <c r="H47" s="24">
        <v>1.0900000000000001</v>
      </c>
      <c r="I47" s="31"/>
      <c r="J47" s="31"/>
      <c r="K47" s="35"/>
    </row>
    <row r="48" spans="2:11" x14ac:dyDescent="0.25">
      <c r="B48" s="8" t="s">
        <v>299</v>
      </c>
      <c r="C48" s="57" t="s">
        <v>300</v>
      </c>
      <c r="D48" s="54" t="s">
        <v>301</v>
      </c>
      <c r="E48" s="6" t="s">
        <v>82</v>
      </c>
      <c r="F48" s="19">
        <v>2341617</v>
      </c>
      <c r="G48" s="24">
        <v>35537.550000000003</v>
      </c>
      <c r="H48" s="24">
        <v>1.08</v>
      </c>
      <c r="I48" s="31"/>
      <c r="J48" s="31"/>
      <c r="K48" s="35"/>
    </row>
    <row r="49" spans="2:11" x14ac:dyDescent="0.25">
      <c r="B49" s="8" t="s">
        <v>2524</v>
      </c>
      <c r="C49" s="57" t="s">
        <v>2525</v>
      </c>
      <c r="D49" s="54" t="s">
        <v>2526</v>
      </c>
      <c r="E49" s="6" t="s">
        <v>317</v>
      </c>
      <c r="F49" s="19">
        <v>4400000</v>
      </c>
      <c r="G49" s="24">
        <v>33952.6</v>
      </c>
      <c r="H49" s="24">
        <v>1.04</v>
      </c>
      <c r="I49" s="31"/>
      <c r="J49" s="31"/>
      <c r="K49" s="35"/>
    </row>
    <row r="50" spans="2:11" x14ac:dyDescent="0.25">
      <c r="B50" s="8" t="s">
        <v>2527</v>
      </c>
      <c r="C50" s="57" t="s">
        <v>2528</v>
      </c>
      <c r="D50" s="54" t="s">
        <v>2529</v>
      </c>
      <c r="E50" s="6" t="s">
        <v>174</v>
      </c>
      <c r="F50" s="19">
        <v>1400000</v>
      </c>
      <c r="G50" s="24">
        <v>33569.199999999997</v>
      </c>
      <c r="H50" s="24">
        <v>1.02</v>
      </c>
      <c r="I50" s="31"/>
      <c r="J50" s="31"/>
      <c r="K50" s="35"/>
    </row>
    <row r="51" spans="2:11" x14ac:dyDescent="0.25">
      <c r="B51" s="8" t="s">
        <v>2010</v>
      </c>
      <c r="C51" s="57" t="s">
        <v>2011</v>
      </c>
      <c r="D51" s="54" t="s">
        <v>2012</v>
      </c>
      <c r="E51" s="6" t="s">
        <v>108</v>
      </c>
      <c r="F51" s="19">
        <v>1500000</v>
      </c>
      <c r="G51" s="24">
        <v>33365.25</v>
      </c>
      <c r="H51" s="24">
        <v>1.02</v>
      </c>
      <c r="I51" s="31"/>
      <c r="J51" s="31"/>
      <c r="K51" s="35"/>
    </row>
    <row r="52" spans="2:11" x14ac:dyDescent="0.25">
      <c r="B52" s="8" t="s">
        <v>328</v>
      </c>
      <c r="C52" s="57" t="s">
        <v>329</v>
      </c>
      <c r="D52" s="54" t="s">
        <v>330</v>
      </c>
      <c r="E52" s="6" t="s">
        <v>128</v>
      </c>
      <c r="F52" s="19">
        <v>3140000</v>
      </c>
      <c r="G52" s="24">
        <v>32137.9</v>
      </c>
      <c r="H52" s="24">
        <v>0.98</v>
      </c>
      <c r="I52" s="31"/>
      <c r="J52" s="31"/>
      <c r="K52" s="35"/>
    </row>
    <row r="53" spans="2:11" x14ac:dyDescent="0.25">
      <c r="B53" s="8" t="s">
        <v>768</v>
      </c>
      <c r="C53" s="57" t="s">
        <v>769</v>
      </c>
      <c r="D53" s="54" t="s">
        <v>770</v>
      </c>
      <c r="E53" s="6" t="s">
        <v>128</v>
      </c>
      <c r="F53" s="19">
        <v>370000</v>
      </c>
      <c r="G53" s="24">
        <v>31861.26</v>
      </c>
      <c r="H53" s="24">
        <v>0.97</v>
      </c>
      <c r="I53" s="31"/>
      <c r="J53" s="31"/>
      <c r="K53" s="35"/>
    </row>
    <row r="54" spans="2:11" x14ac:dyDescent="0.25">
      <c r="B54" s="8" t="s">
        <v>2530</v>
      </c>
      <c r="C54" s="57" t="s">
        <v>2531</v>
      </c>
      <c r="D54" s="54" t="s">
        <v>2532</v>
      </c>
      <c r="E54" s="6" t="s">
        <v>108</v>
      </c>
      <c r="F54" s="19">
        <v>832686</v>
      </c>
      <c r="G54" s="24">
        <v>30165.72</v>
      </c>
      <c r="H54" s="24">
        <v>0.92</v>
      </c>
      <c r="I54" s="31"/>
      <c r="J54" s="31"/>
      <c r="K54" s="35"/>
    </row>
    <row r="55" spans="2:11" x14ac:dyDescent="0.25">
      <c r="B55" s="8" t="s">
        <v>805</v>
      </c>
      <c r="C55" s="57" t="s">
        <v>806</v>
      </c>
      <c r="D55" s="54" t="s">
        <v>807</v>
      </c>
      <c r="E55" s="6" t="s">
        <v>139</v>
      </c>
      <c r="F55" s="19">
        <v>979735</v>
      </c>
      <c r="G55" s="24">
        <v>28851.73</v>
      </c>
      <c r="H55" s="24">
        <v>0.88</v>
      </c>
      <c r="I55" s="31"/>
      <c r="J55" s="31"/>
      <c r="K55" s="35"/>
    </row>
    <row r="56" spans="2:11" x14ac:dyDescent="0.25">
      <c r="B56" s="8" t="s">
        <v>2533</v>
      </c>
      <c r="C56" s="57" t="s">
        <v>2534</v>
      </c>
      <c r="D56" s="54" t="s">
        <v>2535</v>
      </c>
      <c r="E56" s="6" t="s">
        <v>170</v>
      </c>
      <c r="F56" s="19">
        <v>748557</v>
      </c>
      <c r="G56" s="24">
        <v>28283.1</v>
      </c>
      <c r="H56" s="24">
        <v>0.86</v>
      </c>
      <c r="I56" s="31"/>
      <c r="J56" s="31"/>
      <c r="K56" s="35"/>
    </row>
    <row r="57" spans="2:11" x14ac:dyDescent="0.25">
      <c r="B57" s="8" t="s">
        <v>2222</v>
      </c>
      <c r="C57" s="57" t="s">
        <v>2223</v>
      </c>
      <c r="D57" s="54" t="s">
        <v>2224</v>
      </c>
      <c r="E57" s="6" t="s">
        <v>317</v>
      </c>
      <c r="F57" s="19">
        <v>700000</v>
      </c>
      <c r="G57" s="24">
        <v>26606.65</v>
      </c>
      <c r="H57" s="24">
        <v>0.81</v>
      </c>
      <c r="I57" s="31"/>
      <c r="J57" s="31"/>
      <c r="K57" s="35"/>
    </row>
    <row r="58" spans="2:11" x14ac:dyDescent="0.25">
      <c r="B58" s="8" t="s">
        <v>2042</v>
      </c>
      <c r="C58" s="57" t="s">
        <v>2043</v>
      </c>
      <c r="D58" s="54" t="s">
        <v>2044</v>
      </c>
      <c r="E58" s="6" t="s">
        <v>139</v>
      </c>
      <c r="F58" s="19">
        <v>749336</v>
      </c>
      <c r="G58" s="24">
        <v>25664.38</v>
      </c>
      <c r="H58" s="24">
        <v>0.78</v>
      </c>
      <c r="I58" s="31"/>
      <c r="J58" s="31"/>
      <c r="K58" s="35"/>
    </row>
    <row r="59" spans="2:11" x14ac:dyDescent="0.25">
      <c r="B59" s="8" t="s">
        <v>2536</v>
      </c>
      <c r="C59" s="57" t="s">
        <v>2537</v>
      </c>
      <c r="D59" s="54" t="s">
        <v>2538</v>
      </c>
      <c r="E59" s="6" t="s">
        <v>132</v>
      </c>
      <c r="F59" s="19">
        <v>3753760</v>
      </c>
      <c r="G59" s="24">
        <v>22622.03</v>
      </c>
      <c r="H59" s="24">
        <v>0.69</v>
      </c>
      <c r="I59" s="31"/>
      <c r="J59" s="31"/>
      <c r="K59" s="35"/>
    </row>
    <row r="60" spans="2:11" x14ac:dyDescent="0.25">
      <c r="B60" s="8" t="s">
        <v>1038</v>
      </c>
      <c r="C60" s="57" t="s">
        <v>1039</v>
      </c>
      <c r="D60" s="54" t="s">
        <v>1040</v>
      </c>
      <c r="E60" s="6" t="s">
        <v>128</v>
      </c>
      <c r="F60" s="19">
        <v>1140000</v>
      </c>
      <c r="G60" s="24">
        <v>20547.93</v>
      </c>
      <c r="H60" s="24">
        <v>0.63</v>
      </c>
      <c r="I60" s="31"/>
      <c r="J60" s="31"/>
      <c r="K60" s="35"/>
    </row>
    <row r="61" spans="2:11" x14ac:dyDescent="0.25">
      <c r="B61" s="8" t="s">
        <v>2276</v>
      </c>
      <c r="C61" s="57" t="s">
        <v>2277</v>
      </c>
      <c r="D61" s="54" t="s">
        <v>2278</v>
      </c>
      <c r="E61" s="6" t="s">
        <v>317</v>
      </c>
      <c r="F61" s="19">
        <v>2016798</v>
      </c>
      <c r="G61" s="24">
        <v>16825.14</v>
      </c>
      <c r="H61" s="24">
        <v>0.51</v>
      </c>
      <c r="I61" s="31"/>
      <c r="J61" s="31"/>
      <c r="K61" s="35"/>
    </row>
    <row r="62" spans="2:11" x14ac:dyDescent="0.25">
      <c r="B62" s="8" t="s">
        <v>1993</v>
      </c>
      <c r="C62" s="57" t="s">
        <v>1994</v>
      </c>
      <c r="D62" s="54" t="s">
        <v>1995</v>
      </c>
      <c r="E62" s="6" t="s">
        <v>61</v>
      </c>
      <c r="F62" s="19">
        <v>7874713</v>
      </c>
      <c r="G62" s="24">
        <v>16546.349999999999</v>
      </c>
      <c r="H62" s="24">
        <v>0.51</v>
      </c>
      <c r="I62" s="31"/>
      <c r="J62" s="31"/>
      <c r="K62" s="35"/>
    </row>
    <row r="63" spans="2:11" x14ac:dyDescent="0.25">
      <c r="B63" s="8" t="s">
        <v>334</v>
      </c>
      <c r="C63" s="57" t="s">
        <v>335</v>
      </c>
      <c r="D63" s="54" t="s">
        <v>336</v>
      </c>
      <c r="E63" s="6" t="s">
        <v>128</v>
      </c>
      <c r="F63" s="19">
        <v>1800000</v>
      </c>
      <c r="G63" s="24">
        <v>15636.6</v>
      </c>
      <c r="H63" s="24">
        <v>0.48</v>
      </c>
      <c r="I63" s="31"/>
      <c r="J63" s="31"/>
      <c r="K63" s="35"/>
    </row>
    <row r="64" spans="2:11" x14ac:dyDescent="0.25">
      <c r="B64" s="8" t="s">
        <v>2539</v>
      </c>
      <c r="C64" s="57" t="s">
        <v>2540</v>
      </c>
      <c r="D64" s="54" t="s">
        <v>2541</v>
      </c>
      <c r="E64" s="6" t="s">
        <v>392</v>
      </c>
      <c r="F64" s="19">
        <v>4469199</v>
      </c>
      <c r="G64" s="24">
        <v>15161.76</v>
      </c>
      <c r="H64" s="24">
        <v>0.46</v>
      </c>
      <c r="I64" s="31"/>
      <c r="J64" s="31"/>
      <c r="K64" s="35"/>
    </row>
    <row r="65" spans="2:11" x14ac:dyDescent="0.25">
      <c r="B65" s="8" t="s">
        <v>1664</v>
      </c>
      <c r="C65" s="57" t="s">
        <v>1665</v>
      </c>
      <c r="D65" s="54" t="s">
        <v>1666</v>
      </c>
      <c r="E65" s="6" t="s">
        <v>485</v>
      </c>
      <c r="F65" s="19">
        <v>2320969</v>
      </c>
      <c r="G65" s="24">
        <v>11160.38</v>
      </c>
      <c r="H65" s="24">
        <v>0.34</v>
      </c>
      <c r="I65" s="31"/>
      <c r="J65" s="31"/>
      <c r="K65" s="35"/>
    </row>
    <row r="66" spans="2:11" x14ac:dyDescent="0.25">
      <c r="B66" s="8" t="s">
        <v>792</v>
      </c>
      <c r="C66" s="57" t="s">
        <v>793</v>
      </c>
      <c r="D66" s="54" t="s">
        <v>794</v>
      </c>
      <c r="E66" s="6" t="s">
        <v>139</v>
      </c>
      <c r="F66" s="19">
        <v>432308</v>
      </c>
      <c r="G66" s="24">
        <v>738.21</v>
      </c>
      <c r="H66" s="24">
        <v>0.02</v>
      </c>
      <c r="I66" s="31"/>
      <c r="J66" s="31"/>
      <c r="K66" s="35"/>
    </row>
    <row r="67" spans="2:11" x14ac:dyDescent="0.25">
      <c r="C67" s="58" t="s">
        <v>175</v>
      </c>
      <c r="D67" s="54"/>
      <c r="E67" s="6"/>
      <c r="F67" s="19"/>
      <c r="G67" s="25">
        <v>2931855.76</v>
      </c>
      <c r="H67" s="25">
        <v>89.47</v>
      </c>
      <c r="I67" s="31"/>
      <c r="J67" s="31"/>
      <c r="K67" s="35"/>
    </row>
    <row r="68" spans="2:11" x14ac:dyDescent="0.25">
      <c r="C68" s="57"/>
      <c r="D68" s="54"/>
      <c r="E68" s="6"/>
      <c r="F68" s="19"/>
      <c r="G68" s="24"/>
      <c r="H68" s="24"/>
      <c r="I68" s="31"/>
      <c r="J68" s="31"/>
      <c r="K68" s="35"/>
    </row>
    <row r="69" spans="2:11" x14ac:dyDescent="0.25">
      <c r="C69" s="58" t="s">
        <v>3</v>
      </c>
      <c r="D69" s="54"/>
      <c r="E69" s="6"/>
      <c r="F69" s="19"/>
      <c r="G69" s="24" t="s">
        <v>2</v>
      </c>
      <c r="H69" s="24" t="s">
        <v>2</v>
      </c>
      <c r="I69" s="31"/>
      <c r="J69" s="31"/>
      <c r="K69" s="35"/>
    </row>
    <row r="70" spans="2:11" x14ac:dyDescent="0.25">
      <c r="C70" s="57"/>
      <c r="D70" s="54"/>
      <c r="E70" s="6"/>
      <c r="F70" s="19"/>
      <c r="G70" s="24"/>
      <c r="H70" s="24"/>
      <c r="I70" s="31"/>
      <c r="J70" s="31"/>
      <c r="K70" s="35"/>
    </row>
    <row r="71" spans="2:11" x14ac:dyDescent="0.25">
      <c r="C71" s="58" t="s">
        <v>4</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8" t="s">
        <v>5</v>
      </c>
      <c r="D73" s="54"/>
      <c r="E73" s="6"/>
      <c r="F73" s="19"/>
      <c r="G73" s="24"/>
      <c r="H73" s="24"/>
      <c r="I73" s="31"/>
      <c r="J73" s="31"/>
      <c r="K73" s="35"/>
    </row>
    <row r="74" spans="2:11" x14ac:dyDescent="0.25">
      <c r="C74" s="57"/>
      <c r="D74" s="54"/>
      <c r="E74" s="6"/>
      <c r="F74" s="19"/>
      <c r="G74" s="24"/>
      <c r="H74" s="24"/>
      <c r="I74" s="31"/>
      <c r="J74" s="31"/>
      <c r="K74" s="35"/>
    </row>
    <row r="75" spans="2:11" x14ac:dyDescent="0.25">
      <c r="C75" s="58" t="s">
        <v>6</v>
      </c>
      <c r="D75" s="54"/>
      <c r="E75" s="6"/>
      <c r="F75" s="19"/>
      <c r="G75" s="24" t="s">
        <v>2</v>
      </c>
      <c r="H75" s="24" t="s">
        <v>2</v>
      </c>
      <c r="I75" s="31"/>
      <c r="J75" s="31"/>
      <c r="K75" s="35"/>
    </row>
    <row r="76" spans="2:11" x14ac:dyDescent="0.25">
      <c r="C76" s="57"/>
      <c r="D76" s="54"/>
      <c r="E76" s="6"/>
      <c r="F76" s="19"/>
      <c r="G76" s="24"/>
      <c r="H76" s="24"/>
      <c r="I76" s="31"/>
      <c r="J76" s="31"/>
      <c r="K76" s="35"/>
    </row>
    <row r="77" spans="2:11" x14ac:dyDescent="0.25">
      <c r="C77" s="58" t="s">
        <v>7</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8" t="s">
        <v>8</v>
      </c>
      <c r="D79" s="54"/>
      <c r="E79" s="6"/>
      <c r="F79" s="19"/>
      <c r="G79" s="24" t="s">
        <v>2</v>
      </c>
      <c r="H79" s="24" t="s">
        <v>2</v>
      </c>
      <c r="I79" s="31"/>
      <c r="J79" s="31"/>
      <c r="K79" s="35"/>
    </row>
    <row r="80" spans="2:11" x14ac:dyDescent="0.25">
      <c r="C80" s="57"/>
      <c r="D80" s="54"/>
      <c r="E80" s="6"/>
      <c r="F80" s="19"/>
      <c r="G80" s="24"/>
      <c r="H80" s="24"/>
      <c r="I80" s="31"/>
      <c r="J80" s="31"/>
      <c r="K80" s="35"/>
    </row>
    <row r="81" spans="3:11" x14ac:dyDescent="0.25">
      <c r="C81" s="58" t="s">
        <v>9</v>
      </c>
      <c r="D81" s="54"/>
      <c r="E81" s="6"/>
      <c r="F81" s="19"/>
      <c r="G81" s="24" t="s">
        <v>2</v>
      </c>
      <c r="H81" s="24" t="s">
        <v>2</v>
      </c>
      <c r="I81" s="31"/>
      <c r="J81" s="31"/>
      <c r="K81" s="35"/>
    </row>
    <row r="82" spans="3:11" x14ac:dyDescent="0.25">
      <c r="C82" s="57"/>
      <c r="D82" s="54"/>
      <c r="E82" s="6"/>
      <c r="F82" s="19"/>
      <c r="G82" s="24"/>
      <c r="H82" s="24"/>
      <c r="I82" s="31"/>
      <c r="J82" s="31"/>
      <c r="K82" s="35"/>
    </row>
    <row r="83" spans="3:11" x14ac:dyDescent="0.25">
      <c r="C83" s="58" t="s">
        <v>10</v>
      </c>
      <c r="D83" s="54"/>
      <c r="E83" s="6"/>
      <c r="F83" s="19"/>
      <c r="G83" s="24" t="s">
        <v>2</v>
      </c>
      <c r="H83" s="24" t="s">
        <v>2</v>
      </c>
      <c r="I83" s="31"/>
      <c r="J83" s="31"/>
      <c r="K83" s="35"/>
    </row>
    <row r="84" spans="3:11" x14ac:dyDescent="0.25">
      <c r="C84" s="57"/>
      <c r="D84" s="54"/>
      <c r="E84" s="6"/>
      <c r="F84" s="19"/>
      <c r="G84" s="24"/>
      <c r="H84" s="24"/>
      <c r="I84" s="31"/>
      <c r="J84" s="31"/>
      <c r="K84" s="35"/>
    </row>
    <row r="85" spans="3:11" x14ac:dyDescent="0.25">
      <c r="C85" s="58" t="s">
        <v>11</v>
      </c>
      <c r="D85" s="54"/>
      <c r="E85" s="6"/>
      <c r="F85" s="19"/>
      <c r="G85" s="24"/>
      <c r="H85" s="24"/>
      <c r="I85" s="31"/>
      <c r="J85" s="31"/>
      <c r="K85" s="35"/>
    </row>
    <row r="86" spans="3:11" x14ac:dyDescent="0.25">
      <c r="C86" s="57"/>
      <c r="D86" s="54"/>
      <c r="E86" s="6"/>
      <c r="F86" s="19"/>
      <c r="G86" s="24"/>
      <c r="H86" s="24"/>
      <c r="I86" s="31"/>
      <c r="J86" s="31"/>
      <c r="K86" s="35"/>
    </row>
    <row r="87" spans="3:11" x14ac:dyDescent="0.25">
      <c r="C87" s="58" t="s">
        <v>13</v>
      </c>
      <c r="D87" s="54"/>
      <c r="E87" s="6"/>
      <c r="F87" s="19"/>
      <c r="G87" s="24" t="s">
        <v>2</v>
      </c>
      <c r="H87" s="24" t="s">
        <v>2</v>
      </c>
      <c r="I87" s="31"/>
      <c r="J87" s="31"/>
      <c r="K87" s="35"/>
    </row>
    <row r="88" spans="3:11" x14ac:dyDescent="0.25">
      <c r="C88" s="57"/>
      <c r="D88" s="54"/>
      <c r="E88" s="6"/>
      <c r="F88" s="19"/>
      <c r="G88" s="24"/>
      <c r="H88" s="24"/>
      <c r="I88" s="31"/>
      <c r="J88" s="31"/>
      <c r="K88" s="35"/>
    </row>
    <row r="89" spans="3:11" x14ac:dyDescent="0.25">
      <c r="C89" s="58" t="s">
        <v>14</v>
      </c>
      <c r="D89" s="54"/>
      <c r="E89" s="6"/>
      <c r="F89" s="19"/>
      <c r="G89" s="24" t="s">
        <v>2</v>
      </c>
      <c r="H89" s="24" t="s">
        <v>2</v>
      </c>
      <c r="I89" s="31"/>
      <c r="J89" s="31"/>
      <c r="K89" s="35"/>
    </row>
    <row r="90" spans="3:11" x14ac:dyDescent="0.25">
      <c r="C90" s="57"/>
      <c r="D90" s="54"/>
      <c r="E90" s="6"/>
      <c r="F90" s="19"/>
      <c r="G90" s="24"/>
      <c r="H90" s="24"/>
      <c r="I90" s="31"/>
      <c r="J90" s="31"/>
      <c r="K90" s="35"/>
    </row>
    <row r="91" spans="3:11" x14ac:dyDescent="0.25">
      <c r="C91" s="58" t="s">
        <v>15</v>
      </c>
      <c r="D91" s="54"/>
      <c r="E91" s="6"/>
      <c r="F91" s="19"/>
      <c r="G91" s="24" t="s">
        <v>2</v>
      </c>
      <c r="H91" s="24" t="s">
        <v>2</v>
      </c>
      <c r="I91" s="31"/>
      <c r="J91" s="31"/>
      <c r="K91" s="35"/>
    </row>
    <row r="92" spans="3:11" x14ac:dyDescent="0.25">
      <c r="C92" s="57"/>
      <c r="D92" s="54"/>
      <c r="E92" s="6"/>
      <c r="F92" s="19"/>
      <c r="G92" s="24"/>
      <c r="H92" s="24"/>
      <c r="I92" s="31"/>
      <c r="J92" s="31"/>
      <c r="K92" s="35"/>
    </row>
    <row r="93" spans="3:11" x14ac:dyDescent="0.25">
      <c r="C93" s="58" t="s">
        <v>16</v>
      </c>
      <c r="D93" s="54"/>
      <c r="E93" s="6"/>
      <c r="F93" s="19"/>
      <c r="G93" s="24" t="s">
        <v>2</v>
      </c>
      <c r="H93" s="24" t="s">
        <v>2</v>
      </c>
      <c r="I93" s="31"/>
      <c r="J93" s="31"/>
      <c r="K93" s="35"/>
    </row>
    <row r="94" spans="3:11" x14ac:dyDescent="0.25">
      <c r="C94" s="57"/>
      <c r="D94" s="54"/>
      <c r="E94" s="6"/>
      <c r="F94" s="19"/>
      <c r="G94" s="24"/>
      <c r="H94" s="24"/>
      <c r="I94" s="31"/>
      <c r="J94" s="31"/>
      <c r="K94" s="35"/>
    </row>
    <row r="95" spans="3:11" x14ac:dyDescent="0.25">
      <c r="C95" s="58" t="s">
        <v>17</v>
      </c>
      <c r="D95" s="54"/>
      <c r="E95" s="6"/>
      <c r="F95" s="19"/>
      <c r="G95" s="24" t="s">
        <v>2</v>
      </c>
      <c r="H95" s="24" t="s">
        <v>2</v>
      </c>
      <c r="I95" s="31"/>
      <c r="J95" s="31"/>
      <c r="K95" s="35"/>
    </row>
    <row r="96" spans="3:11" x14ac:dyDescent="0.25">
      <c r="C96" s="57"/>
      <c r="D96" s="54"/>
      <c r="E96" s="6"/>
      <c r="F96" s="19"/>
      <c r="G96" s="24"/>
      <c r="H96" s="24"/>
      <c r="I96" s="31"/>
      <c r="J96" s="31"/>
      <c r="K96" s="35"/>
    </row>
    <row r="97" spans="1:11" x14ac:dyDescent="0.25">
      <c r="A97" s="10"/>
      <c r="B97" s="28"/>
      <c r="C97" s="58" t="s">
        <v>18</v>
      </c>
      <c r="D97" s="54"/>
      <c r="E97" s="6"/>
      <c r="F97" s="19"/>
      <c r="G97" s="24"/>
      <c r="H97" s="24"/>
      <c r="I97" s="31"/>
      <c r="J97" s="31"/>
      <c r="K97" s="35"/>
    </row>
    <row r="98" spans="1:11" x14ac:dyDescent="0.25">
      <c r="A98" s="28"/>
      <c r="B98" s="28"/>
      <c r="C98" s="58" t="s">
        <v>19</v>
      </c>
      <c r="D98" s="54"/>
      <c r="E98" s="6"/>
      <c r="F98" s="19"/>
      <c r="G98" s="24" t="s">
        <v>2</v>
      </c>
      <c r="H98" s="24" t="s">
        <v>2</v>
      </c>
      <c r="I98" s="31"/>
      <c r="J98" s="31"/>
      <c r="K98" s="35"/>
    </row>
    <row r="99" spans="1:11" x14ac:dyDescent="0.25">
      <c r="A99" s="28"/>
      <c r="B99" s="28"/>
      <c r="C99" s="58"/>
      <c r="D99" s="54"/>
      <c r="E99" s="6"/>
      <c r="F99" s="19"/>
      <c r="G99" s="24"/>
      <c r="H99" s="24"/>
      <c r="I99" s="31"/>
      <c r="J99" s="31"/>
      <c r="K99" s="35"/>
    </row>
    <row r="100" spans="1:11" x14ac:dyDescent="0.25">
      <c r="A100" s="28"/>
      <c r="B100" s="28"/>
      <c r="C100" s="58" t="s">
        <v>20</v>
      </c>
      <c r="D100" s="54"/>
      <c r="E100" s="6"/>
      <c r="F100" s="19"/>
      <c r="G100" s="24" t="s">
        <v>2</v>
      </c>
      <c r="H100" s="24" t="s">
        <v>2</v>
      </c>
      <c r="I100" s="31"/>
      <c r="J100" s="31"/>
      <c r="K100" s="35"/>
    </row>
    <row r="101" spans="1:11" x14ac:dyDescent="0.25">
      <c r="A101" s="28"/>
      <c r="B101" s="28"/>
      <c r="C101" s="58"/>
      <c r="D101" s="54"/>
      <c r="E101" s="6"/>
      <c r="F101" s="19"/>
      <c r="G101" s="24"/>
      <c r="H101" s="24"/>
      <c r="I101" s="31"/>
      <c r="J101" s="31"/>
      <c r="K101" s="35"/>
    </row>
    <row r="102" spans="1:11" x14ac:dyDescent="0.25">
      <c r="A102" s="28"/>
      <c r="B102" s="28"/>
      <c r="C102" s="58" t="s">
        <v>21</v>
      </c>
      <c r="D102" s="54"/>
      <c r="E102" s="6"/>
      <c r="F102" s="19"/>
      <c r="G102" s="24" t="s">
        <v>2</v>
      </c>
      <c r="H102" s="24" t="s">
        <v>2</v>
      </c>
      <c r="I102" s="31"/>
      <c r="J102" s="31"/>
      <c r="K102" s="35"/>
    </row>
    <row r="103" spans="1:11" x14ac:dyDescent="0.25">
      <c r="A103" s="28"/>
      <c r="B103" s="28"/>
      <c r="C103" s="58"/>
      <c r="D103" s="54"/>
      <c r="E103" s="6"/>
      <c r="F103" s="19"/>
      <c r="G103" s="24"/>
      <c r="H103" s="24"/>
      <c r="I103" s="31"/>
      <c r="J103" s="31"/>
      <c r="K103" s="35"/>
    </row>
    <row r="104" spans="1:11" x14ac:dyDescent="0.25">
      <c r="A104" s="28"/>
      <c r="B104" s="28"/>
      <c r="C104" s="58" t="s">
        <v>22</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A106" s="28"/>
      <c r="B106" s="28"/>
      <c r="C106" s="58" t="s">
        <v>23</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C108" s="59" t="s">
        <v>24</v>
      </c>
      <c r="D108" s="54"/>
      <c r="E108" s="6"/>
      <c r="F108" s="19"/>
      <c r="G108" s="24"/>
      <c r="H108" s="24"/>
      <c r="I108" s="31"/>
      <c r="J108" s="31"/>
      <c r="K108" s="35"/>
    </row>
    <row r="109" spans="1:11" x14ac:dyDescent="0.25">
      <c r="B109" s="8" t="s">
        <v>186</v>
      </c>
      <c r="C109" s="57" t="s">
        <v>187</v>
      </c>
      <c r="D109" s="54"/>
      <c r="E109" s="6"/>
      <c r="F109" s="19"/>
      <c r="G109" s="24">
        <v>294254.59000000003</v>
      </c>
      <c r="H109" s="24">
        <v>8.98</v>
      </c>
      <c r="I109" s="31"/>
      <c r="J109" s="31"/>
      <c r="K109" s="35"/>
    </row>
    <row r="110" spans="1:11" x14ac:dyDescent="0.25">
      <c r="C110" s="58" t="s">
        <v>175</v>
      </c>
      <c r="D110" s="54"/>
      <c r="E110" s="6"/>
      <c r="F110" s="19"/>
      <c r="G110" s="25">
        <v>294254.59000000003</v>
      </c>
      <c r="H110" s="25">
        <v>8.98</v>
      </c>
      <c r="I110" s="31"/>
      <c r="J110" s="31"/>
      <c r="K110" s="35"/>
    </row>
    <row r="111" spans="1:11" x14ac:dyDescent="0.25">
      <c r="C111" s="57"/>
      <c r="D111" s="54"/>
      <c r="E111" s="6"/>
      <c r="F111" s="19"/>
      <c r="G111" s="24"/>
      <c r="H111" s="24"/>
      <c r="I111" s="31"/>
      <c r="J111" s="31"/>
      <c r="K111" s="35"/>
    </row>
    <row r="112" spans="1:11" x14ac:dyDescent="0.25">
      <c r="A112" s="10"/>
      <c r="B112" s="28"/>
      <c r="C112" s="58" t="s">
        <v>25</v>
      </c>
      <c r="D112" s="54"/>
      <c r="E112" s="6"/>
      <c r="F112" s="19"/>
      <c r="G112" s="24"/>
      <c r="H112" s="24"/>
      <c r="I112" s="31"/>
      <c r="J112" s="31"/>
      <c r="K112" s="35"/>
    </row>
    <row r="113" spans="1:54" s="2" customFormat="1" ht="13.5" x14ac:dyDescent="0.25">
      <c r="A113" s="28"/>
      <c r="B113" s="28"/>
      <c r="C113" s="57" t="s">
        <v>4792</v>
      </c>
      <c r="D113" s="54"/>
      <c r="E113" s="6"/>
      <c r="F113" s="19"/>
      <c r="G113" s="24">
        <v>59500</v>
      </c>
      <c r="H113" s="24">
        <v>1.82</v>
      </c>
      <c r="I113" s="31"/>
      <c r="J113" s="31"/>
      <c r="K113" s="35"/>
      <c r="L113" s="3"/>
      <c r="AI113" s="3"/>
      <c r="AV113" s="3"/>
      <c r="AX113" s="3"/>
      <c r="BB113" s="3"/>
    </row>
    <row r="114" spans="1:54" x14ac:dyDescent="0.25">
      <c r="B114" s="8"/>
      <c r="C114" s="57" t="s">
        <v>188</v>
      </c>
      <c r="D114" s="54"/>
      <c r="E114" s="6"/>
      <c r="F114" s="19"/>
      <c r="G114" s="24">
        <v>-9493.7799999999988</v>
      </c>
      <c r="H114" s="24">
        <v>-0.27</v>
      </c>
      <c r="I114" s="31"/>
      <c r="J114" s="31"/>
      <c r="K114" s="35"/>
    </row>
    <row r="115" spans="1:54" x14ac:dyDescent="0.25">
      <c r="C115" s="58" t="s">
        <v>175</v>
      </c>
      <c r="D115" s="54"/>
      <c r="E115" s="6"/>
      <c r="F115" s="19"/>
      <c r="G115" s="25">
        <v>50006.22</v>
      </c>
      <c r="H115" s="25">
        <v>1.55</v>
      </c>
      <c r="I115" s="31"/>
      <c r="J115" s="31"/>
      <c r="K115" s="35"/>
    </row>
    <row r="116" spans="1:54" x14ac:dyDescent="0.25">
      <c r="C116" s="57"/>
      <c r="D116" s="54"/>
      <c r="E116" s="6"/>
      <c r="F116" s="19"/>
      <c r="G116" s="24"/>
      <c r="H116" s="24"/>
      <c r="I116" s="31"/>
      <c r="J116" s="31"/>
      <c r="K116" s="35"/>
    </row>
    <row r="117" spans="1:54" x14ac:dyDescent="0.25">
      <c r="C117" s="60" t="s">
        <v>189</v>
      </c>
      <c r="D117" s="55"/>
      <c r="E117" s="5"/>
      <c r="F117" s="20"/>
      <c r="G117" s="26">
        <v>3276116.57</v>
      </c>
      <c r="H117" s="26">
        <v>100</v>
      </c>
      <c r="I117" s="32"/>
      <c r="J117" s="32"/>
      <c r="K117" s="36"/>
    </row>
    <row r="119" spans="1:54" s="50" customFormat="1" ht="15.75" x14ac:dyDescent="0.3">
      <c r="C119" s="50" t="s">
        <v>4617</v>
      </c>
      <c r="F119" s="51"/>
      <c r="G119" s="51"/>
      <c r="H119" s="51"/>
    </row>
    <row r="120" spans="1:54" s="42" customFormat="1" ht="27" x14ac:dyDescent="0.25">
      <c r="B120" s="43"/>
      <c r="C120" s="43" t="s">
        <v>4612</v>
      </c>
      <c r="D120" s="43" t="s">
        <v>4613</v>
      </c>
      <c r="E120" s="43" t="s">
        <v>4614</v>
      </c>
      <c r="F120" s="44" t="s">
        <v>34</v>
      </c>
      <c r="G120" s="45" t="s">
        <v>4615</v>
      </c>
      <c r="H120" s="44" t="s">
        <v>36</v>
      </c>
      <c r="I120" s="43" t="s">
        <v>39</v>
      </c>
    </row>
    <row r="121" spans="1:54" s="42" customFormat="1" ht="13.5" x14ac:dyDescent="0.25">
      <c r="B121" s="43"/>
      <c r="C121" s="43" t="s">
        <v>4619</v>
      </c>
      <c r="D121" s="43"/>
      <c r="E121" s="43"/>
      <c r="F121" s="44"/>
      <c r="G121" s="45"/>
      <c r="H121" s="44"/>
      <c r="I121" s="43"/>
    </row>
    <row r="122" spans="1:54" s="2" customFormat="1" ht="13.5" x14ac:dyDescent="0.25">
      <c r="B122" s="46">
        <v>2300113</v>
      </c>
      <c r="C122" s="46" t="s">
        <v>4805</v>
      </c>
      <c r="D122" s="46" t="s">
        <v>4609</v>
      </c>
      <c r="E122" s="46" t="s">
        <v>12</v>
      </c>
      <c r="F122" s="47">
        <v>500000</v>
      </c>
      <c r="G122" s="47">
        <v>125065.75</v>
      </c>
      <c r="H122" s="47">
        <v>3.82</v>
      </c>
      <c r="I122" s="46"/>
    </row>
    <row r="123" spans="1:54" s="1" customFormat="1" ht="13.5" x14ac:dyDescent="0.25">
      <c r="B123" s="48"/>
      <c r="C123" s="48" t="s">
        <v>4616</v>
      </c>
      <c r="D123" s="48"/>
      <c r="E123" s="48"/>
      <c r="F123" s="49"/>
      <c r="G123" s="49">
        <v>125065.75</v>
      </c>
      <c r="H123" s="49">
        <v>3.82</v>
      </c>
      <c r="I123" s="48"/>
    </row>
    <row r="125" spans="1:54" x14ac:dyDescent="0.25">
      <c r="C125" s="1" t="s">
        <v>190</v>
      </c>
    </row>
    <row r="126" spans="1:54" x14ac:dyDescent="0.25">
      <c r="C126" s="37" t="s">
        <v>191</v>
      </c>
      <c r="D126" s="37"/>
      <c r="E126" s="37"/>
      <c r="F126" s="37"/>
      <c r="G126" s="37"/>
      <c r="H126" s="37"/>
      <c r="I126" s="37"/>
      <c r="J126" s="37"/>
      <c r="K126" s="37"/>
    </row>
    <row r="127" spans="1:54" x14ac:dyDescent="0.25">
      <c r="C127" s="2" t="s">
        <v>192</v>
      </c>
    </row>
    <row r="128" spans="1:54" x14ac:dyDescent="0.25">
      <c r="C128" s="2" t="s">
        <v>193</v>
      </c>
    </row>
    <row r="129" spans="3:6" x14ac:dyDescent="0.25">
      <c r="C129" s="2" t="s">
        <v>194</v>
      </c>
    </row>
    <row r="130" spans="3:6" x14ac:dyDescent="0.25">
      <c r="C130" s="2" t="s">
        <v>195</v>
      </c>
    </row>
    <row r="132" spans="3:6" x14ac:dyDescent="0.25">
      <c r="C132" s="76" t="s">
        <v>4869</v>
      </c>
      <c r="E132" s="76" t="s">
        <v>4870</v>
      </c>
      <c r="F132" s="77"/>
    </row>
    <row r="133" spans="3:6" x14ac:dyDescent="0.25">
      <c r="E133" s="2" t="s">
        <v>4902</v>
      </c>
    </row>
  </sheetData>
  <hyperlinks>
    <hyperlink ref="J2" location="'Index'!A1" display="'Index'!A1" xr:uid="{76F7DCE4-030C-450F-93B5-54CF95BA1918}"/>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7510A-B835-460C-B3C7-CB50B09B08A2}">
  <sheetPr codeName="Sheet1"/>
  <dimension ref="A1:IV124"/>
  <sheetViews>
    <sheetView showGridLines="0" zoomScale="90" zoomScaleNormal="90" workbookViewId="0">
      <pane ySplit="6" topLeftCell="A110"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2542</v>
      </c>
      <c r="J2" s="38" t="s">
        <v>4604</v>
      </c>
    </row>
    <row r="3" spans="1:54" ht="16.5" x14ac:dyDescent="0.3">
      <c r="C3" s="1" t="s">
        <v>28</v>
      </c>
      <c r="D3" s="21" t="s">
        <v>2543</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2544</v>
      </c>
      <c r="C18" s="57" t="s">
        <v>2545</v>
      </c>
      <c r="D18" s="54" t="s">
        <v>2546</v>
      </c>
      <c r="E18" s="6" t="s">
        <v>603</v>
      </c>
      <c r="F18" s="19">
        <v>20400</v>
      </c>
      <c r="G18" s="24">
        <v>20550.689999999999</v>
      </c>
      <c r="H18" s="24">
        <v>5.31</v>
      </c>
      <c r="I18" s="31">
        <v>7.44</v>
      </c>
      <c r="J18" s="31"/>
      <c r="K18" s="35" t="s">
        <v>565</v>
      </c>
    </row>
    <row r="19" spans="2:11" x14ac:dyDescent="0.25">
      <c r="B19" s="8" t="s">
        <v>1699</v>
      </c>
      <c r="C19" s="57" t="s">
        <v>1417</v>
      </c>
      <c r="D19" s="54" t="s">
        <v>1700</v>
      </c>
      <c r="E19" s="6" t="s">
        <v>568</v>
      </c>
      <c r="F19" s="19">
        <v>17500</v>
      </c>
      <c r="G19" s="24">
        <v>17557.84</v>
      </c>
      <c r="H19" s="24">
        <v>4.53</v>
      </c>
      <c r="I19" s="31">
        <v>8.1013000000000002</v>
      </c>
      <c r="J19" s="31"/>
      <c r="K19" s="35" t="s">
        <v>565</v>
      </c>
    </row>
    <row r="20" spans="2:11" x14ac:dyDescent="0.25">
      <c r="B20" s="8" t="s">
        <v>2547</v>
      </c>
      <c r="C20" s="57" t="s">
        <v>390</v>
      </c>
      <c r="D20" s="54" t="s">
        <v>2548</v>
      </c>
      <c r="E20" s="6" t="s">
        <v>600</v>
      </c>
      <c r="F20" s="19">
        <v>1500</v>
      </c>
      <c r="G20" s="24">
        <v>14964.56</v>
      </c>
      <c r="H20" s="24">
        <v>3.86</v>
      </c>
      <c r="I20" s="31">
        <v>7.4</v>
      </c>
      <c r="J20" s="31"/>
      <c r="K20" s="35" t="s">
        <v>565</v>
      </c>
    </row>
    <row r="21" spans="2:11" x14ac:dyDescent="0.25">
      <c r="B21" s="8" t="s">
        <v>2549</v>
      </c>
      <c r="C21" s="57" t="s">
        <v>1784</v>
      </c>
      <c r="D21" s="54" t="s">
        <v>2550</v>
      </c>
      <c r="E21" s="6" t="s">
        <v>572</v>
      </c>
      <c r="F21" s="19">
        <v>15000</v>
      </c>
      <c r="G21" s="24">
        <v>14932.58</v>
      </c>
      <c r="H21" s="24">
        <v>3.86</v>
      </c>
      <c r="I21" s="31">
        <v>7.62</v>
      </c>
      <c r="J21" s="31"/>
      <c r="K21" s="35" t="s">
        <v>565</v>
      </c>
    </row>
    <row r="22" spans="2:11" x14ac:dyDescent="0.25">
      <c r="B22" s="8" t="s">
        <v>2403</v>
      </c>
      <c r="C22" s="57" t="s">
        <v>570</v>
      </c>
      <c r="D22" s="54" t="s">
        <v>2404</v>
      </c>
      <c r="E22" s="6" t="s">
        <v>572</v>
      </c>
      <c r="F22" s="19">
        <v>1400</v>
      </c>
      <c r="G22" s="24">
        <v>13941.69</v>
      </c>
      <c r="H22" s="24">
        <v>3.6</v>
      </c>
      <c r="I22" s="31">
        <v>7.6550000000000002</v>
      </c>
      <c r="J22" s="31"/>
      <c r="K22" s="35" t="s">
        <v>565</v>
      </c>
    </row>
    <row r="23" spans="2:11" x14ac:dyDescent="0.25">
      <c r="B23" s="8" t="s">
        <v>580</v>
      </c>
      <c r="C23" s="57" t="s">
        <v>118</v>
      </c>
      <c r="D23" s="54" t="s">
        <v>581</v>
      </c>
      <c r="E23" s="6" t="s">
        <v>572</v>
      </c>
      <c r="F23" s="19">
        <v>13000</v>
      </c>
      <c r="G23" s="24">
        <v>13135.43</v>
      </c>
      <c r="H23" s="24">
        <v>3.39</v>
      </c>
      <c r="I23" s="31">
        <v>7.36</v>
      </c>
      <c r="J23" s="31"/>
      <c r="K23" s="35" t="s">
        <v>565</v>
      </c>
    </row>
    <row r="24" spans="2:11" x14ac:dyDescent="0.25">
      <c r="B24" s="8" t="s">
        <v>588</v>
      </c>
      <c r="C24" s="57" t="s">
        <v>589</v>
      </c>
      <c r="D24" s="54" t="s">
        <v>590</v>
      </c>
      <c r="E24" s="6" t="s">
        <v>564</v>
      </c>
      <c r="F24" s="19">
        <v>111</v>
      </c>
      <c r="G24" s="24">
        <v>11325.66</v>
      </c>
      <c r="H24" s="24">
        <v>2.92</v>
      </c>
      <c r="I24" s="31">
        <v>8.1671999999999993</v>
      </c>
      <c r="J24" s="31">
        <v>8.0131201706000006</v>
      </c>
      <c r="K24" s="35" t="s">
        <v>565</v>
      </c>
    </row>
    <row r="25" spans="2:11" x14ac:dyDescent="0.25">
      <c r="B25" s="8" t="s">
        <v>2551</v>
      </c>
      <c r="C25" s="57" t="s">
        <v>1784</v>
      </c>
      <c r="D25" s="54" t="s">
        <v>2552</v>
      </c>
      <c r="E25" s="6" t="s">
        <v>572</v>
      </c>
      <c r="F25" s="19">
        <v>1050</v>
      </c>
      <c r="G25" s="24">
        <v>10414.549999999999</v>
      </c>
      <c r="H25" s="24">
        <v>2.69</v>
      </c>
      <c r="I25" s="31">
        <v>7.5978000000000003</v>
      </c>
      <c r="J25" s="31"/>
      <c r="K25" s="35" t="s">
        <v>565</v>
      </c>
    </row>
    <row r="26" spans="2:11" x14ac:dyDescent="0.25">
      <c r="B26" s="8" t="s">
        <v>1110</v>
      </c>
      <c r="C26" s="57" t="s">
        <v>570</v>
      </c>
      <c r="D26" s="54" t="s">
        <v>1111</v>
      </c>
      <c r="E26" s="6" t="s">
        <v>603</v>
      </c>
      <c r="F26" s="19">
        <v>10000</v>
      </c>
      <c r="G26" s="24">
        <v>10039.219999999999</v>
      </c>
      <c r="H26" s="24">
        <v>2.59</v>
      </c>
      <c r="I26" s="31">
        <v>7.6</v>
      </c>
      <c r="J26" s="31"/>
      <c r="K26" s="35" t="s">
        <v>565</v>
      </c>
    </row>
    <row r="27" spans="2:11" x14ac:dyDescent="0.25">
      <c r="B27" s="8" t="s">
        <v>1692</v>
      </c>
      <c r="C27" s="57" t="s">
        <v>1417</v>
      </c>
      <c r="D27" s="54" t="s">
        <v>1693</v>
      </c>
      <c r="E27" s="6" t="s">
        <v>568</v>
      </c>
      <c r="F27" s="19">
        <v>10000</v>
      </c>
      <c r="G27" s="24">
        <v>10035.82</v>
      </c>
      <c r="H27" s="24">
        <v>2.59</v>
      </c>
      <c r="I27" s="31">
        <v>8.1349999999999998</v>
      </c>
      <c r="J27" s="31"/>
      <c r="K27" s="35" t="s">
        <v>565</v>
      </c>
    </row>
    <row r="28" spans="2:11" x14ac:dyDescent="0.25">
      <c r="B28" s="8" t="s">
        <v>2295</v>
      </c>
      <c r="C28" s="57" t="s">
        <v>2287</v>
      </c>
      <c r="D28" s="54" t="s">
        <v>2296</v>
      </c>
      <c r="E28" s="6" t="s">
        <v>572</v>
      </c>
      <c r="F28" s="19">
        <v>10000</v>
      </c>
      <c r="G28" s="24">
        <v>10000.59</v>
      </c>
      <c r="H28" s="24">
        <v>2.58</v>
      </c>
      <c r="I28" s="31">
        <v>7.7</v>
      </c>
      <c r="J28" s="31"/>
      <c r="K28" s="35" t="s">
        <v>565</v>
      </c>
    </row>
    <row r="29" spans="2:11" x14ac:dyDescent="0.25">
      <c r="B29" s="8" t="s">
        <v>2553</v>
      </c>
      <c r="C29" s="57" t="s">
        <v>45</v>
      </c>
      <c r="D29" s="54" t="s">
        <v>2554</v>
      </c>
      <c r="E29" s="6" t="s">
        <v>572</v>
      </c>
      <c r="F29" s="19">
        <v>1000</v>
      </c>
      <c r="G29" s="24">
        <v>9572.11</v>
      </c>
      <c r="H29" s="24">
        <v>2.4700000000000002</v>
      </c>
      <c r="I29" s="31">
        <v>7.6847000000000003</v>
      </c>
      <c r="J29" s="31"/>
      <c r="K29" s="35" t="s">
        <v>565</v>
      </c>
    </row>
    <row r="30" spans="2:11" x14ac:dyDescent="0.25">
      <c r="B30" s="8" t="s">
        <v>1674</v>
      </c>
      <c r="C30" s="57" t="s">
        <v>640</v>
      </c>
      <c r="D30" s="54" t="s">
        <v>1675</v>
      </c>
      <c r="E30" s="6" t="s">
        <v>572</v>
      </c>
      <c r="F30" s="19">
        <v>9000</v>
      </c>
      <c r="G30" s="24">
        <v>9029.2800000000007</v>
      </c>
      <c r="H30" s="24">
        <v>2.33</v>
      </c>
      <c r="I30" s="31">
        <v>7.6124999999999998</v>
      </c>
      <c r="J30" s="31"/>
      <c r="K30" s="35" t="s">
        <v>565</v>
      </c>
    </row>
    <row r="31" spans="2:11" x14ac:dyDescent="0.25">
      <c r="B31" s="8" t="s">
        <v>2555</v>
      </c>
      <c r="C31" s="57" t="s">
        <v>640</v>
      </c>
      <c r="D31" s="54" t="s">
        <v>2556</v>
      </c>
      <c r="E31" s="6" t="s">
        <v>572</v>
      </c>
      <c r="F31" s="19">
        <v>7500</v>
      </c>
      <c r="G31" s="24">
        <v>7532.32</v>
      </c>
      <c r="H31" s="24">
        <v>1.95</v>
      </c>
      <c r="I31" s="31">
        <v>7.6124999999999998</v>
      </c>
      <c r="J31" s="31"/>
      <c r="K31" s="35" t="s">
        <v>565</v>
      </c>
    </row>
    <row r="32" spans="2:11" x14ac:dyDescent="0.25">
      <c r="B32" s="8" t="s">
        <v>2557</v>
      </c>
      <c r="C32" s="57" t="s">
        <v>2558</v>
      </c>
      <c r="D32" s="54" t="s">
        <v>2559</v>
      </c>
      <c r="E32" s="6" t="s">
        <v>600</v>
      </c>
      <c r="F32" s="19">
        <v>750</v>
      </c>
      <c r="G32" s="24">
        <v>7485.05</v>
      </c>
      <c r="H32" s="24">
        <v>1.93</v>
      </c>
      <c r="I32" s="31">
        <v>7.4709000000000003</v>
      </c>
      <c r="J32" s="31">
        <v>7.5998999999999999</v>
      </c>
      <c r="K32" s="35" t="s">
        <v>565</v>
      </c>
    </row>
    <row r="33" spans="2:11" x14ac:dyDescent="0.25">
      <c r="B33" s="8" t="s">
        <v>2442</v>
      </c>
      <c r="C33" s="57" t="s">
        <v>2287</v>
      </c>
      <c r="D33" s="54" t="s">
        <v>2443</v>
      </c>
      <c r="E33" s="6" t="s">
        <v>572</v>
      </c>
      <c r="F33" s="19">
        <v>7500</v>
      </c>
      <c r="G33" s="24">
        <v>7482.65</v>
      </c>
      <c r="H33" s="24">
        <v>1.93</v>
      </c>
      <c r="I33" s="31">
        <v>7.5250000000000004</v>
      </c>
      <c r="J33" s="31"/>
      <c r="K33" s="35" t="s">
        <v>565</v>
      </c>
    </row>
    <row r="34" spans="2:11" x14ac:dyDescent="0.25">
      <c r="B34" s="8" t="s">
        <v>2560</v>
      </c>
      <c r="C34" s="57" t="s">
        <v>721</v>
      </c>
      <c r="D34" s="54" t="s">
        <v>2561</v>
      </c>
      <c r="E34" s="6" t="s">
        <v>572</v>
      </c>
      <c r="F34" s="19">
        <v>650</v>
      </c>
      <c r="G34" s="24">
        <v>6626.37</v>
      </c>
      <c r="H34" s="24">
        <v>1.71</v>
      </c>
      <c r="I34" s="31">
        <v>7.5236000000000001</v>
      </c>
      <c r="J34" s="31"/>
      <c r="K34" s="35" t="s">
        <v>565</v>
      </c>
    </row>
    <row r="35" spans="2:11" x14ac:dyDescent="0.25">
      <c r="B35" s="8" t="s">
        <v>2562</v>
      </c>
      <c r="C35" s="57" t="s">
        <v>1414</v>
      </c>
      <c r="D35" s="54" t="s">
        <v>2563</v>
      </c>
      <c r="E35" s="6" t="s">
        <v>572</v>
      </c>
      <c r="F35" s="19">
        <v>650</v>
      </c>
      <c r="G35" s="24">
        <v>6515.59</v>
      </c>
      <c r="H35" s="24">
        <v>1.68</v>
      </c>
      <c r="I35" s="31">
        <v>7.48</v>
      </c>
      <c r="J35" s="31"/>
      <c r="K35" s="35" t="s">
        <v>565</v>
      </c>
    </row>
    <row r="36" spans="2:11" x14ac:dyDescent="0.25">
      <c r="B36" s="8" t="s">
        <v>596</v>
      </c>
      <c r="C36" s="57" t="s">
        <v>73</v>
      </c>
      <c r="D36" s="54" t="s">
        <v>597</v>
      </c>
      <c r="E36" s="6" t="s">
        <v>572</v>
      </c>
      <c r="F36" s="19">
        <v>6000</v>
      </c>
      <c r="G36" s="24">
        <v>6003.29</v>
      </c>
      <c r="H36" s="24">
        <v>1.55</v>
      </c>
      <c r="I36" s="31">
        <v>7.3521999999999998</v>
      </c>
      <c r="J36" s="31"/>
      <c r="K36" s="35" t="s">
        <v>565</v>
      </c>
    </row>
    <row r="37" spans="2:11" x14ac:dyDescent="0.25">
      <c r="B37" s="8" t="s">
        <v>1642</v>
      </c>
      <c r="C37" s="57" t="s">
        <v>1050</v>
      </c>
      <c r="D37" s="54" t="s">
        <v>1643</v>
      </c>
      <c r="E37" s="6" t="s">
        <v>1052</v>
      </c>
      <c r="F37" s="19">
        <v>500</v>
      </c>
      <c r="G37" s="24">
        <v>5096.05</v>
      </c>
      <c r="H37" s="24">
        <v>1.32</v>
      </c>
      <c r="I37" s="31">
        <v>7.6951999999999998</v>
      </c>
      <c r="J37" s="31"/>
      <c r="K37" s="35" t="s">
        <v>565</v>
      </c>
    </row>
    <row r="38" spans="2:11" x14ac:dyDescent="0.25">
      <c r="B38" s="8" t="s">
        <v>2564</v>
      </c>
      <c r="C38" s="57" t="s">
        <v>45</v>
      </c>
      <c r="D38" s="54" t="s">
        <v>2565</v>
      </c>
      <c r="E38" s="6" t="s">
        <v>572</v>
      </c>
      <c r="F38" s="19">
        <v>50</v>
      </c>
      <c r="G38" s="24">
        <v>5029.74</v>
      </c>
      <c r="H38" s="24">
        <v>1.3</v>
      </c>
      <c r="I38" s="31">
        <v>7.9450000000000003</v>
      </c>
      <c r="J38" s="31"/>
      <c r="K38" s="35" t="s">
        <v>565</v>
      </c>
    </row>
    <row r="39" spans="2:11" x14ac:dyDescent="0.25">
      <c r="B39" s="8" t="s">
        <v>639</v>
      </c>
      <c r="C39" s="57" t="s">
        <v>640</v>
      </c>
      <c r="D39" s="54" t="s">
        <v>641</v>
      </c>
      <c r="E39" s="6" t="s">
        <v>572</v>
      </c>
      <c r="F39" s="19">
        <v>5000</v>
      </c>
      <c r="G39" s="24">
        <v>5020.8900000000003</v>
      </c>
      <c r="H39" s="24">
        <v>1.3</v>
      </c>
      <c r="I39" s="31">
        <v>7.6124999999999998</v>
      </c>
      <c r="J39" s="31"/>
      <c r="K39" s="35" t="s">
        <v>565</v>
      </c>
    </row>
    <row r="40" spans="2:11" x14ac:dyDescent="0.25">
      <c r="B40" s="8" t="s">
        <v>1805</v>
      </c>
      <c r="C40" s="57" t="s">
        <v>721</v>
      </c>
      <c r="D40" s="54" t="s">
        <v>1806</v>
      </c>
      <c r="E40" s="6" t="s">
        <v>572</v>
      </c>
      <c r="F40" s="19">
        <v>5000</v>
      </c>
      <c r="G40" s="24">
        <v>5013.97</v>
      </c>
      <c r="H40" s="24">
        <v>1.29</v>
      </c>
      <c r="I40" s="31">
        <v>7.61</v>
      </c>
      <c r="J40" s="31"/>
      <c r="K40" s="35"/>
    </row>
    <row r="41" spans="2:11" x14ac:dyDescent="0.25">
      <c r="B41" s="8" t="s">
        <v>2566</v>
      </c>
      <c r="C41" s="57" t="s">
        <v>45</v>
      </c>
      <c r="D41" s="54" t="s">
        <v>2567</v>
      </c>
      <c r="E41" s="6" t="s">
        <v>572</v>
      </c>
      <c r="F41" s="19">
        <v>500</v>
      </c>
      <c r="G41" s="24">
        <v>4996.25</v>
      </c>
      <c r="H41" s="24">
        <v>1.29</v>
      </c>
      <c r="I41" s="31">
        <v>7.97</v>
      </c>
      <c r="J41" s="31"/>
      <c r="K41" s="35" t="s">
        <v>565</v>
      </c>
    </row>
    <row r="42" spans="2:11" x14ac:dyDescent="0.25">
      <c r="B42" s="8" t="s">
        <v>2568</v>
      </c>
      <c r="C42" s="57" t="s">
        <v>2381</v>
      </c>
      <c r="D42" s="54" t="s">
        <v>2569</v>
      </c>
      <c r="E42" s="6" t="s">
        <v>572</v>
      </c>
      <c r="F42" s="19">
        <v>5000</v>
      </c>
      <c r="G42" s="24">
        <v>4988.29</v>
      </c>
      <c r="H42" s="24">
        <v>1.29</v>
      </c>
      <c r="I42" s="31">
        <v>7.53</v>
      </c>
      <c r="J42" s="31"/>
      <c r="K42" s="35"/>
    </row>
    <row r="43" spans="2:11" x14ac:dyDescent="0.25">
      <c r="B43" s="8" t="s">
        <v>2570</v>
      </c>
      <c r="C43" s="57" t="s">
        <v>2381</v>
      </c>
      <c r="D43" s="54" t="s">
        <v>2571</v>
      </c>
      <c r="E43" s="6" t="s">
        <v>572</v>
      </c>
      <c r="F43" s="19">
        <v>500</v>
      </c>
      <c r="G43" s="24">
        <v>4979.79</v>
      </c>
      <c r="H43" s="24">
        <v>1.29</v>
      </c>
      <c r="I43" s="31">
        <v>7.48</v>
      </c>
      <c r="J43" s="31"/>
      <c r="K43" s="35" t="s">
        <v>565</v>
      </c>
    </row>
    <row r="44" spans="2:11" x14ac:dyDescent="0.25">
      <c r="B44" s="8" t="s">
        <v>1123</v>
      </c>
      <c r="C44" s="57" t="s">
        <v>635</v>
      </c>
      <c r="D44" s="54" t="s">
        <v>1124</v>
      </c>
      <c r="E44" s="6" t="s">
        <v>572</v>
      </c>
      <c r="F44" s="19">
        <v>400</v>
      </c>
      <c r="G44" s="24">
        <v>3958.01</v>
      </c>
      <c r="H44" s="24">
        <v>1.02</v>
      </c>
      <c r="I44" s="31">
        <v>7.4733000000000001</v>
      </c>
      <c r="J44" s="31">
        <v>8.3916553631999999</v>
      </c>
      <c r="K44" s="35" t="s">
        <v>565</v>
      </c>
    </row>
    <row r="45" spans="2:11" x14ac:dyDescent="0.25">
      <c r="B45" s="8" t="s">
        <v>2572</v>
      </c>
      <c r="C45" s="57" t="s">
        <v>2545</v>
      </c>
      <c r="D45" s="54" t="s">
        <v>2573</v>
      </c>
      <c r="E45" s="6" t="s">
        <v>572</v>
      </c>
      <c r="F45" s="19">
        <v>350</v>
      </c>
      <c r="G45" s="24">
        <v>3493.86</v>
      </c>
      <c r="H45" s="24">
        <v>0.9</v>
      </c>
      <c r="I45" s="31">
        <v>7.42</v>
      </c>
      <c r="J45" s="31"/>
      <c r="K45" s="35" t="s">
        <v>565</v>
      </c>
    </row>
    <row r="46" spans="2:11" x14ac:dyDescent="0.25">
      <c r="B46" s="8" t="s">
        <v>2574</v>
      </c>
      <c r="C46" s="57" t="s">
        <v>911</v>
      </c>
      <c r="D46" s="54" t="s">
        <v>2575</v>
      </c>
      <c r="E46" s="6" t="s">
        <v>603</v>
      </c>
      <c r="F46" s="19">
        <v>1650</v>
      </c>
      <c r="G46" s="24">
        <v>3296.91</v>
      </c>
      <c r="H46" s="24">
        <v>0.85</v>
      </c>
      <c r="I46" s="31">
        <v>7.39</v>
      </c>
      <c r="J46" s="31"/>
      <c r="K46" s="35" t="s">
        <v>565</v>
      </c>
    </row>
    <row r="47" spans="2:11" x14ac:dyDescent="0.25">
      <c r="B47" s="8" t="s">
        <v>1819</v>
      </c>
      <c r="C47" s="57" t="s">
        <v>456</v>
      </c>
      <c r="D47" s="54" t="s">
        <v>1820</v>
      </c>
      <c r="E47" s="6" t="s">
        <v>572</v>
      </c>
      <c r="F47" s="19">
        <v>300</v>
      </c>
      <c r="G47" s="24">
        <v>3001.88</v>
      </c>
      <c r="H47" s="24">
        <v>0.78</v>
      </c>
      <c r="I47" s="31">
        <v>7.8000999999999996</v>
      </c>
      <c r="J47" s="31"/>
      <c r="K47" s="35" t="s">
        <v>565</v>
      </c>
    </row>
    <row r="48" spans="2:11" x14ac:dyDescent="0.25">
      <c r="B48" s="8" t="s">
        <v>2576</v>
      </c>
      <c r="C48" s="57" t="s">
        <v>45</v>
      </c>
      <c r="D48" s="54" t="s">
        <v>2577</v>
      </c>
      <c r="E48" s="6" t="s">
        <v>572</v>
      </c>
      <c r="F48" s="19">
        <v>300</v>
      </c>
      <c r="G48" s="24">
        <v>2997.64</v>
      </c>
      <c r="H48" s="24">
        <v>0.77</v>
      </c>
      <c r="I48" s="31">
        <v>7.6261000000000001</v>
      </c>
      <c r="J48" s="31"/>
      <c r="K48" s="35" t="s">
        <v>565</v>
      </c>
    </row>
    <row r="49" spans="2:11" x14ac:dyDescent="0.25">
      <c r="B49" s="8" t="s">
        <v>2578</v>
      </c>
      <c r="C49" s="57" t="s">
        <v>988</v>
      </c>
      <c r="D49" s="54" t="s">
        <v>2579</v>
      </c>
      <c r="E49" s="6" t="s">
        <v>572</v>
      </c>
      <c r="F49" s="19">
        <v>250</v>
      </c>
      <c r="G49" s="24">
        <v>2519.4</v>
      </c>
      <c r="H49" s="24">
        <v>0.65</v>
      </c>
      <c r="I49" s="31">
        <v>7.53</v>
      </c>
      <c r="J49" s="31"/>
      <c r="K49" s="35" t="s">
        <v>565</v>
      </c>
    </row>
    <row r="50" spans="2:11" x14ac:dyDescent="0.25">
      <c r="B50" s="8" t="s">
        <v>2580</v>
      </c>
      <c r="C50" s="57" t="s">
        <v>570</v>
      </c>
      <c r="D50" s="54" t="s">
        <v>2581</v>
      </c>
      <c r="E50" s="6" t="s">
        <v>572</v>
      </c>
      <c r="F50" s="19">
        <v>2500</v>
      </c>
      <c r="G50" s="24">
        <v>2512.71</v>
      </c>
      <c r="H50" s="24">
        <v>0.65</v>
      </c>
      <c r="I50" s="31">
        <v>7.5350000000000001</v>
      </c>
      <c r="J50" s="31"/>
      <c r="K50" s="35" t="s">
        <v>565</v>
      </c>
    </row>
    <row r="51" spans="2:11" x14ac:dyDescent="0.25">
      <c r="B51" s="8" t="s">
        <v>2333</v>
      </c>
      <c r="C51" s="57" t="s">
        <v>1784</v>
      </c>
      <c r="D51" s="54" t="s">
        <v>2334</v>
      </c>
      <c r="E51" s="6" t="s">
        <v>572</v>
      </c>
      <c r="F51" s="19">
        <v>2500</v>
      </c>
      <c r="G51" s="24">
        <v>2507.25</v>
      </c>
      <c r="H51" s="24">
        <v>0.65</v>
      </c>
      <c r="I51" s="31">
        <v>7.5978000000000003</v>
      </c>
      <c r="J51" s="31"/>
      <c r="K51" s="35" t="s">
        <v>565</v>
      </c>
    </row>
    <row r="52" spans="2:11" x14ac:dyDescent="0.25">
      <c r="B52" s="8" t="s">
        <v>2582</v>
      </c>
      <c r="C52" s="57" t="s">
        <v>911</v>
      </c>
      <c r="D52" s="54" t="s">
        <v>2583</v>
      </c>
      <c r="E52" s="6" t="s">
        <v>603</v>
      </c>
      <c r="F52" s="19">
        <v>1250</v>
      </c>
      <c r="G52" s="24">
        <v>2505.86</v>
      </c>
      <c r="H52" s="24">
        <v>0.65</v>
      </c>
      <c r="I52" s="31">
        <v>7.4</v>
      </c>
      <c r="J52" s="31"/>
      <c r="K52" s="35" t="s">
        <v>565</v>
      </c>
    </row>
    <row r="53" spans="2:11" x14ac:dyDescent="0.25">
      <c r="B53" s="8" t="s">
        <v>2584</v>
      </c>
      <c r="C53" s="57" t="s">
        <v>721</v>
      </c>
      <c r="D53" s="54" t="s">
        <v>2585</v>
      </c>
      <c r="E53" s="6" t="s">
        <v>572</v>
      </c>
      <c r="F53" s="19">
        <v>2500</v>
      </c>
      <c r="G53" s="24">
        <v>2496.44</v>
      </c>
      <c r="H53" s="24">
        <v>0.64</v>
      </c>
      <c r="I53" s="31">
        <v>7.63</v>
      </c>
      <c r="J53" s="31"/>
      <c r="K53" s="35" t="s">
        <v>565</v>
      </c>
    </row>
    <row r="54" spans="2:11" x14ac:dyDescent="0.25">
      <c r="B54" s="8" t="s">
        <v>2586</v>
      </c>
      <c r="C54" s="57" t="s">
        <v>2381</v>
      </c>
      <c r="D54" s="54" t="s">
        <v>2587</v>
      </c>
      <c r="E54" s="6" t="s">
        <v>572</v>
      </c>
      <c r="F54" s="19">
        <v>2500</v>
      </c>
      <c r="G54" s="24">
        <v>2495.34</v>
      </c>
      <c r="H54" s="24">
        <v>0.64</v>
      </c>
      <c r="I54" s="31">
        <v>7.53</v>
      </c>
      <c r="J54" s="31"/>
      <c r="K54" s="35" t="s">
        <v>565</v>
      </c>
    </row>
    <row r="55" spans="2:11" x14ac:dyDescent="0.25">
      <c r="B55" s="8" t="s">
        <v>2588</v>
      </c>
      <c r="C55" s="57" t="s">
        <v>2545</v>
      </c>
      <c r="D55" s="54" t="s">
        <v>2589</v>
      </c>
      <c r="E55" s="6" t="s">
        <v>572</v>
      </c>
      <c r="F55" s="19">
        <v>250</v>
      </c>
      <c r="G55" s="24">
        <v>2494.48</v>
      </c>
      <c r="H55" s="24">
        <v>0.64</v>
      </c>
      <c r="I55" s="31">
        <v>7.44</v>
      </c>
      <c r="J55" s="31"/>
      <c r="K55" s="35" t="s">
        <v>565</v>
      </c>
    </row>
    <row r="56" spans="2:11" x14ac:dyDescent="0.25">
      <c r="B56" s="8" t="s">
        <v>2590</v>
      </c>
      <c r="C56" s="57" t="s">
        <v>2381</v>
      </c>
      <c r="D56" s="54" t="s">
        <v>2591</v>
      </c>
      <c r="E56" s="6" t="s">
        <v>572</v>
      </c>
      <c r="F56" s="19">
        <v>2500</v>
      </c>
      <c r="G56" s="24">
        <v>2485.3000000000002</v>
      </c>
      <c r="H56" s="24">
        <v>0.64</v>
      </c>
      <c r="I56" s="31">
        <v>7.53</v>
      </c>
      <c r="J56" s="31"/>
      <c r="K56" s="35"/>
    </row>
    <row r="57" spans="2:11" x14ac:dyDescent="0.25">
      <c r="B57" s="8" t="s">
        <v>1049</v>
      </c>
      <c r="C57" s="57" t="s">
        <v>1050</v>
      </c>
      <c r="D57" s="54" t="s">
        <v>1051</v>
      </c>
      <c r="E57" s="6" t="s">
        <v>1052</v>
      </c>
      <c r="F57" s="19">
        <v>120</v>
      </c>
      <c r="G57" s="24">
        <v>1212.56</v>
      </c>
      <c r="H57" s="24">
        <v>0.31</v>
      </c>
      <c r="I57" s="31">
        <v>7.7550999999999997</v>
      </c>
      <c r="J57" s="31"/>
      <c r="K57" s="35" t="s">
        <v>565</v>
      </c>
    </row>
    <row r="58" spans="2:11" x14ac:dyDescent="0.25">
      <c r="B58" s="8" t="s">
        <v>2592</v>
      </c>
      <c r="C58" s="57" t="s">
        <v>118</v>
      </c>
      <c r="D58" s="54" t="s">
        <v>2593</v>
      </c>
      <c r="E58" s="6" t="s">
        <v>572</v>
      </c>
      <c r="F58" s="19">
        <v>40</v>
      </c>
      <c r="G58" s="24">
        <v>523.91999999999996</v>
      </c>
      <c r="H58" s="24">
        <v>0.14000000000000001</v>
      </c>
      <c r="I58" s="31">
        <v>7.4</v>
      </c>
      <c r="J58" s="31"/>
      <c r="K58" s="35" t="s">
        <v>565</v>
      </c>
    </row>
    <row r="59" spans="2:11" x14ac:dyDescent="0.25">
      <c r="B59" s="8" t="s">
        <v>2594</v>
      </c>
      <c r="C59" s="57" t="s">
        <v>56</v>
      </c>
      <c r="D59" s="54" t="s">
        <v>2595</v>
      </c>
      <c r="E59" s="6" t="s">
        <v>572</v>
      </c>
      <c r="F59" s="19">
        <v>30</v>
      </c>
      <c r="G59" s="24">
        <v>300.70999999999998</v>
      </c>
      <c r="H59" s="24">
        <v>0.08</v>
      </c>
      <c r="I59" s="31">
        <v>7.7</v>
      </c>
      <c r="J59" s="31"/>
      <c r="K59" s="35" t="s">
        <v>565</v>
      </c>
    </row>
    <row r="60" spans="2:11" x14ac:dyDescent="0.25">
      <c r="B60" s="8" t="s">
        <v>2596</v>
      </c>
      <c r="C60" s="57" t="s">
        <v>911</v>
      </c>
      <c r="D60" s="54" t="s">
        <v>2597</v>
      </c>
      <c r="E60" s="6" t="s">
        <v>603</v>
      </c>
      <c r="F60" s="19">
        <v>100</v>
      </c>
      <c r="G60" s="24">
        <v>199.76</v>
      </c>
      <c r="H60" s="24">
        <v>0.05</v>
      </c>
      <c r="I60" s="31">
        <v>7.3949999999999996</v>
      </c>
      <c r="J60" s="31"/>
      <c r="K60" s="35" t="s">
        <v>565</v>
      </c>
    </row>
    <row r="61" spans="2:11" x14ac:dyDescent="0.25">
      <c r="C61" s="58" t="s">
        <v>175</v>
      </c>
      <c r="D61" s="54"/>
      <c r="E61" s="6"/>
      <c r="F61" s="19"/>
      <c r="G61" s="25">
        <v>281272.3</v>
      </c>
      <c r="H61" s="25">
        <v>72.61</v>
      </c>
      <c r="I61" s="31"/>
      <c r="J61" s="31"/>
      <c r="K61" s="35"/>
    </row>
    <row r="62" spans="2:11" x14ac:dyDescent="0.25">
      <c r="C62" s="57"/>
      <c r="D62" s="54"/>
      <c r="E62" s="6"/>
      <c r="F62" s="19"/>
      <c r="G62" s="24"/>
      <c r="H62" s="24"/>
      <c r="I62" s="31"/>
      <c r="J62" s="31"/>
      <c r="K62" s="35"/>
    </row>
    <row r="63" spans="2:11" x14ac:dyDescent="0.25">
      <c r="C63" s="58" t="s">
        <v>7</v>
      </c>
      <c r="D63" s="54"/>
      <c r="E63" s="6"/>
      <c r="F63" s="19"/>
      <c r="G63" s="24" t="s">
        <v>2</v>
      </c>
      <c r="H63" s="24" t="s">
        <v>2</v>
      </c>
      <c r="I63" s="31"/>
      <c r="J63" s="31"/>
      <c r="K63" s="35"/>
    </row>
    <row r="64" spans="2:11" x14ac:dyDescent="0.25">
      <c r="C64" s="57"/>
      <c r="D64" s="54"/>
      <c r="E64" s="6"/>
      <c r="F64" s="19"/>
      <c r="G64" s="24"/>
      <c r="H64" s="24"/>
      <c r="I64" s="31"/>
      <c r="J64" s="31"/>
      <c r="K64" s="35"/>
    </row>
    <row r="65" spans="2:11" x14ac:dyDescent="0.25">
      <c r="C65" s="58" t="s">
        <v>8</v>
      </c>
      <c r="D65" s="54"/>
      <c r="E65" s="6"/>
      <c r="F65" s="19"/>
      <c r="G65" s="24" t="s">
        <v>2</v>
      </c>
      <c r="H65" s="24" t="s">
        <v>2</v>
      </c>
      <c r="I65" s="31"/>
      <c r="J65" s="31"/>
      <c r="K65" s="35"/>
    </row>
    <row r="66" spans="2:11" x14ac:dyDescent="0.25">
      <c r="C66" s="57"/>
      <c r="D66" s="54"/>
      <c r="E66" s="6"/>
      <c r="F66" s="19"/>
      <c r="G66" s="24"/>
      <c r="H66" s="24"/>
      <c r="I66" s="31"/>
      <c r="J66" s="31"/>
      <c r="K66" s="35"/>
    </row>
    <row r="67" spans="2:11" x14ac:dyDescent="0.25">
      <c r="C67" s="59" t="s">
        <v>9</v>
      </c>
      <c r="D67" s="54"/>
      <c r="E67" s="6"/>
      <c r="F67" s="19"/>
      <c r="G67" s="24"/>
      <c r="H67" s="24"/>
      <c r="I67" s="31"/>
      <c r="J67" s="31"/>
      <c r="K67" s="35"/>
    </row>
    <row r="68" spans="2:11" x14ac:dyDescent="0.25">
      <c r="B68" s="8" t="s">
        <v>665</v>
      </c>
      <c r="C68" s="57" t="s">
        <v>666</v>
      </c>
      <c r="D68" s="54" t="s">
        <v>667</v>
      </c>
      <c r="E68" s="6" t="s">
        <v>658</v>
      </c>
      <c r="F68" s="19">
        <v>32000000</v>
      </c>
      <c r="G68" s="24">
        <v>32388.1</v>
      </c>
      <c r="H68" s="24">
        <v>8.36</v>
      </c>
      <c r="I68" s="31">
        <v>7.0439271999999997</v>
      </c>
      <c r="J68" s="31"/>
      <c r="K68" s="35"/>
    </row>
    <row r="69" spans="2:11" x14ac:dyDescent="0.25">
      <c r="B69" s="8" t="s">
        <v>662</v>
      </c>
      <c r="C69" s="57" t="s">
        <v>663</v>
      </c>
      <c r="D69" s="54" t="s">
        <v>664</v>
      </c>
      <c r="E69" s="6" t="s">
        <v>658</v>
      </c>
      <c r="F69" s="19">
        <v>24000000</v>
      </c>
      <c r="G69" s="24">
        <v>24399.360000000001</v>
      </c>
      <c r="H69" s="24">
        <v>6.3</v>
      </c>
      <c r="I69" s="31">
        <v>7.1045976</v>
      </c>
      <c r="J69" s="31"/>
      <c r="K69" s="35"/>
    </row>
    <row r="70" spans="2:11" x14ac:dyDescent="0.25">
      <c r="B70" s="8" t="s">
        <v>659</v>
      </c>
      <c r="C70" s="57" t="s">
        <v>660</v>
      </c>
      <c r="D70" s="54" t="s">
        <v>661</v>
      </c>
      <c r="E70" s="6" t="s">
        <v>658</v>
      </c>
      <c r="F70" s="19">
        <v>15000000</v>
      </c>
      <c r="G70" s="24">
        <v>15449.66</v>
      </c>
      <c r="H70" s="24">
        <v>3.99</v>
      </c>
      <c r="I70" s="31">
        <v>7.1790092000000003</v>
      </c>
      <c r="J70" s="31"/>
      <c r="K70" s="35"/>
    </row>
    <row r="71" spans="2:11" x14ac:dyDescent="0.25">
      <c r="B71" s="8" t="s">
        <v>655</v>
      </c>
      <c r="C71" s="57" t="s">
        <v>656</v>
      </c>
      <c r="D71" s="54" t="s">
        <v>657</v>
      </c>
      <c r="E71" s="6" t="s">
        <v>658</v>
      </c>
      <c r="F71" s="19">
        <v>15089000</v>
      </c>
      <c r="G71" s="24">
        <v>15306.28</v>
      </c>
      <c r="H71" s="24">
        <v>3.95</v>
      </c>
      <c r="I71" s="31">
        <v>7.0831868</v>
      </c>
      <c r="J71" s="31"/>
      <c r="K71" s="35"/>
    </row>
    <row r="72" spans="2:11" x14ac:dyDescent="0.25">
      <c r="C72" s="58" t="s">
        <v>175</v>
      </c>
      <c r="D72" s="54"/>
      <c r="E72" s="6"/>
      <c r="F72" s="19"/>
      <c r="G72" s="25">
        <v>87543.4</v>
      </c>
      <c r="H72" s="25">
        <v>22.6</v>
      </c>
      <c r="I72" s="31"/>
      <c r="J72" s="31"/>
      <c r="K72" s="35"/>
    </row>
    <row r="73" spans="2:11" x14ac:dyDescent="0.25">
      <c r="C73" s="57"/>
      <c r="D73" s="54"/>
      <c r="E73" s="6"/>
      <c r="F73" s="19"/>
      <c r="G73" s="24"/>
      <c r="H73" s="24"/>
      <c r="I73" s="31"/>
      <c r="J73" s="31"/>
      <c r="K73" s="35"/>
    </row>
    <row r="74" spans="2:11" x14ac:dyDescent="0.25">
      <c r="C74" s="59" t="s">
        <v>10</v>
      </c>
      <c r="D74" s="54"/>
      <c r="E74" s="6"/>
      <c r="F74" s="19"/>
      <c r="G74" s="24"/>
      <c r="H74" s="24"/>
      <c r="I74" s="31"/>
      <c r="J74" s="31"/>
      <c r="K74" s="35"/>
    </row>
    <row r="75" spans="2:11" x14ac:dyDescent="0.25">
      <c r="B75" s="8" t="s">
        <v>1980</v>
      </c>
      <c r="C75" s="57" t="s">
        <v>1981</v>
      </c>
      <c r="D75" s="54" t="s">
        <v>1982</v>
      </c>
      <c r="E75" s="6" t="s">
        <v>658</v>
      </c>
      <c r="F75" s="19">
        <v>3500000</v>
      </c>
      <c r="G75" s="24">
        <v>3511.46</v>
      </c>
      <c r="H75" s="24">
        <v>0.91</v>
      </c>
      <c r="I75" s="31">
        <v>7.4317869999999999</v>
      </c>
      <c r="J75" s="31"/>
      <c r="K75" s="35"/>
    </row>
    <row r="76" spans="2:11" x14ac:dyDescent="0.25">
      <c r="C76" s="58" t="s">
        <v>175</v>
      </c>
      <c r="D76" s="54"/>
      <c r="E76" s="6"/>
      <c r="F76" s="19"/>
      <c r="G76" s="25">
        <v>3511.46</v>
      </c>
      <c r="H76" s="25">
        <v>0.91</v>
      </c>
      <c r="I76" s="31"/>
      <c r="J76" s="31"/>
      <c r="K76" s="35"/>
    </row>
    <row r="77" spans="2:11" x14ac:dyDescent="0.25">
      <c r="C77" s="57"/>
      <c r="D77" s="54"/>
      <c r="E77" s="6"/>
      <c r="F77" s="19"/>
      <c r="G77" s="24"/>
      <c r="H77" s="24"/>
      <c r="I77" s="31"/>
      <c r="J77" s="31"/>
      <c r="K77" s="35"/>
    </row>
    <row r="78" spans="2:11" x14ac:dyDescent="0.25">
      <c r="C78" s="58" t="s">
        <v>11</v>
      </c>
      <c r="D78" s="54"/>
      <c r="E78" s="6"/>
      <c r="F78" s="19"/>
      <c r="G78" s="24"/>
      <c r="H78" s="24"/>
      <c r="I78" s="31"/>
      <c r="J78" s="31"/>
      <c r="K78" s="35"/>
    </row>
    <row r="79" spans="2:11" x14ac:dyDescent="0.25">
      <c r="C79" s="57"/>
      <c r="D79" s="54"/>
      <c r="E79" s="6"/>
      <c r="F79" s="19"/>
      <c r="G79" s="24"/>
      <c r="H79" s="24"/>
      <c r="I79" s="31"/>
      <c r="J79" s="31"/>
      <c r="K79" s="35"/>
    </row>
    <row r="80" spans="2: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C93" s="59" t="s">
        <v>20</v>
      </c>
      <c r="D93" s="54"/>
      <c r="E93" s="6"/>
      <c r="F93" s="19"/>
      <c r="G93" s="24"/>
      <c r="H93" s="24"/>
      <c r="I93" s="31"/>
      <c r="J93" s="31"/>
      <c r="K93" s="35"/>
    </row>
    <row r="94" spans="1:11" x14ac:dyDescent="0.25">
      <c r="B94" s="8" t="s">
        <v>729</v>
      </c>
      <c r="C94" s="57" t="s">
        <v>4802</v>
      </c>
      <c r="D94" s="54" t="s">
        <v>730</v>
      </c>
      <c r="E94" s="6" t="s">
        <v>731</v>
      </c>
      <c r="F94" s="19">
        <v>12638.668</v>
      </c>
      <c r="G94" s="24">
        <v>1305.67</v>
      </c>
      <c r="H94" s="24">
        <v>0.34</v>
      </c>
      <c r="I94" s="31">
        <v>6.85</v>
      </c>
      <c r="J94" s="31"/>
      <c r="K94" s="35"/>
    </row>
    <row r="95" spans="1:11" x14ac:dyDescent="0.25">
      <c r="C95" s="58" t="s">
        <v>175</v>
      </c>
      <c r="D95" s="54"/>
      <c r="E95" s="6"/>
      <c r="F95" s="19"/>
      <c r="G95" s="25">
        <v>1305.67</v>
      </c>
      <c r="H95" s="25">
        <v>0.34</v>
      </c>
      <c r="I95" s="31"/>
      <c r="J95" s="31"/>
      <c r="K95" s="35"/>
    </row>
    <row r="96" spans="1:11" x14ac:dyDescent="0.25">
      <c r="C96" s="57"/>
      <c r="D96" s="54"/>
      <c r="E96" s="6"/>
      <c r="F96" s="19"/>
      <c r="G96" s="24"/>
      <c r="H96" s="24"/>
      <c r="I96" s="31"/>
      <c r="J96" s="31"/>
      <c r="K96" s="35"/>
    </row>
    <row r="97" spans="1:54" x14ac:dyDescent="0.25">
      <c r="C97" s="58" t="s">
        <v>21</v>
      </c>
      <c r="D97" s="54"/>
      <c r="E97" s="6"/>
      <c r="F97" s="19"/>
      <c r="G97" s="24" t="s">
        <v>2</v>
      </c>
      <c r="H97" s="24" t="s">
        <v>2</v>
      </c>
      <c r="I97" s="31"/>
      <c r="J97" s="31"/>
      <c r="K97" s="35"/>
    </row>
    <row r="98" spans="1:54" x14ac:dyDescent="0.25">
      <c r="C98" s="57"/>
      <c r="D98" s="54"/>
      <c r="E98" s="6"/>
      <c r="F98" s="19"/>
      <c r="G98" s="24"/>
      <c r="H98" s="24"/>
      <c r="I98" s="31"/>
      <c r="J98" s="31"/>
      <c r="K98" s="35"/>
    </row>
    <row r="99" spans="1:54" x14ac:dyDescent="0.25">
      <c r="C99" s="58" t="s">
        <v>22</v>
      </c>
      <c r="D99" s="54"/>
      <c r="E99" s="6"/>
      <c r="F99" s="19"/>
      <c r="G99" s="24" t="s">
        <v>2</v>
      </c>
      <c r="H99" s="24" t="s">
        <v>2</v>
      </c>
      <c r="I99" s="31"/>
      <c r="J99" s="31"/>
      <c r="K99" s="35"/>
    </row>
    <row r="100" spans="1:54" x14ac:dyDescent="0.25">
      <c r="C100" s="57"/>
      <c r="D100" s="54"/>
      <c r="E100" s="6"/>
      <c r="F100" s="19"/>
      <c r="G100" s="24"/>
      <c r="H100" s="24"/>
      <c r="I100" s="31"/>
      <c r="J100" s="31"/>
      <c r="K100" s="35"/>
    </row>
    <row r="101" spans="1:54" x14ac:dyDescent="0.25">
      <c r="C101" s="58" t="s">
        <v>23</v>
      </c>
      <c r="D101" s="54"/>
      <c r="E101" s="6"/>
      <c r="F101" s="19"/>
      <c r="G101" s="24" t="s">
        <v>2</v>
      </c>
      <c r="H101" s="24" t="s">
        <v>2</v>
      </c>
      <c r="I101" s="31"/>
      <c r="J101" s="31"/>
      <c r="K101" s="35"/>
    </row>
    <row r="102" spans="1:54" x14ac:dyDescent="0.25">
      <c r="C102" s="57"/>
      <c r="D102" s="54"/>
      <c r="E102" s="6"/>
      <c r="F102" s="19"/>
      <c r="G102" s="24"/>
      <c r="H102" s="24"/>
      <c r="I102" s="31"/>
      <c r="J102" s="31"/>
      <c r="K102" s="35"/>
    </row>
    <row r="103" spans="1:54" x14ac:dyDescent="0.25">
      <c r="C103" s="59" t="s">
        <v>24</v>
      </c>
      <c r="D103" s="54"/>
      <c r="E103" s="6"/>
      <c r="F103" s="19"/>
      <c r="G103" s="24"/>
      <c r="H103" s="24"/>
      <c r="I103" s="31"/>
      <c r="J103" s="31"/>
      <c r="K103" s="35"/>
    </row>
    <row r="104" spans="1:54" x14ac:dyDescent="0.25">
      <c r="B104" s="8" t="s">
        <v>186</v>
      </c>
      <c r="C104" s="57" t="s">
        <v>187</v>
      </c>
      <c r="D104" s="54"/>
      <c r="E104" s="6"/>
      <c r="F104" s="19"/>
      <c r="G104" s="24">
        <v>2642.47</v>
      </c>
      <c r="H104" s="24">
        <v>0.68</v>
      </c>
      <c r="I104" s="31"/>
      <c r="J104" s="31"/>
      <c r="K104" s="35"/>
    </row>
    <row r="105" spans="1:54" x14ac:dyDescent="0.25">
      <c r="C105" s="58" t="s">
        <v>175</v>
      </c>
      <c r="D105" s="54"/>
      <c r="E105" s="6"/>
      <c r="F105" s="19"/>
      <c r="G105" s="25">
        <v>2642.47</v>
      </c>
      <c r="H105" s="25">
        <v>0.68</v>
      </c>
      <c r="I105" s="31"/>
      <c r="J105" s="31"/>
      <c r="K105" s="35"/>
    </row>
    <row r="106" spans="1:54" x14ac:dyDescent="0.25">
      <c r="C106" s="57"/>
      <c r="D106" s="54"/>
      <c r="E106" s="6"/>
      <c r="F106" s="19"/>
      <c r="G106" s="24"/>
      <c r="H106" s="24"/>
      <c r="I106" s="31"/>
      <c r="J106" s="31"/>
      <c r="K106" s="35"/>
    </row>
    <row r="107" spans="1:54" x14ac:dyDescent="0.25">
      <c r="A107" s="10"/>
      <c r="B107" s="28"/>
      <c r="C107" s="58" t="s">
        <v>25</v>
      </c>
      <c r="D107" s="54"/>
      <c r="E107" s="6"/>
      <c r="F107" s="19"/>
      <c r="G107" s="24"/>
      <c r="H107" s="24"/>
      <c r="I107" s="31"/>
      <c r="J107" s="31"/>
      <c r="K107" s="35"/>
    </row>
    <row r="108" spans="1:54" s="2" customFormat="1" ht="13.5" x14ac:dyDescent="0.25">
      <c r="A108" s="28"/>
      <c r="B108" s="28"/>
      <c r="C108" s="57" t="s">
        <v>4792</v>
      </c>
      <c r="D108" s="54"/>
      <c r="E108" s="6"/>
      <c r="F108" s="19"/>
      <c r="G108" s="24" t="s">
        <v>2</v>
      </c>
      <c r="H108" s="24" t="s">
        <v>2</v>
      </c>
      <c r="I108" s="31"/>
      <c r="J108" s="31"/>
      <c r="K108" s="35"/>
      <c r="L108" s="3"/>
      <c r="AI108" s="3"/>
      <c r="AV108" s="3"/>
      <c r="AX108" s="3"/>
      <c r="BB108" s="3"/>
    </row>
    <row r="109" spans="1:54" x14ac:dyDescent="0.25">
      <c r="B109" s="8"/>
      <c r="C109" s="57" t="s">
        <v>188</v>
      </c>
      <c r="D109" s="54"/>
      <c r="E109" s="6"/>
      <c r="F109" s="19"/>
      <c r="G109" s="24">
        <v>10975.81</v>
      </c>
      <c r="H109" s="24">
        <v>2.86</v>
      </c>
      <c r="I109" s="31"/>
      <c r="J109" s="31"/>
      <c r="K109" s="35"/>
    </row>
    <row r="110" spans="1:54" x14ac:dyDescent="0.25">
      <c r="C110" s="58" t="s">
        <v>175</v>
      </c>
      <c r="D110" s="54"/>
      <c r="E110" s="6"/>
      <c r="F110" s="19"/>
      <c r="G110" s="25">
        <v>10975.81</v>
      </c>
      <c r="H110" s="25">
        <v>2.86</v>
      </c>
      <c r="I110" s="31"/>
      <c r="J110" s="31"/>
      <c r="K110" s="35"/>
    </row>
    <row r="111" spans="1:54" x14ac:dyDescent="0.25">
      <c r="C111" s="57"/>
      <c r="D111" s="54"/>
      <c r="E111" s="6"/>
      <c r="F111" s="19"/>
      <c r="G111" s="24"/>
      <c r="H111" s="24"/>
      <c r="I111" s="31"/>
      <c r="J111" s="31"/>
      <c r="K111" s="35"/>
    </row>
    <row r="112" spans="1:54" x14ac:dyDescent="0.25">
      <c r="C112" s="60" t="s">
        <v>189</v>
      </c>
      <c r="D112" s="55"/>
      <c r="E112" s="5"/>
      <c r="F112" s="20"/>
      <c r="G112" s="26">
        <v>387251.11</v>
      </c>
      <c r="H112" s="26">
        <v>100.00000000000001</v>
      </c>
      <c r="I112" s="32"/>
      <c r="J112" s="32"/>
      <c r="K112" s="36"/>
    </row>
    <row r="115" spans="3:11" x14ac:dyDescent="0.25">
      <c r="C115" s="1" t="s">
        <v>190</v>
      </c>
    </row>
    <row r="116" spans="3:11" x14ac:dyDescent="0.25">
      <c r="C116" s="37" t="s">
        <v>191</v>
      </c>
      <c r="D116" s="37"/>
      <c r="E116" s="37"/>
      <c r="F116" s="37"/>
      <c r="G116" s="37"/>
      <c r="H116" s="37"/>
      <c r="I116" s="37"/>
      <c r="J116" s="37"/>
      <c r="K116" s="37"/>
    </row>
    <row r="117" spans="3:11" x14ac:dyDescent="0.25">
      <c r="C117" s="2" t="s">
        <v>192</v>
      </c>
    </row>
    <row r="118" spans="3:11" x14ac:dyDescent="0.25">
      <c r="C118" s="2" t="s">
        <v>193</v>
      </c>
    </row>
    <row r="119" spans="3:11" x14ac:dyDescent="0.25">
      <c r="C119" s="2" t="s">
        <v>194</v>
      </c>
    </row>
    <row r="120" spans="3:11" x14ac:dyDescent="0.25">
      <c r="C120" s="2" t="s">
        <v>195</v>
      </c>
    </row>
    <row r="121" spans="3:11" ht="43.5" customHeight="1" x14ac:dyDescent="0.25">
      <c r="C121" s="81" t="s">
        <v>4822</v>
      </c>
      <c r="D121" s="81"/>
      <c r="E121" s="81"/>
      <c r="F121" s="81"/>
      <c r="G121" s="81"/>
      <c r="H121" s="81"/>
      <c r="I121" s="81"/>
      <c r="J121" s="81"/>
      <c r="K121" s="81"/>
    </row>
    <row r="123" spans="3:11" x14ac:dyDescent="0.25">
      <c r="C123" s="76" t="s">
        <v>4869</v>
      </c>
      <c r="E123" s="76" t="s">
        <v>4870</v>
      </c>
      <c r="F123" s="77"/>
    </row>
    <row r="124" spans="3:11" x14ac:dyDescent="0.25">
      <c r="E124" s="2" t="s">
        <v>4903</v>
      </c>
    </row>
  </sheetData>
  <mergeCells count="1">
    <mergeCell ref="C121:K121"/>
  </mergeCells>
  <hyperlinks>
    <hyperlink ref="J2" location="'Index'!A1" display="'Index'!A1" xr:uid="{0706FF9D-7113-41F5-8D5E-8D65E90A22B3}"/>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90929-0B97-4137-BE6B-B30D1491021C}">
  <sheetPr codeName="Sheet1"/>
  <dimension ref="A1:IV133"/>
  <sheetViews>
    <sheetView showGridLines="0" zoomScale="90" zoomScaleNormal="90" workbookViewId="0">
      <pane ySplit="6" topLeftCell="A113"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377</v>
      </c>
      <c r="J2" s="38" t="s">
        <v>4604</v>
      </c>
    </row>
    <row r="3" spans="1:54" ht="16.5" x14ac:dyDescent="0.3">
      <c r="C3" s="1" t="s">
        <v>28</v>
      </c>
      <c r="D3" s="21" t="s">
        <v>378</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379</v>
      </c>
      <c r="C10" s="57" t="s">
        <v>380</v>
      </c>
      <c r="D10" s="54" t="s">
        <v>381</v>
      </c>
      <c r="E10" s="6" t="s">
        <v>112</v>
      </c>
      <c r="F10" s="19">
        <v>8003896</v>
      </c>
      <c r="G10" s="24">
        <v>126865.75</v>
      </c>
      <c r="H10" s="24">
        <v>4.6100000000000003</v>
      </c>
      <c r="I10" s="31"/>
      <c r="J10" s="31"/>
      <c r="K10" s="35"/>
    </row>
    <row r="11" spans="1:54" x14ac:dyDescent="0.25">
      <c r="B11" s="8" t="s">
        <v>44</v>
      </c>
      <c r="C11" s="57" t="s">
        <v>45</v>
      </c>
      <c r="D11" s="54" t="s">
        <v>46</v>
      </c>
      <c r="E11" s="6" t="s">
        <v>47</v>
      </c>
      <c r="F11" s="19">
        <v>7643253</v>
      </c>
      <c r="G11" s="24">
        <v>123495.86</v>
      </c>
      <c r="H11" s="24">
        <v>4.49</v>
      </c>
      <c r="I11" s="31"/>
      <c r="J11" s="31"/>
      <c r="K11" s="35"/>
    </row>
    <row r="12" spans="1:54" x14ac:dyDescent="0.25">
      <c r="B12" s="8" t="s">
        <v>382</v>
      </c>
      <c r="C12" s="57" t="s">
        <v>383</v>
      </c>
      <c r="D12" s="54" t="s">
        <v>384</v>
      </c>
      <c r="E12" s="6" t="s">
        <v>71</v>
      </c>
      <c r="F12" s="19">
        <v>3415083</v>
      </c>
      <c r="G12" s="24">
        <v>99303.78</v>
      </c>
      <c r="H12" s="24">
        <v>3.61</v>
      </c>
      <c r="I12" s="31"/>
      <c r="J12" s="31"/>
      <c r="K12" s="35"/>
    </row>
    <row r="13" spans="1:54" x14ac:dyDescent="0.25">
      <c r="B13" s="8" t="s">
        <v>235</v>
      </c>
      <c r="C13" s="57" t="s">
        <v>236</v>
      </c>
      <c r="D13" s="54" t="s">
        <v>237</v>
      </c>
      <c r="E13" s="6" t="s">
        <v>120</v>
      </c>
      <c r="F13" s="19">
        <v>4910813</v>
      </c>
      <c r="G13" s="24">
        <v>91657.87</v>
      </c>
      <c r="H13" s="24">
        <v>3.33</v>
      </c>
      <c r="I13" s="31"/>
      <c r="J13" s="31"/>
      <c r="K13" s="35"/>
    </row>
    <row r="14" spans="1:54" x14ac:dyDescent="0.25">
      <c r="B14" s="8" t="s">
        <v>48</v>
      </c>
      <c r="C14" s="57" t="s">
        <v>49</v>
      </c>
      <c r="D14" s="54" t="s">
        <v>50</v>
      </c>
      <c r="E14" s="6" t="s">
        <v>47</v>
      </c>
      <c r="F14" s="19">
        <v>7416237</v>
      </c>
      <c r="G14" s="24">
        <v>90099.86</v>
      </c>
      <c r="H14" s="24">
        <v>3.27</v>
      </c>
      <c r="I14" s="31"/>
      <c r="J14" s="31"/>
      <c r="K14" s="35"/>
    </row>
    <row r="15" spans="1:54" x14ac:dyDescent="0.25">
      <c r="B15" s="8" t="s">
        <v>385</v>
      </c>
      <c r="C15" s="57" t="s">
        <v>386</v>
      </c>
      <c r="D15" s="54" t="s">
        <v>387</v>
      </c>
      <c r="E15" s="6" t="s">
        <v>388</v>
      </c>
      <c r="F15" s="19">
        <v>25000000</v>
      </c>
      <c r="G15" s="24">
        <v>83550</v>
      </c>
      <c r="H15" s="24">
        <v>3.04</v>
      </c>
      <c r="I15" s="31"/>
      <c r="J15" s="31"/>
      <c r="K15" s="35"/>
    </row>
    <row r="16" spans="1:54" x14ac:dyDescent="0.25">
      <c r="B16" s="8" t="s">
        <v>269</v>
      </c>
      <c r="C16" s="57" t="s">
        <v>270</v>
      </c>
      <c r="D16" s="54" t="s">
        <v>271</v>
      </c>
      <c r="E16" s="6" t="s">
        <v>257</v>
      </c>
      <c r="F16" s="19">
        <v>5563576</v>
      </c>
      <c r="G16" s="24">
        <v>82983.520000000004</v>
      </c>
      <c r="H16" s="24">
        <v>3.01</v>
      </c>
      <c r="I16" s="31"/>
      <c r="J16" s="31"/>
      <c r="K16" s="35"/>
    </row>
    <row r="17" spans="2:11" x14ac:dyDescent="0.25">
      <c r="B17" s="8" t="s">
        <v>72</v>
      </c>
      <c r="C17" s="57" t="s">
        <v>73</v>
      </c>
      <c r="D17" s="54" t="s">
        <v>74</v>
      </c>
      <c r="E17" s="6" t="s">
        <v>47</v>
      </c>
      <c r="F17" s="19">
        <v>9335639</v>
      </c>
      <c r="G17" s="24">
        <v>81444.11</v>
      </c>
      <c r="H17" s="24">
        <v>2.96</v>
      </c>
      <c r="I17" s="31"/>
      <c r="J17" s="31"/>
      <c r="K17" s="35"/>
    </row>
    <row r="18" spans="2:11" x14ac:dyDescent="0.25">
      <c r="B18" s="8" t="s">
        <v>113</v>
      </c>
      <c r="C18" s="57" t="s">
        <v>114</v>
      </c>
      <c r="D18" s="54" t="s">
        <v>115</v>
      </c>
      <c r="E18" s="6" t="s">
        <v>116</v>
      </c>
      <c r="F18" s="19">
        <v>2437574</v>
      </c>
      <c r="G18" s="24">
        <v>73391.7</v>
      </c>
      <c r="H18" s="24">
        <v>2.67</v>
      </c>
      <c r="I18" s="31"/>
      <c r="J18" s="31"/>
      <c r="K18" s="35"/>
    </row>
    <row r="19" spans="2:11" x14ac:dyDescent="0.25">
      <c r="B19" s="8" t="s">
        <v>242</v>
      </c>
      <c r="C19" s="57" t="s">
        <v>243</v>
      </c>
      <c r="D19" s="54" t="s">
        <v>244</v>
      </c>
      <c r="E19" s="6" t="s">
        <v>86</v>
      </c>
      <c r="F19" s="19">
        <v>14414825</v>
      </c>
      <c r="G19" s="24">
        <v>71403.839999999997</v>
      </c>
      <c r="H19" s="24">
        <v>2.59</v>
      </c>
      <c r="I19" s="31"/>
      <c r="J19" s="31"/>
      <c r="K19" s="35"/>
    </row>
    <row r="20" spans="2:11" x14ac:dyDescent="0.25">
      <c r="B20" s="8" t="s">
        <v>161</v>
      </c>
      <c r="C20" s="57" t="s">
        <v>162</v>
      </c>
      <c r="D20" s="54" t="s">
        <v>163</v>
      </c>
      <c r="E20" s="6" t="s">
        <v>108</v>
      </c>
      <c r="F20" s="19">
        <v>1663190</v>
      </c>
      <c r="G20" s="24">
        <v>64071.9</v>
      </c>
      <c r="H20" s="24">
        <v>2.33</v>
      </c>
      <c r="I20" s="31"/>
      <c r="J20" s="31"/>
      <c r="K20" s="35"/>
    </row>
    <row r="21" spans="2:11" x14ac:dyDescent="0.25">
      <c r="B21" s="8" t="s">
        <v>389</v>
      </c>
      <c r="C21" s="57" t="s">
        <v>390</v>
      </c>
      <c r="D21" s="54" t="s">
        <v>391</v>
      </c>
      <c r="E21" s="6" t="s">
        <v>392</v>
      </c>
      <c r="F21" s="19">
        <v>26493555</v>
      </c>
      <c r="G21" s="24">
        <v>63841.52</v>
      </c>
      <c r="H21" s="24">
        <v>2.3199999999999998</v>
      </c>
      <c r="I21" s="31"/>
      <c r="J21" s="31"/>
      <c r="K21" s="35"/>
    </row>
    <row r="22" spans="2:11" x14ac:dyDescent="0.25">
      <c r="B22" s="8" t="s">
        <v>393</v>
      </c>
      <c r="C22" s="57" t="s">
        <v>394</v>
      </c>
      <c r="D22" s="54" t="s">
        <v>395</v>
      </c>
      <c r="E22" s="6" t="s">
        <v>71</v>
      </c>
      <c r="F22" s="19">
        <v>7599603</v>
      </c>
      <c r="G22" s="24">
        <v>60264.85</v>
      </c>
      <c r="H22" s="24">
        <v>2.19</v>
      </c>
      <c r="I22" s="31"/>
      <c r="J22" s="31"/>
      <c r="K22" s="35"/>
    </row>
    <row r="23" spans="2:11" x14ac:dyDescent="0.25">
      <c r="B23" s="8" t="s">
        <v>305</v>
      </c>
      <c r="C23" s="57" t="s">
        <v>306</v>
      </c>
      <c r="D23" s="54" t="s">
        <v>307</v>
      </c>
      <c r="E23" s="6" t="s">
        <v>241</v>
      </c>
      <c r="F23" s="19">
        <v>34000000</v>
      </c>
      <c r="G23" s="24">
        <v>56212.2</v>
      </c>
      <c r="H23" s="24">
        <v>2.04</v>
      </c>
      <c r="I23" s="31"/>
      <c r="J23" s="31"/>
      <c r="K23" s="35"/>
    </row>
    <row r="24" spans="2:11" x14ac:dyDescent="0.25">
      <c r="B24" s="8" t="s">
        <v>396</v>
      </c>
      <c r="C24" s="57" t="s">
        <v>397</v>
      </c>
      <c r="D24" s="54" t="s">
        <v>398</v>
      </c>
      <c r="E24" s="6" t="s">
        <v>82</v>
      </c>
      <c r="F24" s="19">
        <v>18249195</v>
      </c>
      <c r="G24" s="24">
        <v>55340.68</v>
      </c>
      <c r="H24" s="24">
        <v>2.0099999999999998</v>
      </c>
      <c r="I24" s="31"/>
      <c r="J24" s="31"/>
      <c r="K24" s="35"/>
    </row>
    <row r="25" spans="2:11" x14ac:dyDescent="0.25">
      <c r="B25" s="8" t="s">
        <v>65</v>
      </c>
      <c r="C25" s="57" t="s">
        <v>66</v>
      </c>
      <c r="D25" s="54" t="s">
        <v>67</v>
      </c>
      <c r="E25" s="6" t="s">
        <v>47</v>
      </c>
      <c r="F25" s="19">
        <v>2950000</v>
      </c>
      <c r="G25" s="24">
        <v>53333.05</v>
      </c>
      <c r="H25" s="24">
        <v>1.94</v>
      </c>
      <c r="I25" s="31"/>
      <c r="J25" s="31"/>
      <c r="K25" s="35"/>
    </row>
    <row r="26" spans="2:11" x14ac:dyDescent="0.25">
      <c r="B26" s="8" t="s">
        <v>399</v>
      </c>
      <c r="C26" s="57" t="s">
        <v>400</v>
      </c>
      <c r="D26" s="54" t="s">
        <v>401</v>
      </c>
      <c r="E26" s="6" t="s">
        <v>104</v>
      </c>
      <c r="F26" s="19">
        <v>3403528</v>
      </c>
      <c r="G26" s="24">
        <v>52560.68</v>
      </c>
      <c r="H26" s="24">
        <v>1.91</v>
      </c>
      <c r="I26" s="31"/>
      <c r="J26" s="31"/>
      <c r="K26" s="35"/>
    </row>
    <row r="27" spans="2:11" x14ac:dyDescent="0.25">
      <c r="B27" s="8" t="s">
        <v>55</v>
      </c>
      <c r="C27" s="57" t="s">
        <v>56</v>
      </c>
      <c r="D27" s="54" t="s">
        <v>57</v>
      </c>
      <c r="E27" s="6" t="s">
        <v>47</v>
      </c>
      <c r="F27" s="19">
        <v>4492332</v>
      </c>
      <c r="G27" s="24">
        <v>52385.08</v>
      </c>
      <c r="H27" s="24">
        <v>1.9</v>
      </c>
      <c r="I27" s="31"/>
      <c r="J27" s="31"/>
      <c r="K27" s="35"/>
    </row>
    <row r="28" spans="2:11" x14ac:dyDescent="0.25">
      <c r="B28" s="8" t="s">
        <v>402</v>
      </c>
      <c r="C28" s="57" t="s">
        <v>403</v>
      </c>
      <c r="D28" s="54" t="s">
        <v>404</v>
      </c>
      <c r="E28" s="6" t="s">
        <v>104</v>
      </c>
      <c r="F28" s="19">
        <v>3000000</v>
      </c>
      <c r="G28" s="24">
        <v>51580.5</v>
      </c>
      <c r="H28" s="24">
        <v>1.87</v>
      </c>
      <c r="I28" s="31"/>
      <c r="J28" s="31"/>
      <c r="K28" s="35"/>
    </row>
    <row r="29" spans="2:11" x14ac:dyDescent="0.25">
      <c r="B29" s="8" t="s">
        <v>352</v>
      </c>
      <c r="C29" s="57" t="s">
        <v>353</v>
      </c>
      <c r="D29" s="54" t="s">
        <v>354</v>
      </c>
      <c r="E29" s="6" t="s">
        <v>104</v>
      </c>
      <c r="F29" s="19">
        <v>2687887</v>
      </c>
      <c r="G29" s="24">
        <v>51388.37</v>
      </c>
      <c r="H29" s="24">
        <v>1.87</v>
      </c>
      <c r="I29" s="31"/>
      <c r="J29" s="31"/>
      <c r="K29" s="35"/>
    </row>
    <row r="30" spans="2:11" x14ac:dyDescent="0.25">
      <c r="B30" s="8" t="s">
        <v>405</v>
      </c>
      <c r="C30" s="57" t="s">
        <v>406</v>
      </c>
      <c r="D30" s="54" t="s">
        <v>407</v>
      </c>
      <c r="E30" s="6" t="s">
        <v>392</v>
      </c>
      <c r="F30" s="19">
        <v>13801921</v>
      </c>
      <c r="G30" s="24">
        <v>50860.08</v>
      </c>
      <c r="H30" s="24">
        <v>1.85</v>
      </c>
      <c r="I30" s="31"/>
      <c r="J30" s="31"/>
      <c r="K30" s="35"/>
    </row>
    <row r="31" spans="2:11" x14ac:dyDescent="0.25">
      <c r="B31" s="8" t="s">
        <v>408</v>
      </c>
      <c r="C31" s="57" t="s">
        <v>409</v>
      </c>
      <c r="D31" s="54" t="s">
        <v>410</v>
      </c>
      <c r="E31" s="6" t="s">
        <v>78</v>
      </c>
      <c r="F31" s="19">
        <v>6904842</v>
      </c>
      <c r="G31" s="24">
        <v>50816.18</v>
      </c>
      <c r="H31" s="24">
        <v>1.85</v>
      </c>
      <c r="I31" s="31"/>
      <c r="J31" s="31"/>
      <c r="K31" s="35"/>
    </row>
    <row r="32" spans="2:11" x14ac:dyDescent="0.25">
      <c r="B32" s="8" t="s">
        <v>411</v>
      </c>
      <c r="C32" s="57" t="s">
        <v>412</v>
      </c>
      <c r="D32" s="54" t="s">
        <v>413</v>
      </c>
      <c r="E32" s="6" t="s">
        <v>108</v>
      </c>
      <c r="F32" s="19">
        <v>1082996</v>
      </c>
      <c r="G32" s="24">
        <v>50049.04</v>
      </c>
      <c r="H32" s="24">
        <v>1.82</v>
      </c>
      <c r="I32" s="31"/>
      <c r="J32" s="31"/>
      <c r="K32" s="35"/>
    </row>
    <row r="33" spans="2:11" x14ac:dyDescent="0.25">
      <c r="B33" s="8" t="s">
        <v>414</v>
      </c>
      <c r="C33" s="57" t="s">
        <v>415</v>
      </c>
      <c r="D33" s="54" t="s">
        <v>416</v>
      </c>
      <c r="E33" s="6" t="s">
        <v>43</v>
      </c>
      <c r="F33" s="19">
        <v>3180741</v>
      </c>
      <c r="G33" s="24">
        <v>49441.440000000002</v>
      </c>
      <c r="H33" s="24">
        <v>1.8</v>
      </c>
      <c r="I33" s="31"/>
      <c r="J33" s="31"/>
      <c r="K33" s="35"/>
    </row>
    <row r="34" spans="2:11" x14ac:dyDescent="0.25">
      <c r="B34" s="8" t="s">
        <v>417</v>
      </c>
      <c r="C34" s="57" t="s">
        <v>418</v>
      </c>
      <c r="D34" s="54" t="s">
        <v>419</v>
      </c>
      <c r="E34" s="6" t="s">
        <v>116</v>
      </c>
      <c r="F34" s="19">
        <v>13982356</v>
      </c>
      <c r="G34" s="24">
        <v>48945.24</v>
      </c>
      <c r="H34" s="24">
        <v>1.78</v>
      </c>
      <c r="I34" s="31"/>
      <c r="J34" s="31"/>
      <c r="K34" s="35"/>
    </row>
    <row r="35" spans="2:11" x14ac:dyDescent="0.25">
      <c r="B35" s="8" t="s">
        <v>40</v>
      </c>
      <c r="C35" s="57" t="s">
        <v>41</v>
      </c>
      <c r="D35" s="54" t="s">
        <v>42</v>
      </c>
      <c r="E35" s="6" t="s">
        <v>43</v>
      </c>
      <c r="F35" s="19">
        <v>2531001</v>
      </c>
      <c r="G35" s="24">
        <v>47285.43</v>
      </c>
      <c r="H35" s="24">
        <v>1.72</v>
      </c>
      <c r="I35" s="31"/>
      <c r="J35" s="31"/>
      <c r="K35" s="35"/>
    </row>
    <row r="36" spans="2:11" x14ac:dyDescent="0.25">
      <c r="B36" s="8" t="s">
        <v>90</v>
      </c>
      <c r="C36" s="57" t="s">
        <v>91</v>
      </c>
      <c r="D36" s="54" t="s">
        <v>92</v>
      </c>
      <c r="E36" s="6" t="s">
        <v>93</v>
      </c>
      <c r="F36" s="19">
        <v>6700000</v>
      </c>
      <c r="G36" s="24">
        <v>44863.199999999997</v>
      </c>
      <c r="H36" s="24">
        <v>1.63</v>
      </c>
      <c r="I36" s="31"/>
      <c r="J36" s="31"/>
      <c r="K36" s="35"/>
    </row>
    <row r="37" spans="2:11" x14ac:dyDescent="0.25">
      <c r="B37" s="8" t="s">
        <v>136</v>
      </c>
      <c r="C37" s="57" t="s">
        <v>137</v>
      </c>
      <c r="D37" s="54" t="s">
        <v>138</v>
      </c>
      <c r="E37" s="6" t="s">
        <v>139</v>
      </c>
      <c r="F37" s="19">
        <v>22000000</v>
      </c>
      <c r="G37" s="24">
        <v>42457.8</v>
      </c>
      <c r="H37" s="24">
        <v>1.54</v>
      </c>
      <c r="I37" s="31"/>
      <c r="J37" s="31"/>
      <c r="K37" s="35"/>
    </row>
    <row r="38" spans="2:11" x14ac:dyDescent="0.25">
      <c r="B38" s="8" t="s">
        <v>167</v>
      </c>
      <c r="C38" s="57" t="s">
        <v>168</v>
      </c>
      <c r="D38" s="54" t="s">
        <v>169</v>
      </c>
      <c r="E38" s="6" t="s">
        <v>170</v>
      </c>
      <c r="F38" s="19">
        <v>1014416</v>
      </c>
      <c r="G38" s="24">
        <v>41735.61</v>
      </c>
      <c r="H38" s="24">
        <v>1.52</v>
      </c>
      <c r="I38" s="31"/>
      <c r="J38" s="31"/>
      <c r="K38" s="35"/>
    </row>
    <row r="39" spans="2:11" x14ac:dyDescent="0.25">
      <c r="B39" s="8" t="s">
        <v>346</v>
      </c>
      <c r="C39" s="57" t="s">
        <v>347</v>
      </c>
      <c r="D39" s="54" t="s">
        <v>348</v>
      </c>
      <c r="E39" s="6" t="s">
        <v>43</v>
      </c>
      <c r="F39" s="19">
        <v>7450743</v>
      </c>
      <c r="G39" s="24">
        <v>38892.879999999997</v>
      </c>
      <c r="H39" s="24">
        <v>1.41</v>
      </c>
      <c r="I39" s="31"/>
      <c r="J39" s="31"/>
      <c r="K39" s="35"/>
    </row>
    <row r="40" spans="2:11" x14ac:dyDescent="0.25">
      <c r="B40" s="8" t="s">
        <v>420</v>
      </c>
      <c r="C40" s="57" t="s">
        <v>421</v>
      </c>
      <c r="D40" s="54" t="s">
        <v>422</v>
      </c>
      <c r="E40" s="6" t="s">
        <v>82</v>
      </c>
      <c r="F40" s="19">
        <v>268476</v>
      </c>
      <c r="G40" s="24">
        <v>37023.910000000003</v>
      </c>
      <c r="H40" s="24">
        <v>1.34</v>
      </c>
      <c r="I40" s="31"/>
      <c r="J40" s="31"/>
      <c r="K40" s="35"/>
    </row>
    <row r="41" spans="2:11" x14ac:dyDescent="0.25">
      <c r="B41" s="8" t="s">
        <v>207</v>
      </c>
      <c r="C41" s="57" t="s">
        <v>208</v>
      </c>
      <c r="D41" s="54" t="s">
        <v>209</v>
      </c>
      <c r="E41" s="6" t="s">
        <v>43</v>
      </c>
      <c r="F41" s="19">
        <v>585000</v>
      </c>
      <c r="G41" s="24">
        <v>36887.18</v>
      </c>
      <c r="H41" s="24">
        <v>1.34</v>
      </c>
      <c r="I41" s="31"/>
      <c r="J41" s="31"/>
      <c r="K41" s="35"/>
    </row>
    <row r="42" spans="2:11" x14ac:dyDescent="0.25">
      <c r="B42" s="8" t="s">
        <v>423</v>
      </c>
      <c r="C42" s="57" t="s">
        <v>424</v>
      </c>
      <c r="D42" s="54" t="s">
        <v>425</v>
      </c>
      <c r="E42" s="6" t="s">
        <v>108</v>
      </c>
      <c r="F42" s="19">
        <v>1921616</v>
      </c>
      <c r="G42" s="24">
        <v>36454.019999999997</v>
      </c>
      <c r="H42" s="24">
        <v>1.32</v>
      </c>
      <c r="I42" s="31"/>
      <c r="J42" s="31"/>
      <c r="K42" s="35"/>
    </row>
    <row r="43" spans="2:11" x14ac:dyDescent="0.25">
      <c r="B43" s="8" t="s">
        <v>426</v>
      </c>
      <c r="C43" s="57" t="s">
        <v>427</v>
      </c>
      <c r="D43" s="54" t="s">
        <v>428</v>
      </c>
      <c r="E43" s="6" t="s">
        <v>160</v>
      </c>
      <c r="F43" s="19">
        <v>7065304</v>
      </c>
      <c r="G43" s="24">
        <v>35460.76</v>
      </c>
      <c r="H43" s="24">
        <v>1.29</v>
      </c>
      <c r="I43" s="31"/>
      <c r="J43" s="31"/>
      <c r="K43" s="35"/>
    </row>
    <row r="44" spans="2:11" x14ac:dyDescent="0.25">
      <c r="B44" s="8" t="s">
        <v>62</v>
      </c>
      <c r="C44" s="57" t="s">
        <v>63</v>
      </c>
      <c r="D44" s="54" t="s">
        <v>64</v>
      </c>
      <c r="E44" s="6" t="s">
        <v>43</v>
      </c>
      <c r="F44" s="19">
        <v>800000</v>
      </c>
      <c r="G44" s="24">
        <v>35082.800000000003</v>
      </c>
      <c r="H44" s="24">
        <v>1.27</v>
      </c>
      <c r="I44" s="31"/>
      <c r="J44" s="31"/>
      <c r="K44" s="35"/>
    </row>
    <row r="45" spans="2:11" x14ac:dyDescent="0.25">
      <c r="B45" s="8" t="s">
        <v>429</v>
      </c>
      <c r="C45" s="57" t="s">
        <v>430</v>
      </c>
      <c r="D45" s="54" t="s">
        <v>431</v>
      </c>
      <c r="E45" s="6" t="s">
        <v>71</v>
      </c>
      <c r="F45" s="19">
        <v>2670000</v>
      </c>
      <c r="G45" s="24">
        <v>30882.560000000001</v>
      </c>
      <c r="H45" s="24">
        <v>1.1200000000000001</v>
      </c>
      <c r="I45" s="31"/>
      <c r="J45" s="31"/>
      <c r="K45" s="35"/>
    </row>
    <row r="46" spans="2:11" x14ac:dyDescent="0.25">
      <c r="B46" s="8" t="s">
        <v>226</v>
      </c>
      <c r="C46" s="57" t="s">
        <v>227</v>
      </c>
      <c r="D46" s="54" t="s">
        <v>228</v>
      </c>
      <c r="E46" s="6" t="s">
        <v>222</v>
      </c>
      <c r="F46" s="19">
        <v>2000000</v>
      </c>
      <c r="G46" s="24">
        <v>28815</v>
      </c>
      <c r="H46" s="24">
        <v>1.05</v>
      </c>
      <c r="I46" s="31"/>
      <c r="J46" s="31"/>
      <c r="K46" s="35"/>
    </row>
    <row r="47" spans="2:11" x14ac:dyDescent="0.25">
      <c r="B47" s="8" t="s">
        <v>432</v>
      </c>
      <c r="C47" s="57" t="s">
        <v>433</v>
      </c>
      <c r="D47" s="54" t="s">
        <v>434</v>
      </c>
      <c r="E47" s="6" t="s">
        <v>78</v>
      </c>
      <c r="F47" s="19">
        <v>2347834</v>
      </c>
      <c r="G47" s="24">
        <v>27612.880000000001</v>
      </c>
      <c r="H47" s="24">
        <v>1</v>
      </c>
      <c r="I47" s="31"/>
      <c r="J47" s="31"/>
      <c r="K47" s="35"/>
    </row>
    <row r="48" spans="2:11" x14ac:dyDescent="0.25">
      <c r="B48" s="8" t="s">
        <v>435</v>
      </c>
      <c r="C48" s="57" t="s">
        <v>436</v>
      </c>
      <c r="D48" s="54" t="s">
        <v>437</v>
      </c>
      <c r="E48" s="6" t="s">
        <v>438</v>
      </c>
      <c r="F48" s="19">
        <v>4315484</v>
      </c>
      <c r="G48" s="24">
        <v>26110.84</v>
      </c>
      <c r="H48" s="24">
        <v>0.95</v>
      </c>
      <c r="I48" s="31"/>
      <c r="J48" s="31"/>
      <c r="K48" s="35"/>
    </row>
    <row r="49" spans="2:11" x14ac:dyDescent="0.25">
      <c r="B49" s="8" t="s">
        <v>51</v>
      </c>
      <c r="C49" s="57" t="s">
        <v>52</v>
      </c>
      <c r="D49" s="54" t="s">
        <v>53</v>
      </c>
      <c r="E49" s="6" t="s">
        <v>54</v>
      </c>
      <c r="F49" s="19">
        <v>684157</v>
      </c>
      <c r="G49" s="24">
        <v>26100.59</v>
      </c>
      <c r="H49" s="24">
        <v>0.95</v>
      </c>
      <c r="I49" s="31"/>
      <c r="J49" s="31"/>
      <c r="K49" s="35"/>
    </row>
    <row r="50" spans="2:11" x14ac:dyDescent="0.25">
      <c r="B50" s="8" t="s">
        <v>439</v>
      </c>
      <c r="C50" s="57" t="s">
        <v>440</v>
      </c>
      <c r="D50" s="54" t="s">
        <v>441</v>
      </c>
      <c r="E50" s="6" t="s">
        <v>47</v>
      </c>
      <c r="F50" s="19">
        <v>30472693</v>
      </c>
      <c r="G50" s="24">
        <v>24612.79</v>
      </c>
      <c r="H50" s="24">
        <v>0.89</v>
      </c>
      <c r="I50" s="31"/>
      <c r="J50" s="31"/>
      <c r="K50" s="35"/>
    </row>
    <row r="51" spans="2:11" x14ac:dyDescent="0.25">
      <c r="B51" s="8" t="s">
        <v>265</v>
      </c>
      <c r="C51" s="57" t="s">
        <v>266</v>
      </c>
      <c r="D51" s="54" t="s">
        <v>267</v>
      </c>
      <c r="E51" s="6" t="s">
        <v>268</v>
      </c>
      <c r="F51" s="19">
        <v>6043971</v>
      </c>
      <c r="G51" s="24">
        <v>24417.64</v>
      </c>
      <c r="H51" s="24">
        <v>0.89</v>
      </c>
      <c r="I51" s="31"/>
      <c r="J51" s="31"/>
      <c r="K51" s="35"/>
    </row>
    <row r="52" spans="2:11" x14ac:dyDescent="0.25">
      <c r="B52" s="8" t="s">
        <v>442</v>
      </c>
      <c r="C52" s="57" t="s">
        <v>443</v>
      </c>
      <c r="D52" s="54" t="s">
        <v>444</v>
      </c>
      <c r="E52" s="6" t="s">
        <v>445</v>
      </c>
      <c r="F52" s="19">
        <v>6654179</v>
      </c>
      <c r="G52" s="24">
        <v>22002.04</v>
      </c>
      <c r="H52" s="24">
        <v>0.8</v>
      </c>
      <c r="I52" s="31"/>
      <c r="J52" s="31"/>
      <c r="K52" s="35"/>
    </row>
    <row r="53" spans="2:11" x14ac:dyDescent="0.25">
      <c r="B53" s="8" t="s">
        <v>125</v>
      </c>
      <c r="C53" s="57" t="s">
        <v>126</v>
      </c>
      <c r="D53" s="54" t="s">
        <v>127</v>
      </c>
      <c r="E53" s="6" t="s">
        <v>128</v>
      </c>
      <c r="F53" s="19">
        <v>1397320</v>
      </c>
      <c r="G53" s="24">
        <v>20705.490000000002</v>
      </c>
      <c r="H53" s="24">
        <v>0.75</v>
      </c>
      <c r="I53" s="31"/>
      <c r="J53" s="31"/>
      <c r="K53" s="35"/>
    </row>
    <row r="54" spans="2:11" x14ac:dyDescent="0.25">
      <c r="B54" s="8" t="s">
        <v>446</v>
      </c>
      <c r="C54" s="57" t="s">
        <v>447</v>
      </c>
      <c r="D54" s="54" t="s">
        <v>448</v>
      </c>
      <c r="E54" s="6" t="s">
        <v>317</v>
      </c>
      <c r="F54" s="19">
        <v>3714431</v>
      </c>
      <c r="G54" s="24">
        <v>20407.080000000002</v>
      </c>
      <c r="H54" s="24">
        <v>0.74</v>
      </c>
      <c r="I54" s="31"/>
      <c r="J54" s="31"/>
      <c r="K54" s="35"/>
    </row>
    <row r="55" spans="2:11" x14ac:dyDescent="0.25">
      <c r="B55" s="8" t="s">
        <v>449</v>
      </c>
      <c r="C55" s="57" t="s">
        <v>450</v>
      </c>
      <c r="D55" s="54" t="s">
        <v>451</v>
      </c>
      <c r="E55" s="6" t="s">
        <v>108</v>
      </c>
      <c r="F55" s="19">
        <v>754474</v>
      </c>
      <c r="G55" s="24">
        <v>19529.939999999999</v>
      </c>
      <c r="H55" s="24">
        <v>0.71</v>
      </c>
      <c r="I55" s="31"/>
      <c r="J55" s="31"/>
      <c r="K55" s="35"/>
    </row>
    <row r="56" spans="2:11" x14ac:dyDescent="0.25">
      <c r="B56" s="8" t="s">
        <v>452</v>
      </c>
      <c r="C56" s="57" t="s">
        <v>453</v>
      </c>
      <c r="D56" s="54" t="s">
        <v>454</v>
      </c>
      <c r="E56" s="6" t="s">
        <v>61</v>
      </c>
      <c r="F56" s="19">
        <v>11102913</v>
      </c>
      <c r="G56" s="24">
        <v>18494.12</v>
      </c>
      <c r="H56" s="24">
        <v>0.67</v>
      </c>
      <c r="I56" s="31"/>
      <c r="J56" s="31"/>
      <c r="K56" s="35"/>
    </row>
    <row r="57" spans="2:11" x14ac:dyDescent="0.25">
      <c r="B57" s="8" t="s">
        <v>143</v>
      </c>
      <c r="C57" s="57" t="s">
        <v>144</v>
      </c>
      <c r="D57" s="54" t="s">
        <v>145</v>
      </c>
      <c r="E57" s="6" t="s">
        <v>146</v>
      </c>
      <c r="F57" s="19">
        <v>3000000</v>
      </c>
      <c r="G57" s="24">
        <v>17964</v>
      </c>
      <c r="H57" s="24">
        <v>0.65</v>
      </c>
      <c r="I57" s="31"/>
      <c r="J57" s="31"/>
      <c r="K57" s="35"/>
    </row>
    <row r="58" spans="2:11" x14ac:dyDescent="0.25">
      <c r="B58" s="8" t="s">
        <v>455</v>
      </c>
      <c r="C58" s="57" t="s">
        <v>456</v>
      </c>
      <c r="D58" s="54" t="s">
        <v>457</v>
      </c>
      <c r="E58" s="6" t="s">
        <v>47</v>
      </c>
      <c r="F58" s="19">
        <v>12704882</v>
      </c>
      <c r="G58" s="24">
        <v>15747.7</v>
      </c>
      <c r="H58" s="24">
        <v>0.56999999999999995</v>
      </c>
      <c r="I58" s="31"/>
      <c r="J58" s="31"/>
      <c r="K58" s="35"/>
    </row>
    <row r="59" spans="2:11" x14ac:dyDescent="0.25">
      <c r="B59" s="8" t="s">
        <v>216</v>
      </c>
      <c r="C59" s="57" t="s">
        <v>217</v>
      </c>
      <c r="D59" s="54" t="s">
        <v>218</v>
      </c>
      <c r="E59" s="6" t="s">
        <v>61</v>
      </c>
      <c r="F59" s="19">
        <v>50416</v>
      </c>
      <c r="G59" s="24">
        <v>13985.63</v>
      </c>
      <c r="H59" s="24">
        <v>0.51</v>
      </c>
      <c r="I59" s="31"/>
      <c r="J59" s="31"/>
      <c r="K59" s="35"/>
    </row>
    <row r="60" spans="2:11" x14ac:dyDescent="0.25">
      <c r="B60" s="8" t="s">
        <v>248</v>
      </c>
      <c r="C60" s="57" t="s">
        <v>249</v>
      </c>
      <c r="D60" s="54" t="s">
        <v>250</v>
      </c>
      <c r="E60" s="6" t="s">
        <v>61</v>
      </c>
      <c r="F60" s="19">
        <v>507752</v>
      </c>
      <c r="G60" s="24">
        <v>13154.08</v>
      </c>
      <c r="H60" s="24">
        <v>0.48</v>
      </c>
      <c r="I60" s="31"/>
      <c r="J60" s="31"/>
      <c r="K60" s="35"/>
    </row>
    <row r="61" spans="2:11" x14ac:dyDescent="0.25">
      <c r="B61" s="8" t="s">
        <v>458</v>
      </c>
      <c r="C61" s="57" t="s">
        <v>459</v>
      </c>
      <c r="D61" s="54" t="s">
        <v>460</v>
      </c>
      <c r="E61" s="6" t="s">
        <v>78</v>
      </c>
      <c r="F61" s="19">
        <v>637813</v>
      </c>
      <c r="G61" s="24">
        <v>12806.01</v>
      </c>
      <c r="H61" s="24">
        <v>0.47</v>
      </c>
      <c r="I61" s="31"/>
      <c r="J61" s="31"/>
      <c r="K61" s="35"/>
    </row>
    <row r="62" spans="2:11" x14ac:dyDescent="0.25">
      <c r="B62" s="8" t="s">
        <v>461</v>
      </c>
      <c r="C62" s="57" t="s">
        <v>462</v>
      </c>
      <c r="D62" s="54" t="s">
        <v>463</v>
      </c>
      <c r="E62" s="6" t="s">
        <v>464</v>
      </c>
      <c r="F62" s="19">
        <v>798163</v>
      </c>
      <c r="G62" s="24">
        <v>10716.54</v>
      </c>
      <c r="H62" s="24">
        <v>0.39</v>
      </c>
      <c r="I62" s="31"/>
      <c r="J62" s="31"/>
      <c r="K62" s="35"/>
    </row>
    <row r="63" spans="2:11" x14ac:dyDescent="0.25">
      <c r="B63" s="8" t="s">
        <v>465</v>
      </c>
      <c r="C63" s="57" t="s">
        <v>466</v>
      </c>
      <c r="D63" s="54" t="s">
        <v>467</v>
      </c>
      <c r="E63" s="6" t="s">
        <v>104</v>
      </c>
      <c r="F63" s="19">
        <v>147988</v>
      </c>
      <c r="G63" s="24">
        <v>9780.82</v>
      </c>
      <c r="H63" s="24">
        <v>0.36</v>
      </c>
      <c r="I63" s="31"/>
      <c r="J63" s="31"/>
      <c r="K63" s="35"/>
    </row>
    <row r="64" spans="2:11" x14ac:dyDescent="0.25">
      <c r="B64" s="8" t="s">
        <v>328</v>
      </c>
      <c r="C64" s="57" t="s">
        <v>329</v>
      </c>
      <c r="D64" s="54" t="s">
        <v>330</v>
      </c>
      <c r="E64" s="6" t="s">
        <v>128</v>
      </c>
      <c r="F64" s="19">
        <v>881262</v>
      </c>
      <c r="G64" s="24">
        <v>9019.7199999999993</v>
      </c>
      <c r="H64" s="24">
        <v>0.33</v>
      </c>
      <c r="I64" s="31"/>
      <c r="J64" s="31"/>
      <c r="K64" s="35"/>
    </row>
    <row r="65" spans="2:11" x14ac:dyDescent="0.25">
      <c r="B65" s="8" t="s">
        <v>318</v>
      </c>
      <c r="C65" s="57" t="s">
        <v>319</v>
      </c>
      <c r="D65" s="54" t="s">
        <v>320</v>
      </c>
      <c r="E65" s="6" t="s">
        <v>321</v>
      </c>
      <c r="F65" s="19">
        <v>375024</v>
      </c>
      <c r="G65" s="24">
        <v>7556.73</v>
      </c>
      <c r="H65" s="24">
        <v>0.27</v>
      </c>
      <c r="I65" s="31"/>
      <c r="J65" s="31"/>
      <c r="K65" s="35"/>
    </row>
    <row r="66" spans="2:11" x14ac:dyDescent="0.25">
      <c r="B66" s="8" t="s">
        <v>105</v>
      </c>
      <c r="C66" s="57" t="s">
        <v>106</v>
      </c>
      <c r="D66" s="54" t="s">
        <v>107</v>
      </c>
      <c r="E66" s="6" t="s">
        <v>108</v>
      </c>
      <c r="F66" s="19">
        <v>162028</v>
      </c>
      <c r="G66" s="24">
        <v>6915.27</v>
      </c>
      <c r="H66" s="24">
        <v>0.25</v>
      </c>
      <c r="I66" s="31"/>
      <c r="J66" s="31"/>
      <c r="K66" s="35"/>
    </row>
    <row r="67" spans="2:11" x14ac:dyDescent="0.25">
      <c r="B67" s="8" t="s">
        <v>468</v>
      </c>
      <c r="C67" s="57" t="s">
        <v>469</v>
      </c>
      <c r="D67" s="54" t="s">
        <v>470</v>
      </c>
      <c r="E67" s="6" t="s">
        <v>104</v>
      </c>
      <c r="F67" s="19">
        <v>147988</v>
      </c>
      <c r="G67" s="24">
        <v>5583.07</v>
      </c>
      <c r="H67" s="24">
        <v>0.2</v>
      </c>
      <c r="I67" s="31"/>
      <c r="J67" s="31"/>
      <c r="K67" s="35" t="s">
        <v>4826</v>
      </c>
    </row>
    <row r="68" spans="2:11" x14ac:dyDescent="0.25">
      <c r="B68" s="8" t="s">
        <v>471</v>
      </c>
      <c r="C68" s="57" t="s">
        <v>472</v>
      </c>
      <c r="D68" s="54" t="s">
        <v>473</v>
      </c>
      <c r="E68" s="6" t="s">
        <v>268</v>
      </c>
      <c r="F68" s="19">
        <v>442378</v>
      </c>
      <c r="G68" s="24">
        <v>4602.72</v>
      </c>
      <c r="H68" s="24">
        <v>0.17</v>
      </c>
      <c r="I68" s="31"/>
      <c r="J68" s="31"/>
      <c r="K68" s="35"/>
    </row>
    <row r="69" spans="2:11" x14ac:dyDescent="0.25">
      <c r="B69" s="8" t="s">
        <v>474</v>
      </c>
      <c r="C69" s="57" t="s">
        <v>475</v>
      </c>
      <c r="D69" s="54" t="s">
        <v>476</v>
      </c>
      <c r="E69" s="6" t="s">
        <v>61</v>
      </c>
      <c r="F69" s="19">
        <v>290496</v>
      </c>
      <c r="G69" s="24">
        <v>679.38</v>
      </c>
      <c r="H69" s="24">
        <v>0.02</v>
      </c>
      <c r="I69" s="31"/>
      <c r="J69" s="31"/>
      <c r="K69" s="35"/>
    </row>
    <row r="70" spans="2:11" x14ac:dyDescent="0.25">
      <c r="B70" s="8" t="s">
        <v>308</v>
      </c>
      <c r="C70" s="57" t="s">
        <v>309</v>
      </c>
      <c r="D70" s="54" t="s">
        <v>310</v>
      </c>
      <c r="E70" s="6" t="s">
        <v>128</v>
      </c>
      <c r="F70" s="19">
        <v>6667</v>
      </c>
      <c r="G70" s="24">
        <v>30.09</v>
      </c>
      <c r="H70" s="24" t="s">
        <v>4793</v>
      </c>
      <c r="I70" s="31"/>
      <c r="J70" s="31"/>
      <c r="K70" s="35"/>
    </row>
    <row r="71" spans="2:11" x14ac:dyDescent="0.25">
      <c r="B71" s="8" t="s">
        <v>367</v>
      </c>
      <c r="C71" s="57" t="s">
        <v>368</v>
      </c>
      <c r="D71" s="54" t="s">
        <v>369</v>
      </c>
      <c r="E71" s="6" t="s">
        <v>321</v>
      </c>
      <c r="F71" s="19">
        <v>1035288</v>
      </c>
      <c r="G71" s="61">
        <v>0</v>
      </c>
      <c r="H71" s="24" t="s">
        <v>4793</v>
      </c>
      <c r="I71" s="31"/>
      <c r="J71" s="31"/>
      <c r="K71" s="35" t="s">
        <v>4825</v>
      </c>
    </row>
    <row r="72" spans="2:11" x14ac:dyDescent="0.25">
      <c r="C72" s="58" t="s">
        <v>175</v>
      </c>
      <c r="D72" s="54"/>
      <c r="E72" s="6"/>
      <c r="F72" s="19"/>
      <c r="G72" s="25">
        <v>2549663.42</v>
      </c>
      <c r="H72" s="25">
        <v>92.63</v>
      </c>
      <c r="I72" s="31"/>
      <c r="J72" s="31"/>
      <c r="K72" s="35"/>
    </row>
    <row r="73" spans="2:11" x14ac:dyDescent="0.25">
      <c r="C73" s="57"/>
      <c r="D73" s="54"/>
      <c r="E73" s="6"/>
      <c r="F73" s="19"/>
      <c r="G73" s="24"/>
      <c r="H73" s="24"/>
      <c r="I73" s="31"/>
      <c r="J73" s="31"/>
      <c r="K73" s="35"/>
    </row>
    <row r="74" spans="2:11" x14ac:dyDescent="0.25">
      <c r="C74" s="58" t="s">
        <v>3</v>
      </c>
      <c r="D74" s="54"/>
      <c r="E74" s="6"/>
      <c r="F74" s="19"/>
      <c r="G74" s="24" t="s">
        <v>2</v>
      </c>
      <c r="H74" s="24" t="s">
        <v>2</v>
      </c>
      <c r="I74" s="31"/>
      <c r="J74" s="31"/>
      <c r="K74" s="35"/>
    </row>
    <row r="75" spans="2:11" x14ac:dyDescent="0.25">
      <c r="C75" s="57"/>
      <c r="D75" s="54"/>
      <c r="E75" s="6"/>
      <c r="F75" s="19"/>
      <c r="G75" s="24"/>
      <c r="H75" s="24"/>
      <c r="I75" s="31"/>
      <c r="J75" s="31"/>
      <c r="K75" s="35"/>
    </row>
    <row r="76" spans="2:11" x14ac:dyDescent="0.25">
      <c r="C76" s="58" t="s">
        <v>4</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5</v>
      </c>
      <c r="D78" s="54"/>
      <c r="E78" s="6"/>
      <c r="F78" s="19"/>
      <c r="G78" s="24"/>
      <c r="H78" s="24"/>
      <c r="I78" s="31"/>
      <c r="J78" s="31"/>
      <c r="K78" s="35"/>
    </row>
    <row r="79" spans="2:11" x14ac:dyDescent="0.25">
      <c r="C79" s="57"/>
      <c r="D79" s="54"/>
      <c r="E79" s="6"/>
      <c r="F79" s="19"/>
      <c r="G79" s="24"/>
      <c r="H79" s="24"/>
      <c r="I79" s="31"/>
      <c r="J79" s="31"/>
      <c r="K79" s="35"/>
    </row>
    <row r="80" spans="2:11" x14ac:dyDescent="0.25">
      <c r="C80" s="58" t="s">
        <v>6</v>
      </c>
      <c r="D80" s="54"/>
      <c r="E80" s="6"/>
      <c r="F80" s="19"/>
      <c r="G80" s="24" t="s">
        <v>2</v>
      </c>
      <c r="H80" s="24" t="s">
        <v>2</v>
      </c>
      <c r="I80" s="31"/>
      <c r="J80" s="31"/>
      <c r="K80" s="35"/>
    </row>
    <row r="81" spans="3:11" x14ac:dyDescent="0.25">
      <c r="C81" s="57"/>
      <c r="D81" s="54"/>
      <c r="E81" s="6"/>
      <c r="F81" s="19"/>
      <c r="G81" s="24"/>
      <c r="H81" s="24"/>
      <c r="I81" s="31"/>
      <c r="J81" s="31"/>
      <c r="K81" s="35"/>
    </row>
    <row r="82" spans="3:11" x14ac:dyDescent="0.25">
      <c r="C82" s="58" t="s">
        <v>7</v>
      </c>
      <c r="D82" s="54"/>
      <c r="E82" s="6"/>
      <c r="F82" s="19"/>
      <c r="G82" s="24" t="s">
        <v>2</v>
      </c>
      <c r="H82" s="24" t="s">
        <v>2</v>
      </c>
      <c r="I82" s="31"/>
      <c r="J82" s="31"/>
      <c r="K82" s="35"/>
    </row>
    <row r="83" spans="3:11" x14ac:dyDescent="0.25">
      <c r="C83" s="57"/>
      <c r="D83" s="54"/>
      <c r="E83" s="6"/>
      <c r="F83" s="19"/>
      <c r="G83" s="24"/>
      <c r="H83" s="24"/>
      <c r="I83" s="31"/>
      <c r="J83" s="31"/>
      <c r="K83" s="35"/>
    </row>
    <row r="84" spans="3:11" x14ac:dyDescent="0.25">
      <c r="C84" s="58" t="s">
        <v>8</v>
      </c>
      <c r="D84" s="54"/>
      <c r="E84" s="6"/>
      <c r="F84" s="19"/>
      <c r="G84" s="24" t="s">
        <v>2</v>
      </c>
      <c r="H84" s="24" t="s">
        <v>2</v>
      </c>
      <c r="I84" s="31"/>
      <c r="J84" s="31"/>
      <c r="K84" s="35"/>
    </row>
    <row r="85" spans="3:11" x14ac:dyDescent="0.25">
      <c r="C85" s="57"/>
      <c r="D85" s="54"/>
      <c r="E85" s="6"/>
      <c r="F85" s="19"/>
      <c r="G85" s="24"/>
      <c r="H85" s="24"/>
      <c r="I85" s="31"/>
      <c r="J85" s="31"/>
      <c r="K85" s="35"/>
    </row>
    <row r="86" spans="3:11" x14ac:dyDescent="0.25">
      <c r="C86" s="58" t="s">
        <v>9</v>
      </c>
      <c r="D86" s="54"/>
      <c r="E86" s="6"/>
      <c r="F86" s="19"/>
      <c r="G86" s="24" t="s">
        <v>2</v>
      </c>
      <c r="H86" s="24" t="s">
        <v>2</v>
      </c>
      <c r="I86" s="31"/>
      <c r="J86" s="31"/>
      <c r="K86" s="35"/>
    </row>
    <row r="87" spans="3:11" x14ac:dyDescent="0.25">
      <c r="C87" s="57"/>
      <c r="D87" s="54"/>
      <c r="E87" s="6"/>
      <c r="F87" s="19"/>
      <c r="G87" s="24"/>
      <c r="H87" s="24"/>
      <c r="I87" s="31"/>
      <c r="J87" s="31"/>
      <c r="K87" s="35"/>
    </row>
    <row r="88" spans="3:11" x14ac:dyDescent="0.25">
      <c r="C88" s="58" t="s">
        <v>10</v>
      </c>
      <c r="D88" s="54"/>
      <c r="E88" s="6"/>
      <c r="F88" s="19"/>
      <c r="G88" s="24" t="s">
        <v>2</v>
      </c>
      <c r="H88" s="24" t="s">
        <v>2</v>
      </c>
      <c r="I88" s="31"/>
      <c r="J88" s="31"/>
      <c r="K88" s="35"/>
    </row>
    <row r="89" spans="3:11" x14ac:dyDescent="0.25">
      <c r="C89" s="57"/>
      <c r="D89" s="54"/>
      <c r="E89" s="6"/>
      <c r="F89" s="19"/>
      <c r="G89" s="24"/>
      <c r="H89" s="24"/>
      <c r="I89" s="31"/>
      <c r="J89" s="31"/>
      <c r="K89" s="35"/>
    </row>
    <row r="90" spans="3:11" x14ac:dyDescent="0.25">
      <c r="C90" s="58" t="s">
        <v>11</v>
      </c>
      <c r="D90" s="54"/>
      <c r="E90" s="6"/>
      <c r="F90" s="19"/>
      <c r="G90" s="24"/>
      <c r="H90" s="24"/>
      <c r="I90" s="31"/>
      <c r="J90" s="31"/>
      <c r="K90" s="35"/>
    </row>
    <row r="91" spans="3:11" x14ac:dyDescent="0.25">
      <c r="C91" s="57"/>
      <c r="D91" s="54"/>
      <c r="E91" s="6"/>
      <c r="F91" s="19"/>
      <c r="G91" s="24"/>
      <c r="H91" s="24"/>
      <c r="I91" s="31"/>
      <c r="J91" s="31"/>
      <c r="K91" s="35"/>
    </row>
    <row r="92" spans="3:11" x14ac:dyDescent="0.25">
      <c r="C92" s="58" t="s">
        <v>13</v>
      </c>
      <c r="D92" s="54"/>
      <c r="E92" s="6"/>
      <c r="F92" s="19"/>
      <c r="G92" s="24" t="s">
        <v>2</v>
      </c>
      <c r="H92" s="24" t="s">
        <v>2</v>
      </c>
      <c r="I92" s="31"/>
      <c r="J92" s="31"/>
      <c r="K92" s="35"/>
    </row>
    <row r="93" spans="3:11" x14ac:dyDescent="0.25">
      <c r="C93" s="57"/>
      <c r="D93" s="54"/>
      <c r="E93" s="6"/>
      <c r="F93" s="19"/>
      <c r="G93" s="24"/>
      <c r="H93" s="24"/>
      <c r="I93" s="31"/>
      <c r="J93" s="31"/>
      <c r="K93" s="35"/>
    </row>
    <row r="94" spans="3:11" x14ac:dyDescent="0.25">
      <c r="C94" s="58" t="s">
        <v>14</v>
      </c>
      <c r="D94" s="54"/>
      <c r="E94" s="6"/>
      <c r="F94" s="19"/>
      <c r="G94" s="24" t="s">
        <v>2</v>
      </c>
      <c r="H94" s="24" t="s">
        <v>2</v>
      </c>
      <c r="I94" s="31"/>
      <c r="J94" s="31"/>
      <c r="K94" s="35"/>
    </row>
    <row r="95" spans="3:11" x14ac:dyDescent="0.25">
      <c r="C95" s="57"/>
      <c r="D95" s="54"/>
      <c r="E95" s="6"/>
      <c r="F95" s="19"/>
      <c r="G95" s="24"/>
      <c r="H95" s="24"/>
      <c r="I95" s="31"/>
      <c r="J95" s="31"/>
      <c r="K95" s="35"/>
    </row>
    <row r="96" spans="3:11" x14ac:dyDescent="0.25">
      <c r="C96" s="58" t="s">
        <v>15</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16</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17</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A102" s="10"/>
      <c r="B102" s="28"/>
      <c r="C102" s="58" t="s">
        <v>18</v>
      </c>
      <c r="D102" s="54"/>
      <c r="E102" s="6"/>
      <c r="F102" s="19"/>
      <c r="G102" s="24"/>
      <c r="H102" s="24"/>
      <c r="I102" s="31"/>
      <c r="J102" s="31"/>
      <c r="K102" s="35"/>
    </row>
    <row r="103" spans="1:11" x14ac:dyDescent="0.25">
      <c r="A103" s="28"/>
      <c r="B103" s="28"/>
      <c r="C103" s="58" t="s">
        <v>19</v>
      </c>
      <c r="D103" s="54"/>
      <c r="E103" s="6"/>
      <c r="F103" s="19"/>
      <c r="G103" s="24" t="s">
        <v>2</v>
      </c>
      <c r="H103" s="24" t="s">
        <v>2</v>
      </c>
      <c r="I103" s="31"/>
      <c r="J103" s="31"/>
      <c r="K103" s="35"/>
    </row>
    <row r="104" spans="1:11" x14ac:dyDescent="0.25">
      <c r="A104" s="28"/>
      <c r="B104" s="28"/>
      <c r="C104" s="58"/>
      <c r="D104" s="54"/>
      <c r="E104" s="6"/>
      <c r="F104" s="19"/>
      <c r="G104" s="24"/>
      <c r="H104" s="24"/>
      <c r="I104" s="31"/>
      <c r="J104" s="31"/>
      <c r="K104" s="35"/>
    </row>
    <row r="105" spans="1:11" x14ac:dyDescent="0.25">
      <c r="A105" s="28"/>
      <c r="B105" s="28"/>
      <c r="C105" s="58" t="s">
        <v>20</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21</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A109" s="28"/>
      <c r="B109" s="28"/>
      <c r="C109" s="58" t="s">
        <v>22</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A111" s="28"/>
      <c r="B111" s="28"/>
      <c r="C111" s="58" t="s">
        <v>23</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54" x14ac:dyDescent="0.25">
      <c r="C113" s="59" t="s">
        <v>24</v>
      </c>
      <c r="D113" s="54"/>
      <c r="E113" s="6"/>
      <c r="F113" s="19"/>
      <c r="G113" s="24"/>
      <c r="H113" s="24"/>
      <c r="I113" s="31"/>
      <c r="J113" s="31"/>
      <c r="K113" s="35"/>
    </row>
    <row r="114" spans="1:54" x14ac:dyDescent="0.25">
      <c r="B114" s="8" t="s">
        <v>186</v>
      </c>
      <c r="C114" s="57" t="s">
        <v>187</v>
      </c>
      <c r="D114" s="54"/>
      <c r="E114" s="6"/>
      <c r="F114" s="19"/>
      <c r="G114" s="24">
        <v>199232.39</v>
      </c>
      <c r="H114" s="24">
        <v>7.24</v>
      </c>
      <c r="I114" s="31"/>
      <c r="J114" s="31"/>
      <c r="K114" s="35"/>
    </row>
    <row r="115" spans="1:54" x14ac:dyDescent="0.25">
      <c r="C115" s="58" t="s">
        <v>175</v>
      </c>
      <c r="D115" s="54"/>
      <c r="E115" s="6"/>
      <c r="F115" s="19"/>
      <c r="G115" s="25">
        <v>199232.39</v>
      </c>
      <c r="H115" s="25">
        <v>7.24</v>
      </c>
      <c r="I115" s="31"/>
      <c r="J115" s="31"/>
      <c r="K115" s="35"/>
    </row>
    <row r="116" spans="1:54" x14ac:dyDescent="0.25">
      <c r="C116" s="57"/>
      <c r="D116" s="54"/>
      <c r="E116" s="6"/>
      <c r="F116" s="19"/>
      <c r="G116" s="24"/>
      <c r="H116" s="24"/>
      <c r="I116" s="31"/>
      <c r="J116" s="31"/>
      <c r="K116" s="35"/>
    </row>
    <row r="117" spans="1:54" x14ac:dyDescent="0.25">
      <c r="A117" s="10"/>
      <c r="B117" s="28"/>
      <c r="C117" s="58" t="s">
        <v>25</v>
      </c>
      <c r="D117" s="54"/>
      <c r="E117" s="6"/>
      <c r="F117" s="19"/>
      <c r="G117" s="24"/>
      <c r="H117" s="24"/>
      <c r="I117" s="31"/>
      <c r="J117" s="31"/>
      <c r="K117" s="35"/>
    </row>
    <row r="118" spans="1:54" s="2" customFormat="1" ht="13.5" x14ac:dyDescent="0.25">
      <c r="A118" s="28"/>
      <c r="B118" s="28"/>
      <c r="C118" s="57" t="s">
        <v>4792</v>
      </c>
      <c r="D118" s="54"/>
      <c r="E118" s="6"/>
      <c r="F118" s="19"/>
      <c r="G118" s="24" t="s">
        <v>2</v>
      </c>
      <c r="H118" s="24" t="s">
        <v>2</v>
      </c>
      <c r="I118" s="31"/>
      <c r="J118" s="31"/>
      <c r="K118" s="35"/>
      <c r="L118" s="3"/>
      <c r="AI118" s="3"/>
      <c r="AV118" s="3"/>
      <c r="AX118" s="3"/>
      <c r="BB118" s="3"/>
    </row>
    <row r="119" spans="1:54" x14ac:dyDescent="0.25">
      <c r="B119" s="8"/>
      <c r="C119" s="57" t="s">
        <v>188</v>
      </c>
      <c r="D119" s="54"/>
      <c r="E119" s="6"/>
      <c r="F119" s="19"/>
      <c r="G119" s="24">
        <v>3828.39</v>
      </c>
      <c r="H119" s="24">
        <v>0.13</v>
      </c>
      <c r="I119" s="31"/>
      <c r="J119" s="31"/>
      <c r="K119" s="35"/>
    </row>
    <row r="120" spans="1:54" x14ac:dyDescent="0.25">
      <c r="C120" s="58" t="s">
        <v>175</v>
      </c>
      <c r="D120" s="54"/>
      <c r="E120" s="6"/>
      <c r="F120" s="19"/>
      <c r="G120" s="25">
        <v>3828.39</v>
      </c>
      <c r="H120" s="25">
        <v>0.13</v>
      </c>
      <c r="I120" s="31"/>
      <c r="J120" s="31"/>
      <c r="K120" s="35"/>
    </row>
    <row r="121" spans="1:54" x14ac:dyDescent="0.25">
      <c r="C121" s="57"/>
      <c r="D121" s="54"/>
      <c r="E121" s="6"/>
      <c r="F121" s="19"/>
      <c r="G121" s="24"/>
      <c r="H121" s="24"/>
      <c r="I121" s="31"/>
      <c r="J121" s="31"/>
      <c r="K121" s="35"/>
    </row>
    <row r="122" spans="1:54" x14ac:dyDescent="0.25">
      <c r="C122" s="60" t="s">
        <v>189</v>
      </c>
      <c r="D122" s="55"/>
      <c r="E122" s="5"/>
      <c r="F122" s="20"/>
      <c r="G122" s="26">
        <v>2752724.2</v>
      </c>
      <c r="H122" s="26">
        <v>99.999999999999986</v>
      </c>
      <c r="I122" s="32"/>
      <c r="J122" s="32"/>
      <c r="K122" s="36"/>
    </row>
    <row r="125" spans="1:54" x14ac:dyDescent="0.25">
      <c r="C125" s="1" t="s">
        <v>190</v>
      </c>
    </row>
    <row r="126" spans="1:54" x14ac:dyDescent="0.25">
      <c r="C126" s="37" t="s">
        <v>191</v>
      </c>
      <c r="D126" s="37"/>
      <c r="E126" s="37"/>
      <c r="F126" s="37"/>
      <c r="G126" s="37"/>
      <c r="H126" s="37"/>
      <c r="I126" s="37"/>
      <c r="J126" s="37"/>
      <c r="K126" s="37"/>
    </row>
    <row r="127" spans="1:54" x14ac:dyDescent="0.25">
      <c r="C127" s="2" t="s">
        <v>192</v>
      </c>
    </row>
    <row r="128" spans="1:54" x14ac:dyDescent="0.25">
      <c r="C128" s="2" t="s">
        <v>193</v>
      </c>
    </row>
    <row r="129" spans="3:6" x14ac:dyDescent="0.25">
      <c r="C129" s="2" t="s">
        <v>194</v>
      </c>
    </row>
    <row r="130" spans="3:6" x14ac:dyDescent="0.25">
      <c r="C130" s="2" t="s">
        <v>195</v>
      </c>
    </row>
    <row r="132" spans="3:6" x14ac:dyDescent="0.25">
      <c r="C132" s="76" t="s">
        <v>4869</v>
      </c>
      <c r="E132" s="76" t="s">
        <v>4870</v>
      </c>
      <c r="F132" s="77"/>
    </row>
    <row r="133" spans="3:6" x14ac:dyDescent="0.25">
      <c r="E133" s="2" t="s">
        <v>4873</v>
      </c>
    </row>
  </sheetData>
  <hyperlinks>
    <hyperlink ref="J2" location="'Index'!A1" display="'Index'!A1" xr:uid="{D9CA8BD6-6B33-48BD-A1A2-19AC94D1F08C}"/>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54BED-3473-4F5D-B979-982EC0BBBEF5}">
  <sheetPr codeName="Sheet1"/>
  <dimension ref="A1:IV97"/>
  <sheetViews>
    <sheetView showGridLines="0" zoomScale="90" zoomScaleNormal="90" workbookViewId="0">
      <pane ySplit="6" topLeftCell="A65"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2598</v>
      </c>
      <c r="J2" s="38" t="s">
        <v>4604</v>
      </c>
    </row>
    <row r="3" spans="1:54" ht="16.5" x14ac:dyDescent="0.3">
      <c r="C3" s="1" t="s">
        <v>28</v>
      </c>
      <c r="D3" s="21" t="s">
        <v>2599</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113</v>
      </c>
      <c r="C10" s="57" t="s">
        <v>114</v>
      </c>
      <c r="D10" s="54" t="s">
        <v>115</v>
      </c>
      <c r="E10" s="6" t="s">
        <v>116</v>
      </c>
      <c r="F10" s="19">
        <v>12866</v>
      </c>
      <c r="G10" s="24">
        <v>387.38</v>
      </c>
      <c r="H10" s="24">
        <v>7.18</v>
      </c>
      <c r="I10" s="31"/>
      <c r="J10" s="31"/>
      <c r="K10" s="35"/>
    </row>
    <row r="11" spans="1:54" x14ac:dyDescent="0.25">
      <c r="B11" s="8" t="s">
        <v>2128</v>
      </c>
      <c r="C11" s="57" t="s">
        <v>2129</v>
      </c>
      <c r="D11" s="54" t="s">
        <v>2130</v>
      </c>
      <c r="E11" s="6" t="s">
        <v>128</v>
      </c>
      <c r="F11" s="19">
        <v>2835</v>
      </c>
      <c r="G11" s="24">
        <v>343.22</v>
      </c>
      <c r="H11" s="24">
        <v>6.36</v>
      </c>
      <c r="I11" s="31"/>
      <c r="J11" s="31"/>
      <c r="K11" s="35"/>
    </row>
    <row r="12" spans="1:54" x14ac:dyDescent="0.25">
      <c r="B12" s="8" t="s">
        <v>1988</v>
      </c>
      <c r="C12" s="57" t="s">
        <v>1989</v>
      </c>
      <c r="D12" s="54" t="s">
        <v>1990</v>
      </c>
      <c r="E12" s="6" t="s">
        <v>139</v>
      </c>
      <c r="F12" s="19">
        <v>145000</v>
      </c>
      <c r="G12" s="24">
        <v>332.7</v>
      </c>
      <c r="H12" s="24">
        <v>6.17</v>
      </c>
      <c r="I12" s="31"/>
      <c r="J12" s="31"/>
      <c r="K12" s="35"/>
    </row>
    <row r="13" spans="1:54" x14ac:dyDescent="0.25">
      <c r="B13" s="8" t="s">
        <v>44</v>
      </c>
      <c r="C13" s="57" t="s">
        <v>45</v>
      </c>
      <c r="D13" s="54" t="s">
        <v>46</v>
      </c>
      <c r="E13" s="6" t="s">
        <v>47</v>
      </c>
      <c r="F13" s="19">
        <v>18950</v>
      </c>
      <c r="G13" s="24">
        <v>306.18</v>
      </c>
      <c r="H13" s="24">
        <v>5.67</v>
      </c>
      <c r="I13" s="31"/>
      <c r="J13" s="31"/>
      <c r="K13" s="35"/>
    </row>
    <row r="14" spans="1:54" x14ac:dyDescent="0.25">
      <c r="B14" s="8" t="s">
        <v>290</v>
      </c>
      <c r="C14" s="57" t="s">
        <v>291</v>
      </c>
      <c r="D14" s="54" t="s">
        <v>292</v>
      </c>
      <c r="E14" s="6" t="s">
        <v>132</v>
      </c>
      <c r="F14" s="19">
        <v>6450</v>
      </c>
      <c r="G14" s="24">
        <v>266.94</v>
      </c>
      <c r="H14" s="24">
        <v>4.95</v>
      </c>
      <c r="I14" s="31"/>
      <c r="J14" s="31"/>
      <c r="K14" s="35"/>
    </row>
    <row r="15" spans="1:54" x14ac:dyDescent="0.25">
      <c r="B15" s="8" t="s">
        <v>2600</v>
      </c>
      <c r="C15" s="57" t="s">
        <v>2601</v>
      </c>
      <c r="D15" s="54" t="s">
        <v>2602</v>
      </c>
      <c r="E15" s="6" t="s">
        <v>464</v>
      </c>
      <c r="F15" s="19">
        <v>32263</v>
      </c>
      <c r="G15" s="24">
        <v>263.91000000000003</v>
      </c>
      <c r="H15" s="24">
        <v>4.8899999999999997</v>
      </c>
      <c r="I15" s="31"/>
      <c r="J15" s="31"/>
      <c r="K15" s="35"/>
    </row>
    <row r="16" spans="1:54" x14ac:dyDescent="0.25">
      <c r="B16" s="8" t="s">
        <v>1928</v>
      </c>
      <c r="C16" s="57" t="s">
        <v>1929</v>
      </c>
      <c r="D16" s="54" t="s">
        <v>1930</v>
      </c>
      <c r="E16" s="6" t="s">
        <v>170</v>
      </c>
      <c r="F16" s="19">
        <v>37500</v>
      </c>
      <c r="G16" s="24">
        <v>241.88</v>
      </c>
      <c r="H16" s="24">
        <v>4.4800000000000004</v>
      </c>
      <c r="I16" s="31"/>
      <c r="J16" s="31"/>
      <c r="K16" s="35"/>
    </row>
    <row r="17" spans="2:11" x14ac:dyDescent="0.25">
      <c r="B17" s="8" t="s">
        <v>1947</v>
      </c>
      <c r="C17" s="57" t="s">
        <v>1948</v>
      </c>
      <c r="D17" s="54" t="s">
        <v>1949</v>
      </c>
      <c r="E17" s="6" t="s">
        <v>388</v>
      </c>
      <c r="F17" s="19">
        <v>40125</v>
      </c>
      <c r="G17" s="24">
        <v>231.74</v>
      </c>
      <c r="H17" s="24">
        <v>4.3</v>
      </c>
      <c r="I17" s="31"/>
      <c r="J17" s="31"/>
      <c r="K17" s="35"/>
    </row>
    <row r="18" spans="2:11" x14ac:dyDescent="0.25">
      <c r="B18" s="8" t="s">
        <v>161</v>
      </c>
      <c r="C18" s="57" t="s">
        <v>162</v>
      </c>
      <c r="D18" s="54" t="s">
        <v>163</v>
      </c>
      <c r="E18" s="6" t="s">
        <v>108</v>
      </c>
      <c r="F18" s="19">
        <v>6000</v>
      </c>
      <c r="G18" s="24">
        <v>231.14</v>
      </c>
      <c r="H18" s="24">
        <v>4.28</v>
      </c>
      <c r="I18" s="31"/>
      <c r="J18" s="31"/>
      <c r="K18" s="35"/>
    </row>
    <row r="19" spans="2:11" x14ac:dyDescent="0.25">
      <c r="B19" s="8" t="s">
        <v>502</v>
      </c>
      <c r="C19" s="57" t="s">
        <v>503</v>
      </c>
      <c r="D19" s="54" t="s">
        <v>504</v>
      </c>
      <c r="E19" s="6" t="s">
        <v>264</v>
      </c>
      <c r="F19" s="19">
        <v>6150</v>
      </c>
      <c r="G19" s="24">
        <v>208.42</v>
      </c>
      <c r="H19" s="24">
        <v>3.86</v>
      </c>
      <c r="I19" s="31"/>
      <c r="J19" s="31"/>
      <c r="K19" s="35"/>
    </row>
    <row r="20" spans="2:11" x14ac:dyDescent="0.25">
      <c r="B20" s="8" t="s">
        <v>2603</v>
      </c>
      <c r="C20" s="57" t="s">
        <v>2604</v>
      </c>
      <c r="D20" s="54" t="s">
        <v>2605</v>
      </c>
      <c r="E20" s="6" t="s">
        <v>82</v>
      </c>
      <c r="F20" s="19">
        <v>62866</v>
      </c>
      <c r="G20" s="24">
        <v>206.51</v>
      </c>
      <c r="H20" s="24">
        <v>3.83</v>
      </c>
      <c r="I20" s="31"/>
      <c r="J20" s="31"/>
      <c r="K20" s="35"/>
    </row>
    <row r="21" spans="2:11" x14ac:dyDescent="0.25">
      <c r="B21" s="8" t="s">
        <v>167</v>
      </c>
      <c r="C21" s="57" t="s">
        <v>168</v>
      </c>
      <c r="D21" s="54" t="s">
        <v>169</v>
      </c>
      <c r="E21" s="6" t="s">
        <v>170</v>
      </c>
      <c r="F21" s="19">
        <v>5000</v>
      </c>
      <c r="G21" s="24">
        <v>205.71</v>
      </c>
      <c r="H21" s="24">
        <v>3.81</v>
      </c>
      <c r="I21" s="31"/>
      <c r="J21" s="31"/>
      <c r="K21" s="35"/>
    </row>
    <row r="22" spans="2:11" x14ac:dyDescent="0.25">
      <c r="B22" s="8" t="s">
        <v>2084</v>
      </c>
      <c r="C22" s="57" t="s">
        <v>2085</v>
      </c>
      <c r="D22" s="54" t="s">
        <v>2086</v>
      </c>
      <c r="E22" s="6" t="s">
        <v>438</v>
      </c>
      <c r="F22" s="19">
        <v>21500</v>
      </c>
      <c r="G22" s="24">
        <v>191.17</v>
      </c>
      <c r="H22" s="24">
        <v>3.54</v>
      </c>
      <c r="I22" s="31"/>
      <c r="J22" s="31"/>
      <c r="K22" s="35"/>
    </row>
    <row r="23" spans="2:11" x14ac:dyDescent="0.25">
      <c r="B23" s="8" t="s">
        <v>2606</v>
      </c>
      <c r="C23" s="57" t="s">
        <v>2607</v>
      </c>
      <c r="D23" s="54" t="s">
        <v>2608</v>
      </c>
      <c r="E23" s="6" t="s">
        <v>160</v>
      </c>
      <c r="F23" s="19">
        <v>15000</v>
      </c>
      <c r="G23" s="24">
        <v>188.44</v>
      </c>
      <c r="H23" s="24">
        <v>3.49</v>
      </c>
      <c r="I23" s="31"/>
      <c r="J23" s="31"/>
      <c r="K23" s="35"/>
    </row>
    <row r="24" spans="2:11" x14ac:dyDescent="0.25">
      <c r="B24" s="8" t="s">
        <v>1664</v>
      </c>
      <c r="C24" s="57" t="s">
        <v>1665</v>
      </c>
      <c r="D24" s="54" t="s">
        <v>1666</v>
      </c>
      <c r="E24" s="6" t="s">
        <v>485</v>
      </c>
      <c r="F24" s="19">
        <v>36000</v>
      </c>
      <c r="G24" s="24">
        <v>173.11</v>
      </c>
      <c r="H24" s="24">
        <v>3.21</v>
      </c>
      <c r="I24" s="31"/>
      <c r="J24" s="31"/>
      <c r="K24" s="35"/>
    </row>
    <row r="25" spans="2:11" x14ac:dyDescent="0.25">
      <c r="B25" s="8" t="s">
        <v>1954</v>
      </c>
      <c r="C25" s="57" t="s">
        <v>1955</v>
      </c>
      <c r="D25" s="54" t="s">
        <v>1956</v>
      </c>
      <c r="E25" s="6" t="s">
        <v>100</v>
      </c>
      <c r="F25" s="19">
        <v>45000</v>
      </c>
      <c r="G25" s="24">
        <v>169.83</v>
      </c>
      <c r="H25" s="24">
        <v>3.15</v>
      </c>
      <c r="I25" s="31"/>
      <c r="J25" s="31"/>
      <c r="K25" s="35"/>
    </row>
    <row r="26" spans="2:11" x14ac:dyDescent="0.25">
      <c r="B26" s="8" t="s">
        <v>48</v>
      </c>
      <c r="C26" s="57" t="s">
        <v>49</v>
      </c>
      <c r="D26" s="54" t="s">
        <v>50</v>
      </c>
      <c r="E26" s="6" t="s">
        <v>47</v>
      </c>
      <c r="F26" s="19">
        <v>12600</v>
      </c>
      <c r="G26" s="24">
        <v>153.08000000000001</v>
      </c>
      <c r="H26" s="24">
        <v>2.84</v>
      </c>
      <c r="I26" s="31"/>
      <c r="J26" s="31"/>
      <c r="K26" s="35"/>
    </row>
    <row r="27" spans="2:11" x14ac:dyDescent="0.25">
      <c r="B27" s="8" t="s">
        <v>482</v>
      </c>
      <c r="C27" s="57" t="s">
        <v>483</v>
      </c>
      <c r="D27" s="54" t="s">
        <v>484</v>
      </c>
      <c r="E27" s="6" t="s">
        <v>485</v>
      </c>
      <c r="F27" s="19">
        <v>22000</v>
      </c>
      <c r="G27" s="24">
        <v>148.5</v>
      </c>
      <c r="H27" s="24">
        <v>2.75</v>
      </c>
      <c r="I27" s="31"/>
      <c r="J27" s="31"/>
      <c r="K27" s="35"/>
    </row>
    <row r="28" spans="2:11" x14ac:dyDescent="0.25">
      <c r="B28" s="8" t="s">
        <v>495</v>
      </c>
      <c r="C28" s="57" t="s">
        <v>496</v>
      </c>
      <c r="D28" s="54" t="s">
        <v>497</v>
      </c>
      <c r="E28" s="6" t="s">
        <v>108</v>
      </c>
      <c r="F28" s="19">
        <v>2300</v>
      </c>
      <c r="G28" s="24">
        <v>146.91999999999999</v>
      </c>
      <c r="H28" s="24">
        <v>2.72</v>
      </c>
      <c r="I28" s="31"/>
      <c r="J28" s="31"/>
      <c r="K28" s="35"/>
    </row>
    <row r="29" spans="2:11" x14ac:dyDescent="0.25">
      <c r="B29" s="8" t="s">
        <v>1996</v>
      </c>
      <c r="C29" s="57" t="s">
        <v>1997</v>
      </c>
      <c r="D29" s="54" t="s">
        <v>1998</v>
      </c>
      <c r="E29" s="6" t="s">
        <v>128</v>
      </c>
      <c r="F29" s="19">
        <v>30000</v>
      </c>
      <c r="G29" s="24">
        <v>139.63999999999999</v>
      </c>
      <c r="H29" s="24">
        <v>2.59</v>
      </c>
      <c r="I29" s="31"/>
      <c r="J29" s="31"/>
      <c r="K29" s="35"/>
    </row>
    <row r="30" spans="2:11" x14ac:dyDescent="0.25">
      <c r="B30" s="8" t="s">
        <v>1032</v>
      </c>
      <c r="C30" s="57" t="s">
        <v>1033</v>
      </c>
      <c r="D30" s="54" t="s">
        <v>1034</v>
      </c>
      <c r="E30" s="6" t="s">
        <v>264</v>
      </c>
      <c r="F30" s="19">
        <v>11382</v>
      </c>
      <c r="G30" s="24">
        <v>136.75</v>
      </c>
      <c r="H30" s="24">
        <v>2.5299999999999998</v>
      </c>
      <c r="I30" s="31"/>
      <c r="J30" s="31"/>
      <c r="K30" s="35"/>
    </row>
    <row r="31" spans="2:11" x14ac:dyDescent="0.25">
      <c r="B31" s="8" t="s">
        <v>254</v>
      </c>
      <c r="C31" s="57" t="s">
        <v>255</v>
      </c>
      <c r="D31" s="54" t="s">
        <v>256</v>
      </c>
      <c r="E31" s="6" t="s">
        <v>257</v>
      </c>
      <c r="F31" s="19">
        <v>30000</v>
      </c>
      <c r="G31" s="24">
        <v>129.94999999999999</v>
      </c>
      <c r="H31" s="24">
        <v>2.41</v>
      </c>
      <c r="I31" s="31"/>
      <c r="J31" s="31"/>
      <c r="K31" s="35"/>
    </row>
    <row r="32" spans="2:11" x14ac:dyDescent="0.25">
      <c r="B32" s="8" t="s">
        <v>302</v>
      </c>
      <c r="C32" s="57" t="s">
        <v>303</v>
      </c>
      <c r="D32" s="54" t="s">
        <v>304</v>
      </c>
      <c r="E32" s="6" t="s">
        <v>174</v>
      </c>
      <c r="F32" s="19">
        <v>10000</v>
      </c>
      <c r="G32" s="24">
        <v>123.18</v>
      </c>
      <c r="H32" s="24">
        <v>2.2799999999999998</v>
      </c>
      <c r="I32" s="31"/>
      <c r="J32" s="31"/>
      <c r="K32" s="35"/>
    </row>
    <row r="33" spans="2:11" x14ac:dyDescent="0.25">
      <c r="B33" s="8" t="s">
        <v>756</v>
      </c>
      <c r="C33" s="57" t="s">
        <v>757</v>
      </c>
      <c r="D33" s="54" t="s">
        <v>758</v>
      </c>
      <c r="E33" s="6" t="s">
        <v>128</v>
      </c>
      <c r="F33" s="19">
        <v>5082</v>
      </c>
      <c r="G33" s="24">
        <v>49.02</v>
      </c>
      <c r="H33" s="24">
        <v>0.91</v>
      </c>
      <c r="I33" s="31"/>
      <c r="J33" s="31"/>
      <c r="K33" s="35"/>
    </row>
    <row r="34" spans="2:11" x14ac:dyDescent="0.25">
      <c r="B34" s="8" t="s">
        <v>101</v>
      </c>
      <c r="C34" s="57" t="s">
        <v>102</v>
      </c>
      <c r="D34" s="54" t="s">
        <v>103</v>
      </c>
      <c r="E34" s="6" t="s">
        <v>104</v>
      </c>
      <c r="F34" s="19">
        <v>250</v>
      </c>
      <c r="G34" s="24">
        <v>12.31</v>
      </c>
      <c r="H34" s="24">
        <v>0.23</v>
      </c>
      <c r="I34" s="31"/>
      <c r="J34" s="31"/>
      <c r="K34" s="35"/>
    </row>
    <row r="35" spans="2:11" x14ac:dyDescent="0.25">
      <c r="B35" s="8" t="s">
        <v>1651</v>
      </c>
      <c r="C35" s="57" t="s">
        <v>270</v>
      </c>
      <c r="D35" s="54" t="s">
        <v>1652</v>
      </c>
      <c r="E35" s="6" t="s">
        <v>257</v>
      </c>
      <c r="F35" s="19">
        <v>1107</v>
      </c>
      <c r="G35" s="24">
        <v>12.01</v>
      </c>
      <c r="H35" s="24">
        <v>0.22</v>
      </c>
      <c r="I35" s="31"/>
      <c r="J35" s="31"/>
      <c r="K35" s="35" t="s">
        <v>966</v>
      </c>
    </row>
    <row r="36" spans="2:11" x14ac:dyDescent="0.25">
      <c r="C36" s="58" t="s">
        <v>175</v>
      </c>
      <c r="D36" s="54"/>
      <c r="E36" s="6"/>
      <c r="F36" s="19"/>
      <c r="G36" s="25">
        <v>4999.6400000000003</v>
      </c>
      <c r="H36" s="25">
        <v>92.65</v>
      </c>
      <c r="I36" s="31"/>
      <c r="J36" s="31"/>
      <c r="K36" s="35"/>
    </row>
    <row r="37" spans="2:11" x14ac:dyDescent="0.25">
      <c r="C37" s="57"/>
      <c r="D37" s="54"/>
      <c r="E37" s="6"/>
      <c r="F37" s="19"/>
      <c r="G37" s="24"/>
      <c r="H37" s="24"/>
      <c r="I37" s="31"/>
      <c r="J37" s="31"/>
      <c r="K37" s="35"/>
    </row>
    <row r="38" spans="2:11" x14ac:dyDescent="0.25">
      <c r="C38" s="58" t="s">
        <v>3</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4</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5</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6</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9</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10</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11</v>
      </c>
      <c r="D54" s="54"/>
      <c r="E54" s="6"/>
      <c r="F54" s="19"/>
      <c r="G54" s="24"/>
      <c r="H54" s="24"/>
      <c r="I54" s="31"/>
      <c r="J54" s="31"/>
      <c r="K54" s="35"/>
    </row>
    <row r="55" spans="3:11" x14ac:dyDescent="0.25">
      <c r="C55" s="57"/>
      <c r="D55" s="54"/>
      <c r="E55" s="6"/>
      <c r="F55" s="19"/>
      <c r="G55" s="24"/>
      <c r="H55" s="24"/>
      <c r="I55" s="31"/>
      <c r="J55" s="31"/>
      <c r="K55" s="35"/>
    </row>
    <row r="56" spans="3:11" x14ac:dyDescent="0.25">
      <c r="C56" s="58" t="s">
        <v>13</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14</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15</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16</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17</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18</v>
      </c>
      <c r="D66" s="54"/>
      <c r="E66" s="6"/>
      <c r="F66" s="19"/>
      <c r="G66" s="24"/>
      <c r="H66" s="24"/>
      <c r="I66" s="31"/>
      <c r="J66" s="31"/>
      <c r="K66" s="35"/>
    </row>
    <row r="67" spans="1:11" x14ac:dyDescent="0.25">
      <c r="A67" s="28"/>
      <c r="B67" s="28"/>
      <c r="C67" s="58" t="s">
        <v>19</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20</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21</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22</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23</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C77" s="59" t="s">
        <v>24</v>
      </c>
      <c r="D77" s="54"/>
      <c r="E77" s="6"/>
      <c r="F77" s="19"/>
      <c r="G77" s="24"/>
      <c r="H77" s="24"/>
      <c r="I77" s="31"/>
      <c r="J77" s="31"/>
      <c r="K77" s="35"/>
    </row>
    <row r="78" spans="1:11" x14ac:dyDescent="0.25">
      <c r="B78" s="8" t="s">
        <v>186</v>
      </c>
      <c r="C78" s="57" t="s">
        <v>187</v>
      </c>
      <c r="D78" s="54"/>
      <c r="E78" s="6"/>
      <c r="F78" s="19"/>
      <c r="G78" s="24">
        <v>390.12</v>
      </c>
      <c r="H78" s="24">
        <v>7.23</v>
      </c>
      <c r="I78" s="31"/>
      <c r="J78" s="31"/>
      <c r="K78" s="35"/>
    </row>
    <row r="79" spans="1:11" x14ac:dyDescent="0.25">
      <c r="C79" s="58" t="s">
        <v>175</v>
      </c>
      <c r="D79" s="54"/>
      <c r="E79" s="6"/>
      <c r="F79" s="19"/>
      <c r="G79" s="25">
        <v>390.12</v>
      </c>
      <c r="H79" s="25">
        <v>7.23</v>
      </c>
      <c r="I79" s="31"/>
      <c r="J79" s="31"/>
      <c r="K79" s="35"/>
    </row>
    <row r="80" spans="1:11" x14ac:dyDescent="0.25">
      <c r="C80" s="57"/>
      <c r="D80" s="54"/>
      <c r="E80" s="6"/>
      <c r="F80" s="19"/>
      <c r="G80" s="24"/>
      <c r="H80" s="24"/>
      <c r="I80" s="31"/>
      <c r="J80" s="31"/>
      <c r="K80" s="35"/>
    </row>
    <row r="81" spans="1:54" x14ac:dyDescent="0.25">
      <c r="A81" s="10"/>
      <c r="B81" s="28"/>
      <c r="C81" s="58" t="s">
        <v>25</v>
      </c>
      <c r="D81" s="54"/>
      <c r="E81" s="6"/>
      <c r="F81" s="19"/>
      <c r="G81" s="24"/>
      <c r="H81" s="24"/>
      <c r="I81" s="31"/>
      <c r="J81" s="31"/>
      <c r="K81" s="35"/>
    </row>
    <row r="82" spans="1:54" s="2" customFormat="1" ht="13.5" x14ac:dyDescent="0.25">
      <c r="A82" s="28"/>
      <c r="B82" s="28"/>
      <c r="C82" s="57" t="s">
        <v>4792</v>
      </c>
      <c r="D82" s="54"/>
      <c r="E82" s="6"/>
      <c r="F82" s="19"/>
      <c r="G82" s="24" t="s">
        <v>2</v>
      </c>
      <c r="H82" s="24" t="s">
        <v>2</v>
      </c>
      <c r="I82" s="31"/>
      <c r="J82" s="31"/>
      <c r="K82" s="35"/>
      <c r="L82" s="3"/>
      <c r="AI82" s="3"/>
      <c r="AV82" s="3"/>
      <c r="AX82" s="3"/>
      <c r="BB82" s="3"/>
    </row>
    <row r="83" spans="1:54" x14ac:dyDescent="0.25">
      <c r="B83" s="8"/>
      <c r="C83" s="57" t="s">
        <v>188</v>
      </c>
      <c r="D83" s="54"/>
      <c r="E83" s="6"/>
      <c r="F83" s="19"/>
      <c r="G83" s="24">
        <v>5.66</v>
      </c>
      <c r="H83" s="24">
        <v>0.12000000000000001</v>
      </c>
      <c r="I83" s="31"/>
      <c r="J83" s="31"/>
      <c r="K83" s="35"/>
    </row>
    <row r="84" spans="1:54" x14ac:dyDescent="0.25">
      <c r="C84" s="58" t="s">
        <v>175</v>
      </c>
      <c r="D84" s="54"/>
      <c r="E84" s="6"/>
      <c r="F84" s="19"/>
      <c r="G84" s="25">
        <v>5.66</v>
      </c>
      <c r="H84" s="25">
        <v>0.12000000000000001</v>
      </c>
      <c r="I84" s="31"/>
      <c r="J84" s="31"/>
      <c r="K84" s="35"/>
    </row>
    <row r="85" spans="1:54" x14ac:dyDescent="0.25">
      <c r="C85" s="57"/>
      <c r="D85" s="54"/>
      <c r="E85" s="6"/>
      <c r="F85" s="19"/>
      <c r="G85" s="24"/>
      <c r="H85" s="24"/>
      <c r="I85" s="31"/>
      <c r="J85" s="31"/>
      <c r="K85" s="35"/>
    </row>
    <row r="86" spans="1:54" x14ac:dyDescent="0.25">
      <c r="C86" s="60" t="s">
        <v>189</v>
      </c>
      <c r="D86" s="55"/>
      <c r="E86" s="5"/>
      <c r="F86" s="20"/>
      <c r="G86" s="26">
        <v>5395.42</v>
      </c>
      <c r="H86" s="26">
        <v>100.00000000000001</v>
      </c>
      <c r="I86" s="32"/>
      <c r="J86" s="32"/>
      <c r="K86" s="36"/>
    </row>
    <row r="89" spans="1:54" x14ac:dyDescent="0.25">
      <c r="C89" s="1" t="s">
        <v>190</v>
      </c>
    </row>
    <row r="90" spans="1:54" x14ac:dyDescent="0.25">
      <c r="C90" s="37" t="s">
        <v>191</v>
      </c>
      <c r="D90" s="37"/>
      <c r="E90" s="37"/>
      <c r="F90" s="37"/>
      <c r="G90" s="37"/>
      <c r="H90" s="37"/>
      <c r="I90" s="37"/>
      <c r="J90" s="37"/>
      <c r="K90" s="37"/>
    </row>
    <row r="91" spans="1:54" x14ac:dyDescent="0.25">
      <c r="C91" s="2" t="s">
        <v>192</v>
      </c>
    </row>
    <row r="92" spans="1:54" x14ac:dyDescent="0.25">
      <c r="C92" s="2" t="s">
        <v>193</v>
      </c>
    </row>
    <row r="93" spans="1:54" x14ac:dyDescent="0.25">
      <c r="C93" s="2" t="s">
        <v>194</v>
      </c>
    </row>
    <row r="94" spans="1:54" x14ac:dyDescent="0.25">
      <c r="C94" s="2" t="s">
        <v>195</v>
      </c>
    </row>
    <row r="96" spans="1:54" x14ac:dyDescent="0.25">
      <c r="C96" s="76" t="s">
        <v>4869</v>
      </c>
      <c r="E96" s="76" t="s">
        <v>4870</v>
      </c>
      <c r="F96" s="77"/>
    </row>
    <row r="97" spans="5:5" x14ac:dyDescent="0.25">
      <c r="E97" s="2" t="s">
        <v>4873</v>
      </c>
    </row>
  </sheetData>
  <hyperlinks>
    <hyperlink ref="J2" location="'Index'!A1" display="'Index'!A1" xr:uid="{1CFB72F0-37EF-4C87-BE40-BDF568627716}"/>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0F821-D9A4-445B-8EDE-0A092AEC432F}">
  <sheetPr codeName="Sheet1"/>
  <dimension ref="A1:IV96"/>
  <sheetViews>
    <sheetView showGridLines="0" zoomScale="90" zoomScaleNormal="90" workbookViewId="0">
      <pane ySplit="6" topLeftCell="A64"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2609</v>
      </c>
      <c r="J2" s="38" t="s">
        <v>4604</v>
      </c>
    </row>
    <row r="3" spans="1:54" ht="16.5" x14ac:dyDescent="0.3">
      <c r="C3" s="1" t="s">
        <v>28</v>
      </c>
      <c r="D3" s="21" t="s">
        <v>2610</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113</v>
      </c>
      <c r="C10" s="57" t="s">
        <v>114</v>
      </c>
      <c r="D10" s="54" t="s">
        <v>115</v>
      </c>
      <c r="E10" s="6" t="s">
        <v>116</v>
      </c>
      <c r="F10" s="19">
        <v>10533</v>
      </c>
      <c r="G10" s="24">
        <v>317.13</v>
      </c>
      <c r="H10" s="24">
        <v>7.32</v>
      </c>
      <c r="I10" s="31"/>
      <c r="J10" s="31"/>
      <c r="K10" s="35"/>
    </row>
    <row r="11" spans="1:54" x14ac:dyDescent="0.25">
      <c r="B11" s="8" t="s">
        <v>2128</v>
      </c>
      <c r="C11" s="57" t="s">
        <v>2129</v>
      </c>
      <c r="D11" s="54" t="s">
        <v>2130</v>
      </c>
      <c r="E11" s="6" t="s">
        <v>128</v>
      </c>
      <c r="F11" s="19">
        <v>2350</v>
      </c>
      <c r="G11" s="24">
        <v>284.5</v>
      </c>
      <c r="H11" s="24">
        <v>6.57</v>
      </c>
      <c r="I11" s="31"/>
      <c r="J11" s="31"/>
      <c r="K11" s="35"/>
    </row>
    <row r="12" spans="1:54" x14ac:dyDescent="0.25">
      <c r="B12" s="8" t="s">
        <v>1988</v>
      </c>
      <c r="C12" s="57" t="s">
        <v>1989</v>
      </c>
      <c r="D12" s="54" t="s">
        <v>1990</v>
      </c>
      <c r="E12" s="6" t="s">
        <v>139</v>
      </c>
      <c r="F12" s="19">
        <v>114500</v>
      </c>
      <c r="G12" s="24">
        <v>262.72000000000003</v>
      </c>
      <c r="H12" s="24">
        <v>6.07</v>
      </c>
      <c r="I12" s="31"/>
      <c r="J12" s="31"/>
      <c r="K12" s="35"/>
    </row>
    <row r="13" spans="1:54" x14ac:dyDescent="0.25">
      <c r="B13" s="8" t="s">
        <v>44</v>
      </c>
      <c r="C13" s="57" t="s">
        <v>45</v>
      </c>
      <c r="D13" s="54" t="s">
        <v>46</v>
      </c>
      <c r="E13" s="6" t="s">
        <v>47</v>
      </c>
      <c r="F13" s="19">
        <v>16094</v>
      </c>
      <c r="G13" s="24">
        <v>260.04000000000002</v>
      </c>
      <c r="H13" s="24">
        <v>6</v>
      </c>
      <c r="I13" s="31"/>
      <c r="J13" s="31"/>
      <c r="K13" s="35"/>
    </row>
    <row r="14" spans="1:54" x14ac:dyDescent="0.25">
      <c r="B14" s="8" t="s">
        <v>290</v>
      </c>
      <c r="C14" s="57" t="s">
        <v>291</v>
      </c>
      <c r="D14" s="54" t="s">
        <v>292</v>
      </c>
      <c r="E14" s="6" t="s">
        <v>132</v>
      </c>
      <c r="F14" s="19">
        <v>5450</v>
      </c>
      <c r="G14" s="24">
        <v>225.55</v>
      </c>
      <c r="H14" s="24">
        <v>5.21</v>
      </c>
      <c r="I14" s="31"/>
      <c r="J14" s="31"/>
      <c r="K14" s="35"/>
    </row>
    <row r="15" spans="1:54" x14ac:dyDescent="0.25">
      <c r="B15" s="8" t="s">
        <v>2600</v>
      </c>
      <c r="C15" s="57" t="s">
        <v>2601</v>
      </c>
      <c r="D15" s="54" t="s">
        <v>2602</v>
      </c>
      <c r="E15" s="6" t="s">
        <v>464</v>
      </c>
      <c r="F15" s="19">
        <v>26402</v>
      </c>
      <c r="G15" s="24">
        <v>215.97</v>
      </c>
      <c r="H15" s="24">
        <v>4.99</v>
      </c>
      <c r="I15" s="31"/>
      <c r="J15" s="31"/>
      <c r="K15" s="35"/>
    </row>
    <row r="16" spans="1:54" x14ac:dyDescent="0.25">
      <c r="B16" s="8" t="s">
        <v>1928</v>
      </c>
      <c r="C16" s="57" t="s">
        <v>1929</v>
      </c>
      <c r="D16" s="54" t="s">
        <v>1930</v>
      </c>
      <c r="E16" s="6" t="s">
        <v>170</v>
      </c>
      <c r="F16" s="19">
        <v>31000</v>
      </c>
      <c r="G16" s="24">
        <v>199.95</v>
      </c>
      <c r="H16" s="24">
        <v>4.62</v>
      </c>
      <c r="I16" s="31"/>
      <c r="J16" s="31"/>
      <c r="K16" s="35"/>
    </row>
    <row r="17" spans="2:11" x14ac:dyDescent="0.25">
      <c r="B17" s="8" t="s">
        <v>161</v>
      </c>
      <c r="C17" s="57" t="s">
        <v>162</v>
      </c>
      <c r="D17" s="54" t="s">
        <v>163</v>
      </c>
      <c r="E17" s="6" t="s">
        <v>108</v>
      </c>
      <c r="F17" s="19">
        <v>5000</v>
      </c>
      <c r="G17" s="24">
        <v>192.62</v>
      </c>
      <c r="H17" s="24">
        <v>4.45</v>
      </c>
      <c r="I17" s="31"/>
      <c r="J17" s="31"/>
      <c r="K17" s="35"/>
    </row>
    <row r="18" spans="2:11" x14ac:dyDescent="0.25">
      <c r="B18" s="8" t="s">
        <v>1947</v>
      </c>
      <c r="C18" s="57" t="s">
        <v>1948</v>
      </c>
      <c r="D18" s="54" t="s">
        <v>1949</v>
      </c>
      <c r="E18" s="6" t="s">
        <v>388</v>
      </c>
      <c r="F18" s="19">
        <v>33000</v>
      </c>
      <c r="G18" s="24">
        <v>190.59</v>
      </c>
      <c r="H18" s="24">
        <v>4.4000000000000004</v>
      </c>
      <c r="I18" s="31"/>
      <c r="J18" s="31"/>
      <c r="K18" s="35"/>
    </row>
    <row r="19" spans="2:11" x14ac:dyDescent="0.25">
      <c r="B19" s="8" t="s">
        <v>502</v>
      </c>
      <c r="C19" s="57" t="s">
        <v>503</v>
      </c>
      <c r="D19" s="54" t="s">
        <v>504</v>
      </c>
      <c r="E19" s="6" t="s">
        <v>264</v>
      </c>
      <c r="F19" s="19">
        <v>5400</v>
      </c>
      <c r="G19" s="24">
        <v>183</v>
      </c>
      <c r="H19" s="24">
        <v>4.2300000000000004</v>
      </c>
      <c r="I19" s="31"/>
      <c r="J19" s="31"/>
      <c r="K19" s="35"/>
    </row>
    <row r="20" spans="2:11" x14ac:dyDescent="0.25">
      <c r="B20" s="8" t="s">
        <v>2603</v>
      </c>
      <c r="C20" s="57" t="s">
        <v>2604</v>
      </c>
      <c r="D20" s="54" t="s">
        <v>2605</v>
      </c>
      <c r="E20" s="6" t="s">
        <v>82</v>
      </c>
      <c r="F20" s="19">
        <v>52433</v>
      </c>
      <c r="G20" s="24">
        <v>172.24</v>
      </c>
      <c r="H20" s="24">
        <v>3.98</v>
      </c>
      <c r="I20" s="31"/>
      <c r="J20" s="31"/>
      <c r="K20" s="35"/>
    </row>
    <row r="21" spans="2:11" x14ac:dyDescent="0.25">
      <c r="B21" s="8" t="s">
        <v>167</v>
      </c>
      <c r="C21" s="57" t="s">
        <v>168</v>
      </c>
      <c r="D21" s="54" t="s">
        <v>169</v>
      </c>
      <c r="E21" s="6" t="s">
        <v>170</v>
      </c>
      <c r="F21" s="19">
        <v>4000</v>
      </c>
      <c r="G21" s="24">
        <v>164.57</v>
      </c>
      <c r="H21" s="24">
        <v>3.8</v>
      </c>
      <c r="I21" s="31"/>
      <c r="J21" s="31"/>
      <c r="K21" s="35"/>
    </row>
    <row r="22" spans="2:11" x14ac:dyDescent="0.25">
      <c r="B22" s="8" t="s">
        <v>2606</v>
      </c>
      <c r="C22" s="57" t="s">
        <v>2607</v>
      </c>
      <c r="D22" s="54" t="s">
        <v>2608</v>
      </c>
      <c r="E22" s="6" t="s">
        <v>160</v>
      </c>
      <c r="F22" s="19">
        <v>12750</v>
      </c>
      <c r="G22" s="24">
        <v>160.16999999999999</v>
      </c>
      <c r="H22" s="24">
        <v>3.7</v>
      </c>
      <c r="I22" s="31"/>
      <c r="J22" s="31"/>
      <c r="K22" s="35"/>
    </row>
    <row r="23" spans="2:11" x14ac:dyDescent="0.25">
      <c r="B23" s="8" t="s">
        <v>2084</v>
      </c>
      <c r="C23" s="57" t="s">
        <v>2085</v>
      </c>
      <c r="D23" s="54" t="s">
        <v>2086</v>
      </c>
      <c r="E23" s="6" t="s">
        <v>438</v>
      </c>
      <c r="F23" s="19">
        <v>17750</v>
      </c>
      <c r="G23" s="24">
        <v>157.82</v>
      </c>
      <c r="H23" s="24">
        <v>3.64</v>
      </c>
      <c r="I23" s="31"/>
      <c r="J23" s="31"/>
      <c r="K23" s="35"/>
    </row>
    <row r="24" spans="2:11" x14ac:dyDescent="0.25">
      <c r="B24" s="8" t="s">
        <v>1664</v>
      </c>
      <c r="C24" s="57" t="s">
        <v>1665</v>
      </c>
      <c r="D24" s="54" t="s">
        <v>1666</v>
      </c>
      <c r="E24" s="6" t="s">
        <v>485</v>
      </c>
      <c r="F24" s="19">
        <v>30000</v>
      </c>
      <c r="G24" s="24">
        <v>144.26</v>
      </c>
      <c r="H24" s="24">
        <v>3.33</v>
      </c>
      <c r="I24" s="31"/>
      <c r="J24" s="31"/>
      <c r="K24" s="35"/>
    </row>
    <row r="25" spans="2:11" x14ac:dyDescent="0.25">
      <c r="B25" s="8" t="s">
        <v>1954</v>
      </c>
      <c r="C25" s="57" t="s">
        <v>1955</v>
      </c>
      <c r="D25" s="54" t="s">
        <v>1956</v>
      </c>
      <c r="E25" s="6" t="s">
        <v>100</v>
      </c>
      <c r="F25" s="19">
        <v>37000</v>
      </c>
      <c r="G25" s="24">
        <v>139.63999999999999</v>
      </c>
      <c r="H25" s="24">
        <v>3.22</v>
      </c>
      <c r="I25" s="31"/>
      <c r="J25" s="31"/>
      <c r="K25" s="35"/>
    </row>
    <row r="26" spans="2:11" x14ac:dyDescent="0.25">
      <c r="B26" s="8" t="s">
        <v>482</v>
      </c>
      <c r="C26" s="57" t="s">
        <v>483</v>
      </c>
      <c r="D26" s="54" t="s">
        <v>484</v>
      </c>
      <c r="E26" s="6" t="s">
        <v>485</v>
      </c>
      <c r="F26" s="19">
        <v>18500</v>
      </c>
      <c r="G26" s="24">
        <v>124.88</v>
      </c>
      <c r="H26" s="24">
        <v>2.88</v>
      </c>
      <c r="I26" s="31"/>
      <c r="J26" s="31"/>
      <c r="K26" s="35"/>
    </row>
    <row r="27" spans="2:11" x14ac:dyDescent="0.25">
      <c r="B27" s="8" t="s">
        <v>495</v>
      </c>
      <c r="C27" s="57" t="s">
        <v>496</v>
      </c>
      <c r="D27" s="54" t="s">
        <v>497</v>
      </c>
      <c r="E27" s="6" t="s">
        <v>108</v>
      </c>
      <c r="F27" s="19">
        <v>1925</v>
      </c>
      <c r="G27" s="24">
        <v>122.96</v>
      </c>
      <c r="H27" s="24">
        <v>2.84</v>
      </c>
      <c r="I27" s="31"/>
      <c r="J27" s="31"/>
      <c r="K27" s="35"/>
    </row>
    <row r="28" spans="2:11" x14ac:dyDescent="0.25">
      <c r="B28" s="8" t="s">
        <v>48</v>
      </c>
      <c r="C28" s="57" t="s">
        <v>49</v>
      </c>
      <c r="D28" s="54" t="s">
        <v>50</v>
      </c>
      <c r="E28" s="6" t="s">
        <v>47</v>
      </c>
      <c r="F28" s="19">
        <v>10000</v>
      </c>
      <c r="G28" s="24">
        <v>121.49</v>
      </c>
      <c r="H28" s="24">
        <v>2.81</v>
      </c>
      <c r="I28" s="31"/>
      <c r="J28" s="31"/>
      <c r="K28" s="35"/>
    </row>
    <row r="29" spans="2:11" x14ac:dyDescent="0.25">
      <c r="B29" s="8" t="s">
        <v>1996</v>
      </c>
      <c r="C29" s="57" t="s">
        <v>1997</v>
      </c>
      <c r="D29" s="54" t="s">
        <v>1998</v>
      </c>
      <c r="E29" s="6" t="s">
        <v>128</v>
      </c>
      <c r="F29" s="19">
        <v>24000</v>
      </c>
      <c r="G29" s="24">
        <v>111.71</v>
      </c>
      <c r="H29" s="24">
        <v>2.58</v>
      </c>
      <c r="I29" s="31"/>
      <c r="J29" s="31"/>
      <c r="K29" s="35"/>
    </row>
    <row r="30" spans="2:11" x14ac:dyDescent="0.25">
      <c r="B30" s="8" t="s">
        <v>254</v>
      </c>
      <c r="C30" s="57" t="s">
        <v>255</v>
      </c>
      <c r="D30" s="54" t="s">
        <v>256</v>
      </c>
      <c r="E30" s="6" t="s">
        <v>257</v>
      </c>
      <c r="F30" s="19">
        <v>25000</v>
      </c>
      <c r="G30" s="24">
        <v>108.29</v>
      </c>
      <c r="H30" s="24">
        <v>2.5</v>
      </c>
      <c r="I30" s="31"/>
      <c r="J30" s="31"/>
      <c r="K30" s="35"/>
    </row>
    <row r="31" spans="2:11" x14ac:dyDescent="0.25">
      <c r="B31" s="8" t="s">
        <v>302</v>
      </c>
      <c r="C31" s="57" t="s">
        <v>303</v>
      </c>
      <c r="D31" s="54" t="s">
        <v>304</v>
      </c>
      <c r="E31" s="6" t="s">
        <v>174</v>
      </c>
      <c r="F31" s="19">
        <v>8000</v>
      </c>
      <c r="G31" s="24">
        <v>98.54</v>
      </c>
      <c r="H31" s="24">
        <v>2.2799999999999998</v>
      </c>
      <c r="I31" s="31"/>
      <c r="J31" s="31"/>
      <c r="K31" s="35"/>
    </row>
    <row r="32" spans="2:11" x14ac:dyDescent="0.25">
      <c r="B32" s="8" t="s">
        <v>1032</v>
      </c>
      <c r="C32" s="57" t="s">
        <v>1033</v>
      </c>
      <c r="D32" s="54" t="s">
        <v>1034</v>
      </c>
      <c r="E32" s="6" t="s">
        <v>264</v>
      </c>
      <c r="F32" s="19">
        <v>7588</v>
      </c>
      <c r="G32" s="24">
        <v>91.17</v>
      </c>
      <c r="H32" s="24">
        <v>2.11</v>
      </c>
      <c r="I32" s="31"/>
      <c r="J32" s="31"/>
      <c r="K32" s="35"/>
    </row>
    <row r="33" spans="2:11" x14ac:dyDescent="0.25">
      <c r="B33" s="8" t="s">
        <v>756</v>
      </c>
      <c r="C33" s="57" t="s">
        <v>757</v>
      </c>
      <c r="D33" s="54" t="s">
        <v>758</v>
      </c>
      <c r="E33" s="6" t="s">
        <v>128</v>
      </c>
      <c r="F33" s="19">
        <v>3992</v>
      </c>
      <c r="G33" s="24">
        <v>38.5</v>
      </c>
      <c r="H33" s="24">
        <v>0.89</v>
      </c>
      <c r="I33" s="31"/>
      <c r="J33" s="31"/>
      <c r="K33" s="35"/>
    </row>
    <row r="34" spans="2:11" x14ac:dyDescent="0.25">
      <c r="B34" s="8" t="s">
        <v>1651</v>
      </c>
      <c r="C34" s="57" t="s">
        <v>270</v>
      </c>
      <c r="D34" s="54" t="s">
        <v>1652</v>
      </c>
      <c r="E34" s="6" t="s">
        <v>257</v>
      </c>
      <c r="F34" s="19">
        <v>939</v>
      </c>
      <c r="G34" s="24">
        <v>10.19</v>
      </c>
      <c r="H34" s="24">
        <v>0.24</v>
      </c>
      <c r="I34" s="31"/>
      <c r="J34" s="31"/>
      <c r="K34" s="35" t="s">
        <v>966</v>
      </c>
    </row>
    <row r="35" spans="2:11" x14ac:dyDescent="0.25">
      <c r="C35" s="58" t="s">
        <v>175</v>
      </c>
      <c r="D35" s="54"/>
      <c r="E35" s="6"/>
      <c r="F35" s="19"/>
      <c r="G35" s="25">
        <v>4098.5</v>
      </c>
      <c r="H35" s="25">
        <v>94.66</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A65" s="10"/>
      <c r="B65" s="28"/>
      <c r="C65" s="58" t="s">
        <v>18</v>
      </c>
      <c r="D65" s="54"/>
      <c r="E65" s="6"/>
      <c r="F65" s="19"/>
      <c r="G65" s="24"/>
      <c r="H65" s="24"/>
      <c r="I65" s="31"/>
      <c r="J65" s="31"/>
      <c r="K65" s="35"/>
    </row>
    <row r="66" spans="1:11" x14ac:dyDescent="0.25">
      <c r="A66" s="28"/>
      <c r="B66" s="28"/>
      <c r="C66" s="58" t="s">
        <v>19</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20</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21</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22</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23</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24</v>
      </c>
      <c r="D76" s="54"/>
      <c r="E76" s="6"/>
      <c r="F76" s="19"/>
      <c r="G76" s="24"/>
      <c r="H76" s="24"/>
      <c r="I76" s="31"/>
      <c r="J76" s="31"/>
      <c r="K76" s="35"/>
    </row>
    <row r="77" spans="1:11" x14ac:dyDescent="0.25">
      <c r="B77" s="8" t="s">
        <v>186</v>
      </c>
      <c r="C77" s="57" t="s">
        <v>187</v>
      </c>
      <c r="D77" s="54"/>
      <c r="E77" s="6"/>
      <c r="F77" s="19"/>
      <c r="G77" s="24">
        <v>227.97</v>
      </c>
      <c r="H77" s="24">
        <v>5.26</v>
      </c>
      <c r="I77" s="31"/>
      <c r="J77" s="31"/>
      <c r="K77" s="35"/>
    </row>
    <row r="78" spans="1:11" x14ac:dyDescent="0.25">
      <c r="C78" s="58" t="s">
        <v>175</v>
      </c>
      <c r="D78" s="54"/>
      <c r="E78" s="6"/>
      <c r="F78" s="19"/>
      <c r="G78" s="25">
        <v>227.97</v>
      </c>
      <c r="H78" s="25">
        <v>5.26</v>
      </c>
      <c r="I78" s="31"/>
      <c r="J78" s="31"/>
      <c r="K78" s="35"/>
    </row>
    <row r="79" spans="1:11" x14ac:dyDescent="0.25">
      <c r="C79" s="57"/>
      <c r="D79" s="54"/>
      <c r="E79" s="6"/>
      <c r="F79" s="19"/>
      <c r="G79" s="24"/>
      <c r="H79" s="24"/>
      <c r="I79" s="31"/>
      <c r="J79" s="31"/>
      <c r="K79" s="35"/>
    </row>
    <row r="80" spans="1:11" x14ac:dyDescent="0.25">
      <c r="A80" s="10"/>
      <c r="B80" s="28"/>
      <c r="C80" s="58" t="s">
        <v>25</v>
      </c>
      <c r="D80" s="54"/>
      <c r="E80" s="6"/>
      <c r="F80" s="19"/>
      <c r="G80" s="24"/>
      <c r="H80" s="24"/>
      <c r="I80" s="31"/>
      <c r="J80" s="31"/>
      <c r="K80" s="35"/>
    </row>
    <row r="81" spans="1:54" s="2" customFormat="1" ht="13.5" x14ac:dyDescent="0.25">
      <c r="A81" s="28"/>
      <c r="B81" s="28"/>
      <c r="C81" s="57" t="s">
        <v>4792</v>
      </c>
      <c r="D81" s="54"/>
      <c r="E81" s="6"/>
      <c r="F81" s="19"/>
      <c r="G81" s="24" t="s">
        <v>2</v>
      </c>
      <c r="H81" s="24" t="s">
        <v>2</v>
      </c>
      <c r="I81" s="31"/>
      <c r="J81" s="31"/>
      <c r="K81" s="35"/>
      <c r="L81" s="3"/>
      <c r="AI81" s="3"/>
      <c r="AV81" s="3"/>
      <c r="AX81" s="3"/>
      <c r="BB81" s="3"/>
    </row>
    <row r="82" spans="1:54" x14ac:dyDescent="0.25">
      <c r="B82" s="8"/>
      <c r="C82" s="57" t="s">
        <v>188</v>
      </c>
      <c r="D82" s="54"/>
      <c r="E82" s="6"/>
      <c r="F82" s="19"/>
      <c r="G82" s="24">
        <v>4.46</v>
      </c>
      <c r="H82" s="24">
        <v>0.08</v>
      </c>
      <c r="I82" s="31"/>
      <c r="J82" s="31"/>
      <c r="K82" s="35"/>
    </row>
    <row r="83" spans="1:54" x14ac:dyDescent="0.25">
      <c r="C83" s="58" t="s">
        <v>175</v>
      </c>
      <c r="D83" s="54"/>
      <c r="E83" s="6"/>
      <c r="F83" s="19"/>
      <c r="G83" s="25">
        <v>4.46</v>
      </c>
      <c r="H83" s="25">
        <v>0.08</v>
      </c>
      <c r="I83" s="31"/>
      <c r="J83" s="31"/>
      <c r="K83" s="35"/>
    </row>
    <row r="84" spans="1:54" x14ac:dyDescent="0.25">
      <c r="C84" s="57"/>
      <c r="D84" s="54"/>
      <c r="E84" s="6"/>
      <c r="F84" s="19"/>
      <c r="G84" s="24"/>
      <c r="H84" s="24"/>
      <c r="I84" s="31"/>
      <c r="J84" s="31"/>
      <c r="K84" s="35"/>
    </row>
    <row r="85" spans="1:54" x14ac:dyDescent="0.25">
      <c r="C85" s="60" t="s">
        <v>189</v>
      </c>
      <c r="D85" s="55"/>
      <c r="E85" s="5"/>
      <c r="F85" s="20"/>
      <c r="G85" s="26">
        <v>4330.93</v>
      </c>
      <c r="H85" s="26">
        <v>100</v>
      </c>
      <c r="I85" s="32"/>
      <c r="J85" s="32"/>
      <c r="K85" s="36"/>
    </row>
    <row r="88" spans="1:54" x14ac:dyDescent="0.25">
      <c r="C88" s="1" t="s">
        <v>190</v>
      </c>
    </row>
    <row r="89" spans="1:54" x14ac:dyDescent="0.25">
      <c r="C89" s="37" t="s">
        <v>191</v>
      </c>
      <c r="D89" s="37"/>
      <c r="E89" s="37"/>
      <c r="F89" s="37"/>
      <c r="G89" s="37"/>
      <c r="H89" s="37"/>
      <c r="I89" s="37"/>
      <c r="J89" s="37"/>
      <c r="K89" s="37"/>
    </row>
    <row r="90" spans="1:54" x14ac:dyDescent="0.25">
      <c r="C90" s="2" t="s">
        <v>192</v>
      </c>
    </row>
    <row r="91" spans="1:54" x14ac:dyDescent="0.25">
      <c r="C91" s="2" t="s">
        <v>193</v>
      </c>
    </row>
    <row r="92" spans="1:54" x14ac:dyDescent="0.25">
      <c r="C92" s="2" t="s">
        <v>194</v>
      </c>
    </row>
    <row r="93" spans="1:54" x14ac:dyDescent="0.25">
      <c r="C93" s="2" t="s">
        <v>195</v>
      </c>
    </row>
    <row r="95" spans="1:54" x14ac:dyDescent="0.25">
      <c r="C95" s="76" t="s">
        <v>4869</v>
      </c>
      <c r="E95" s="76" t="s">
        <v>4870</v>
      </c>
      <c r="F95" s="77"/>
    </row>
    <row r="96" spans="1:54" x14ac:dyDescent="0.25">
      <c r="E96" s="2" t="s">
        <v>4873</v>
      </c>
    </row>
  </sheetData>
  <hyperlinks>
    <hyperlink ref="J2" location="'Index'!A1" display="'Index'!A1" xr:uid="{D1C2973C-F9BE-44DF-90C8-B7027757BABD}"/>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9E12-20D2-4198-85C6-9687511008DD}">
  <sheetPr codeName="Sheet1"/>
  <dimension ref="A1:IV102"/>
  <sheetViews>
    <sheetView showGridLines="0" zoomScale="90" zoomScaleNormal="90" workbookViewId="0">
      <pane ySplit="6" topLeftCell="A83"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2611</v>
      </c>
      <c r="J2" s="38" t="s">
        <v>4604</v>
      </c>
    </row>
    <row r="3" spans="1:54" ht="16.5" x14ac:dyDescent="0.3">
      <c r="C3" s="1" t="s">
        <v>28</v>
      </c>
      <c r="D3" s="21" t="s">
        <v>2612</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8114715</v>
      </c>
      <c r="G10" s="24">
        <v>131113.51</v>
      </c>
      <c r="H10" s="24">
        <v>21.93</v>
      </c>
      <c r="I10" s="31"/>
      <c r="J10" s="31"/>
      <c r="K10" s="35"/>
    </row>
    <row r="11" spans="1:54" x14ac:dyDescent="0.25">
      <c r="B11" s="8" t="s">
        <v>48</v>
      </c>
      <c r="C11" s="57" t="s">
        <v>49</v>
      </c>
      <c r="D11" s="54" t="s">
        <v>50</v>
      </c>
      <c r="E11" s="6" t="s">
        <v>47</v>
      </c>
      <c r="F11" s="19">
        <v>6135814</v>
      </c>
      <c r="G11" s="24">
        <v>74544</v>
      </c>
      <c r="H11" s="24">
        <v>12.47</v>
      </c>
      <c r="I11" s="31"/>
      <c r="J11" s="31"/>
      <c r="K11" s="35"/>
    </row>
    <row r="12" spans="1:54" x14ac:dyDescent="0.25">
      <c r="B12" s="8" t="s">
        <v>65</v>
      </c>
      <c r="C12" s="57" t="s">
        <v>66</v>
      </c>
      <c r="D12" s="54" t="s">
        <v>67</v>
      </c>
      <c r="E12" s="6" t="s">
        <v>47</v>
      </c>
      <c r="F12" s="19">
        <v>3100000</v>
      </c>
      <c r="G12" s="24">
        <v>56044.9</v>
      </c>
      <c r="H12" s="24">
        <v>9.3699999999999992</v>
      </c>
      <c r="I12" s="31"/>
      <c r="J12" s="31"/>
      <c r="K12" s="35"/>
    </row>
    <row r="13" spans="1:54" x14ac:dyDescent="0.25">
      <c r="B13" s="8" t="s">
        <v>72</v>
      </c>
      <c r="C13" s="57" t="s">
        <v>73</v>
      </c>
      <c r="D13" s="54" t="s">
        <v>74</v>
      </c>
      <c r="E13" s="6" t="s">
        <v>47</v>
      </c>
      <c r="F13" s="19">
        <v>5335000</v>
      </c>
      <c r="G13" s="24">
        <v>46542.54</v>
      </c>
      <c r="H13" s="24">
        <v>7.78</v>
      </c>
      <c r="I13" s="31"/>
      <c r="J13" s="31"/>
      <c r="K13" s="35"/>
    </row>
    <row r="14" spans="1:54" x14ac:dyDescent="0.25">
      <c r="B14" s="8" t="s">
        <v>1991</v>
      </c>
      <c r="C14" s="57" t="s">
        <v>1784</v>
      </c>
      <c r="D14" s="54" t="s">
        <v>1992</v>
      </c>
      <c r="E14" s="6" t="s">
        <v>82</v>
      </c>
      <c r="F14" s="19">
        <v>5400000</v>
      </c>
      <c r="G14" s="24">
        <v>30067.200000000001</v>
      </c>
      <c r="H14" s="24">
        <v>5.03</v>
      </c>
      <c r="I14" s="31"/>
      <c r="J14" s="31"/>
      <c r="K14" s="35"/>
    </row>
    <row r="15" spans="1:54" x14ac:dyDescent="0.25">
      <c r="B15" s="8" t="s">
        <v>458</v>
      </c>
      <c r="C15" s="57" t="s">
        <v>459</v>
      </c>
      <c r="D15" s="54" t="s">
        <v>460</v>
      </c>
      <c r="E15" s="6" t="s">
        <v>78</v>
      </c>
      <c r="F15" s="19">
        <v>1211782</v>
      </c>
      <c r="G15" s="24">
        <v>24330.16</v>
      </c>
      <c r="H15" s="24">
        <v>4.07</v>
      </c>
      <c r="I15" s="31"/>
      <c r="J15" s="31"/>
      <c r="K15" s="35"/>
    </row>
    <row r="16" spans="1:54" x14ac:dyDescent="0.25">
      <c r="B16" s="8" t="s">
        <v>198</v>
      </c>
      <c r="C16" s="57" t="s">
        <v>199</v>
      </c>
      <c r="D16" s="54" t="s">
        <v>200</v>
      </c>
      <c r="E16" s="6" t="s">
        <v>82</v>
      </c>
      <c r="F16" s="19">
        <v>1306547</v>
      </c>
      <c r="G16" s="24">
        <v>24015.64</v>
      </c>
      <c r="H16" s="24">
        <v>4.0199999999999996</v>
      </c>
      <c r="I16" s="31"/>
      <c r="J16" s="31"/>
      <c r="K16" s="35"/>
    </row>
    <row r="17" spans="2:11" x14ac:dyDescent="0.25">
      <c r="B17" s="8" t="s">
        <v>79</v>
      </c>
      <c r="C17" s="57" t="s">
        <v>80</v>
      </c>
      <c r="D17" s="54" t="s">
        <v>81</v>
      </c>
      <c r="E17" s="6" t="s">
        <v>82</v>
      </c>
      <c r="F17" s="19">
        <v>1607041</v>
      </c>
      <c r="G17" s="24">
        <v>22765.34</v>
      </c>
      <c r="H17" s="24">
        <v>3.81</v>
      </c>
      <c r="I17" s="31"/>
      <c r="J17" s="31"/>
      <c r="K17" s="35"/>
    </row>
    <row r="18" spans="2:11" x14ac:dyDescent="0.25">
      <c r="B18" s="8" t="s">
        <v>1928</v>
      </c>
      <c r="C18" s="57" t="s">
        <v>1929</v>
      </c>
      <c r="D18" s="54" t="s">
        <v>1930</v>
      </c>
      <c r="E18" s="6" t="s">
        <v>170</v>
      </c>
      <c r="F18" s="19">
        <v>2546670</v>
      </c>
      <c r="G18" s="24">
        <v>16426.02</v>
      </c>
      <c r="H18" s="24">
        <v>2.75</v>
      </c>
      <c r="I18" s="31"/>
      <c r="J18" s="31"/>
      <c r="K18" s="35"/>
    </row>
    <row r="19" spans="2:11" x14ac:dyDescent="0.25">
      <c r="B19" s="8" t="s">
        <v>1658</v>
      </c>
      <c r="C19" s="57" t="s">
        <v>1659</v>
      </c>
      <c r="D19" s="54" t="s">
        <v>1660</v>
      </c>
      <c r="E19" s="6" t="s">
        <v>82</v>
      </c>
      <c r="F19" s="19">
        <v>943364</v>
      </c>
      <c r="G19" s="24">
        <v>15807.48</v>
      </c>
      <c r="H19" s="24">
        <v>2.64</v>
      </c>
      <c r="I19" s="31"/>
      <c r="J19" s="31"/>
      <c r="K19" s="35"/>
    </row>
    <row r="20" spans="2:11" x14ac:dyDescent="0.25">
      <c r="B20" s="8" t="s">
        <v>898</v>
      </c>
      <c r="C20" s="57" t="s">
        <v>899</v>
      </c>
      <c r="D20" s="54" t="s">
        <v>900</v>
      </c>
      <c r="E20" s="6" t="s">
        <v>47</v>
      </c>
      <c r="F20" s="19">
        <v>7638815</v>
      </c>
      <c r="G20" s="24">
        <v>15383.81</v>
      </c>
      <c r="H20" s="24">
        <v>2.57</v>
      </c>
      <c r="I20" s="31"/>
      <c r="J20" s="31"/>
      <c r="K20" s="35"/>
    </row>
    <row r="21" spans="2:11" x14ac:dyDescent="0.25">
      <c r="B21" s="8" t="s">
        <v>2518</v>
      </c>
      <c r="C21" s="57" t="s">
        <v>2519</v>
      </c>
      <c r="D21" s="54" t="s">
        <v>2520</v>
      </c>
      <c r="E21" s="6" t="s">
        <v>47</v>
      </c>
      <c r="F21" s="19">
        <v>6633974</v>
      </c>
      <c r="G21" s="24">
        <v>15309.89</v>
      </c>
      <c r="H21" s="24">
        <v>2.56</v>
      </c>
      <c r="I21" s="31"/>
      <c r="J21" s="31"/>
      <c r="K21" s="35"/>
    </row>
    <row r="22" spans="2:11" x14ac:dyDescent="0.25">
      <c r="B22" s="8" t="s">
        <v>299</v>
      </c>
      <c r="C22" s="57" t="s">
        <v>300</v>
      </c>
      <c r="D22" s="54" t="s">
        <v>301</v>
      </c>
      <c r="E22" s="6" t="s">
        <v>82</v>
      </c>
      <c r="F22" s="19">
        <v>955052</v>
      </c>
      <c r="G22" s="24">
        <v>14494.35</v>
      </c>
      <c r="H22" s="24">
        <v>2.42</v>
      </c>
      <c r="I22" s="31"/>
      <c r="J22" s="31"/>
      <c r="K22" s="35"/>
    </row>
    <row r="23" spans="2:11" x14ac:dyDescent="0.25">
      <c r="B23" s="8" t="s">
        <v>164</v>
      </c>
      <c r="C23" s="57" t="s">
        <v>165</v>
      </c>
      <c r="D23" s="54" t="s">
        <v>166</v>
      </c>
      <c r="E23" s="6" t="s">
        <v>47</v>
      </c>
      <c r="F23" s="19">
        <v>11445313</v>
      </c>
      <c r="G23" s="24">
        <v>14398.2</v>
      </c>
      <c r="H23" s="24">
        <v>2.41</v>
      </c>
      <c r="I23" s="31"/>
      <c r="J23" s="31"/>
      <c r="K23" s="35"/>
    </row>
    <row r="24" spans="2:11" x14ac:dyDescent="0.25">
      <c r="B24" s="8" t="s">
        <v>1667</v>
      </c>
      <c r="C24" s="57" t="s">
        <v>1668</v>
      </c>
      <c r="D24" s="54" t="s">
        <v>1669</v>
      </c>
      <c r="E24" s="6" t="s">
        <v>82</v>
      </c>
      <c r="F24" s="19">
        <v>3366270</v>
      </c>
      <c r="G24" s="24">
        <v>10634.05</v>
      </c>
      <c r="H24" s="24">
        <v>1.78</v>
      </c>
      <c r="I24" s="31"/>
      <c r="J24" s="31"/>
      <c r="K24" s="35"/>
    </row>
    <row r="25" spans="2:11" x14ac:dyDescent="0.25">
      <c r="B25" s="8" t="s">
        <v>2150</v>
      </c>
      <c r="C25" s="57" t="s">
        <v>2151</v>
      </c>
      <c r="D25" s="54" t="s">
        <v>2152</v>
      </c>
      <c r="E25" s="6" t="s">
        <v>82</v>
      </c>
      <c r="F25" s="19">
        <v>4846461</v>
      </c>
      <c r="G25" s="24">
        <v>10371.43</v>
      </c>
      <c r="H25" s="24">
        <v>1.73</v>
      </c>
      <c r="I25" s="31"/>
      <c r="J25" s="31"/>
      <c r="K25" s="35"/>
    </row>
    <row r="26" spans="2:11" x14ac:dyDescent="0.25">
      <c r="B26" s="8" t="s">
        <v>2001</v>
      </c>
      <c r="C26" s="57" t="s">
        <v>2002</v>
      </c>
      <c r="D26" s="54" t="s">
        <v>2003</v>
      </c>
      <c r="E26" s="6" t="s">
        <v>47</v>
      </c>
      <c r="F26" s="19">
        <v>5281475</v>
      </c>
      <c r="G26" s="24">
        <v>9098.4</v>
      </c>
      <c r="H26" s="24">
        <v>1.52</v>
      </c>
      <c r="I26" s="31"/>
      <c r="J26" s="31"/>
      <c r="K26" s="35"/>
    </row>
    <row r="27" spans="2:11" x14ac:dyDescent="0.25">
      <c r="B27" s="8" t="s">
        <v>2022</v>
      </c>
      <c r="C27" s="57" t="s">
        <v>1264</v>
      </c>
      <c r="D27" s="54" t="s">
        <v>2023</v>
      </c>
      <c r="E27" s="6" t="s">
        <v>47</v>
      </c>
      <c r="F27" s="19">
        <v>2800000</v>
      </c>
      <c r="G27" s="24">
        <v>7102.2</v>
      </c>
      <c r="H27" s="24">
        <v>1.19</v>
      </c>
      <c r="I27" s="31"/>
      <c r="J27" s="31"/>
      <c r="K27" s="35"/>
    </row>
    <row r="28" spans="2:11" x14ac:dyDescent="0.25">
      <c r="B28" s="8" t="s">
        <v>251</v>
      </c>
      <c r="C28" s="57" t="s">
        <v>252</v>
      </c>
      <c r="D28" s="54" t="s">
        <v>253</v>
      </c>
      <c r="E28" s="6" t="s">
        <v>78</v>
      </c>
      <c r="F28" s="19">
        <v>400000</v>
      </c>
      <c r="G28" s="24">
        <v>7014.6</v>
      </c>
      <c r="H28" s="24">
        <v>1.17</v>
      </c>
      <c r="I28" s="31"/>
      <c r="J28" s="31"/>
      <c r="K28" s="35"/>
    </row>
    <row r="29" spans="2:11" x14ac:dyDescent="0.25">
      <c r="B29" s="8" t="s">
        <v>2040</v>
      </c>
      <c r="C29" s="57" t="s">
        <v>1493</v>
      </c>
      <c r="D29" s="54" t="s">
        <v>2041</v>
      </c>
      <c r="E29" s="6" t="s">
        <v>47</v>
      </c>
      <c r="F29" s="19">
        <v>677953</v>
      </c>
      <c r="G29" s="24">
        <v>4127.38</v>
      </c>
      <c r="H29" s="24">
        <v>0.69</v>
      </c>
      <c r="I29" s="31"/>
      <c r="J29" s="31"/>
      <c r="K29" s="35"/>
    </row>
    <row r="30" spans="2:11" x14ac:dyDescent="0.25">
      <c r="B30" s="8" t="s">
        <v>408</v>
      </c>
      <c r="C30" s="57" t="s">
        <v>409</v>
      </c>
      <c r="D30" s="54" t="s">
        <v>410</v>
      </c>
      <c r="E30" s="6" t="s">
        <v>78</v>
      </c>
      <c r="F30" s="19">
        <v>500000</v>
      </c>
      <c r="G30" s="24">
        <v>3679.75</v>
      </c>
      <c r="H30" s="24">
        <v>0.62</v>
      </c>
      <c r="I30" s="31"/>
      <c r="J30" s="31"/>
      <c r="K30" s="35"/>
    </row>
    <row r="31" spans="2:11" x14ac:dyDescent="0.25">
      <c r="B31" s="8" t="s">
        <v>432</v>
      </c>
      <c r="C31" s="57" t="s">
        <v>433</v>
      </c>
      <c r="D31" s="54" t="s">
        <v>434</v>
      </c>
      <c r="E31" s="6" t="s">
        <v>78</v>
      </c>
      <c r="F31" s="19">
        <v>277866</v>
      </c>
      <c r="G31" s="24">
        <v>3267.98</v>
      </c>
      <c r="H31" s="24">
        <v>0.55000000000000004</v>
      </c>
      <c r="I31" s="31"/>
      <c r="J31" s="31"/>
      <c r="K31" s="35"/>
    </row>
    <row r="32" spans="2:11" x14ac:dyDescent="0.25">
      <c r="B32" s="8" t="s">
        <v>2507</v>
      </c>
      <c r="C32" s="57" t="s">
        <v>2046</v>
      </c>
      <c r="D32" s="54" t="s">
        <v>2508</v>
      </c>
      <c r="E32" s="6" t="s">
        <v>82</v>
      </c>
      <c r="F32" s="19">
        <v>3033160</v>
      </c>
      <c r="G32" s="24">
        <v>2570</v>
      </c>
      <c r="H32" s="24">
        <v>0.43</v>
      </c>
      <c r="I32" s="31"/>
      <c r="J32" s="31"/>
      <c r="K32" s="35"/>
    </row>
    <row r="33" spans="2:11" x14ac:dyDescent="0.25">
      <c r="B33" s="8" t="s">
        <v>2613</v>
      </c>
      <c r="C33" s="57" t="s">
        <v>2614</v>
      </c>
      <c r="D33" s="54" t="s">
        <v>2615</v>
      </c>
      <c r="E33" s="6" t="s">
        <v>82</v>
      </c>
      <c r="F33" s="19">
        <v>31925</v>
      </c>
      <c r="G33" s="24">
        <v>332.05</v>
      </c>
      <c r="H33" s="24">
        <v>0.06</v>
      </c>
      <c r="I33" s="31"/>
      <c r="J33" s="31"/>
      <c r="K33" s="35"/>
    </row>
    <row r="34" spans="2:11" x14ac:dyDescent="0.25">
      <c r="C34" s="58" t="s">
        <v>175</v>
      </c>
      <c r="D34" s="54"/>
      <c r="E34" s="6"/>
      <c r="F34" s="19"/>
      <c r="G34" s="25">
        <v>559440.88</v>
      </c>
      <c r="H34" s="25">
        <v>93.57</v>
      </c>
      <c r="I34" s="31"/>
      <c r="J34" s="31"/>
      <c r="K34" s="35"/>
    </row>
    <row r="35" spans="2:11" x14ac:dyDescent="0.25">
      <c r="C35" s="57"/>
      <c r="D35" s="54"/>
      <c r="E35" s="6"/>
      <c r="F35" s="19"/>
      <c r="G35" s="24"/>
      <c r="H35" s="24"/>
      <c r="I35" s="31"/>
      <c r="J35" s="31"/>
      <c r="K35" s="35"/>
    </row>
    <row r="36" spans="2:11" x14ac:dyDescent="0.25">
      <c r="C36" s="58" t="s">
        <v>3</v>
      </c>
      <c r="D36" s="54"/>
      <c r="E36" s="6"/>
      <c r="F36" s="19"/>
      <c r="G36" s="24" t="s">
        <v>2</v>
      </c>
      <c r="H36" s="24" t="s">
        <v>2</v>
      </c>
      <c r="I36" s="31"/>
      <c r="J36" s="31"/>
      <c r="K36" s="35"/>
    </row>
    <row r="37" spans="2:11" x14ac:dyDescent="0.25">
      <c r="C37" s="57"/>
      <c r="D37" s="54"/>
      <c r="E37" s="6"/>
      <c r="F37" s="19"/>
      <c r="G37" s="24"/>
      <c r="H37" s="24"/>
      <c r="I37" s="31"/>
      <c r="J37" s="31"/>
      <c r="K37" s="35"/>
    </row>
    <row r="38" spans="2:11" x14ac:dyDescent="0.25">
      <c r="C38" s="58" t="s">
        <v>4</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5</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6</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7</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8</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11</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13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23</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24</v>
      </c>
      <c r="D75" s="54"/>
      <c r="E75" s="6"/>
      <c r="F75" s="19"/>
      <c r="G75" s="24"/>
      <c r="H75" s="24"/>
      <c r="I75" s="31"/>
      <c r="J75" s="31"/>
      <c r="K75" s="35"/>
    </row>
    <row r="76" spans="1:54" x14ac:dyDescent="0.25">
      <c r="B76" s="8" t="s">
        <v>186</v>
      </c>
      <c r="C76" s="57" t="s">
        <v>187</v>
      </c>
      <c r="D76" s="54"/>
      <c r="E76" s="6"/>
      <c r="F76" s="19"/>
      <c r="G76" s="24">
        <v>27992.75</v>
      </c>
      <c r="H76" s="24">
        <v>4.68</v>
      </c>
      <c r="I76" s="31"/>
      <c r="J76" s="31"/>
      <c r="K76" s="35"/>
    </row>
    <row r="77" spans="1:54" x14ac:dyDescent="0.25">
      <c r="C77" s="58" t="s">
        <v>175</v>
      </c>
      <c r="D77" s="54"/>
      <c r="E77" s="6"/>
      <c r="F77" s="19"/>
      <c r="G77" s="25">
        <v>27992.75</v>
      </c>
      <c r="H77" s="25">
        <v>4.68</v>
      </c>
      <c r="I77" s="31"/>
      <c r="J77" s="31"/>
      <c r="K77" s="35"/>
    </row>
    <row r="78" spans="1:54" x14ac:dyDescent="0.25">
      <c r="C78" s="57"/>
      <c r="D78" s="54"/>
      <c r="E78" s="6"/>
      <c r="F78" s="19"/>
      <c r="G78" s="24"/>
      <c r="H78" s="24"/>
      <c r="I78" s="31"/>
      <c r="J78" s="31"/>
      <c r="K78" s="35"/>
    </row>
    <row r="79" spans="1:54" x14ac:dyDescent="0.25">
      <c r="A79" s="10"/>
      <c r="B79" s="28"/>
      <c r="C79" s="58" t="s">
        <v>25</v>
      </c>
      <c r="D79" s="54"/>
      <c r="E79" s="6"/>
      <c r="F79" s="19"/>
      <c r="G79" s="24"/>
      <c r="H79" s="24"/>
      <c r="I79" s="31"/>
      <c r="J79" s="31"/>
      <c r="K79" s="35"/>
    </row>
    <row r="80" spans="1:54" s="2" customFormat="1" ht="13.5" x14ac:dyDescent="0.25">
      <c r="A80" s="28"/>
      <c r="B80" s="28"/>
      <c r="C80" s="57" t="s">
        <v>4792</v>
      </c>
      <c r="D80" s="54"/>
      <c r="E80" s="6"/>
      <c r="F80" s="19"/>
      <c r="G80" s="24">
        <v>10090</v>
      </c>
      <c r="H80" s="24">
        <v>1.69</v>
      </c>
      <c r="I80" s="31"/>
      <c r="J80" s="31"/>
      <c r="K80" s="35"/>
      <c r="L80" s="3"/>
      <c r="AI80" s="3"/>
      <c r="AV80" s="3"/>
      <c r="AX80" s="3"/>
      <c r="BB80" s="3"/>
    </row>
    <row r="81" spans="2:11" x14ac:dyDescent="0.25">
      <c r="B81" s="8"/>
      <c r="C81" s="57" t="s">
        <v>188</v>
      </c>
      <c r="D81" s="54"/>
      <c r="E81" s="6"/>
      <c r="F81" s="19"/>
      <c r="G81" s="24">
        <v>439.73999999999978</v>
      </c>
      <c r="H81" s="24">
        <v>6.000000000000006E-2</v>
      </c>
      <c r="I81" s="31"/>
      <c r="J81" s="31"/>
      <c r="K81" s="35"/>
    </row>
    <row r="82" spans="2:11" x14ac:dyDescent="0.25">
      <c r="C82" s="58" t="s">
        <v>175</v>
      </c>
      <c r="D82" s="54"/>
      <c r="E82" s="6"/>
      <c r="F82" s="19"/>
      <c r="G82" s="25">
        <v>10529.74</v>
      </c>
      <c r="H82" s="25">
        <v>1.75</v>
      </c>
      <c r="I82" s="31"/>
      <c r="J82" s="31"/>
      <c r="K82" s="35"/>
    </row>
    <row r="83" spans="2:11" x14ac:dyDescent="0.25">
      <c r="C83" s="57"/>
      <c r="D83" s="54"/>
      <c r="E83" s="6"/>
      <c r="F83" s="19"/>
      <c r="G83" s="24"/>
      <c r="H83" s="24"/>
      <c r="I83" s="31"/>
      <c r="J83" s="31"/>
      <c r="K83" s="35"/>
    </row>
    <row r="84" spans="2:11" x14ac:dyDescent="0.25">
      <c r="C84" s="60" t="s">
        <v>189</v>
      </c>
      <c r="D84" s="55"/>
      <c r="E84" s="5"/>
      <c r="F84" s="20"/>
      <c r="G84" s="26">
        <v>597963.37</v>
      </c>
      <c r="H84" s="26">
        <v>100</v>
      </c>
      <c r="I84" s="32"/>
      <c r="J84" s="32"/>
      <c r="K84" s="36"/>
    </row>
    <row r="86" spans="2:11" s="50" customFormat="1" ht="15.75" x14ac:dyDescent="0.3">
      <c r="C86" s="50" t="s">
        <v>4617</v>
      </c>
      <c r="F86" s="51"/>
      <c r="G86" s="51"/>
      <c r="H86" s="51"/>
    </row>
    <row r="87" spans="2:11" s="42" customFormat="1" ht="27" x14ac:dyDescent="0.25">
      <c r="B87" s="43"/>
      <c r="C87" s="43" t="s">
        <v>4612</v>
      </c>
      <c r="D87" s="43" t="s">
        <v>4613</v>
      </c>
      <c r="E87" s="43" t="s">
        <v>4614</v>
      </c>
      <c r="F87" s="44" t="s">
        <v>34</v>
      </c>
      <c r="G87" s="45" t="s">
        <v>4615</v>
      </c>
      <c r="H87" s="44" t="s">
        <v>36</v>
      </c>
      <c r="I87" s="43" t="s">
        <v>39</v>
      </c>
    </row>
    <row r="88" spans="2:11" s="42" customFormat="1" ht="13.5" x14ac:dyDescent="0.25">
      <c r="B88" s="43"/>
      <c r="C88" s="43" t="s">
        <v>4610</v>
      </c>
      <c r="D88" s="43"/>
      <c r="E88" s="43"/>
      <c r="F88" s="44"/>
      <c r="G88" s="45"/>
      <c r="H88" s="44"/>
      <c r="I88" s="43"/>
    </row>
    <row r="89" spans="2:11" s="2" customFormat="1" ht="13.5" x14ac:dyDescent="0.25">
      <c r="B89" s="46">
        <v>2217809</v>
      </c>
      <c r="C89" s="46" t="s">
        <v>4774</v>
      </c>
      <c r="D89" s="46" t="s">
        <v>4609</v>
      </c>
      <c r="E89" s="46" t="s">
        <v>78</v>
      </c>
      <c r="F89" s="47">
        <v>735000</v>
      </c>
      <c r="G89" s="47">
        <v>5445.9825000000001</v>
      </c>
      <c r="H89" s="47">
        <v>0.91</v>
      </c>
      <c r="I89" s="46"/>
    </row>
    <row r="90" spans="2:11" s="2" customFormat="1" ht="13.5" x14ac:dyDescent="0.25">
      <c r="B90" s="46">
        <v>2217697</v>
      </c>
      <c r="C90" s="46" t="s">
        <v>4688</v>
      </c>
      <c r="D90" s="46" t="s">
        <v>4609</v>
      </c>
      <c r="E90" s="46" t="s">
        <v>82</v>
      </c>
      <c r="F90" s="47">
        <v>1000000</v>
      </c>
      <c r="G90" s="47">
        <v>7637.5</v>
      </c>
      <c r="H90" s="47">
        <v>1.28</v>
      </c>
      <c r="I90" s="46"/>
    </row>
    <row r="91" spans="2:11" s="2" customFormat="1" ht="13.5" x14ac:dyDescent="0.25">
      <c r="B91" s="46">
        <v>2217743</v>
      </c>
      <c r="C91" s="46" t="s">
        <v>4758</v>
      </c>
      <c r="D91" s="46" t="s">
        <v>4609</v>
      </c>
      <c r="E91" s="46" t="s">
        <v>82</v>
      </c>
      <c r="F91" s="47">
        <v>569800</v>
      </c>
      <c r="G91" s="47">
        <v>10515.9439</v>
      </c>
      <c r="H91" s="47">
        <v>1.76</v>
      </c>
      <c r="I91" s="46"/>
    </row>
    <row r="92" spans="2:11" s="1" customFormat="1" ht="13.5" x14ac:dyDescent="0.25">
      <c r="B92" s="48"/>
      <c r="C92" s="48" t="s">
        <v>4616</v>
      </c>
      <c r="D92" s="48"/>
      <c r="E92" s="48"/>
      <c r="F92" s="49"/>
      <c r="G92" s="49">
        <v>23599.4264</v>
      </c>
      <c r="H92" s="49">
        <v>3.95</v>
      </c>
      <c r="I92" s="48"/>
    </row>
    <row r="94" spans="2:11" x14ac:dyDescent="0.25">
      <c r="C94" s="1" t="s">
        <v>190</v>
      </c>
    </row>
    <row r="95" spans="2:11" x14ac:dyDescent="0.25">
      <c r="C95" s="37" t="s">
        <v>191</v>
      </c>
      <c r="D95" s="37"/>
      <c r="E95" s="37"/>
      <c r="F95" s="37"/>
      <c r="G95" s="37"/>
      <c r="H95" s="37"/>
      <c r="I95" s="37"/>
      <c r="J95" s="37"/>
      <c r="K95" s="37"/>
    </row>
    <row r="96" spans="2:11" x14ac:dyDescent="0.25">
      <c r="C96" s="2" t="s">
        <v>192</v>
      </c>
    </row>
    <row r="97" spans="3:6" x14ac:dyDescent="0.25">
      <c r="C97" s="2" t="s">
        <v>193</v>
      </c>
    </row>
    <row r="98" spans="3:6" x14ac:dyDescent="0.25">
      <c r="C98" s="2" t="s">
        <v>194</v>
      </c>
    </row>
    <row r="99" spans="3:6" x14ac:dyDescent="0.25">
      <c r="C99" s="2" t="s">
        <v>195</v>
      </c>
    </row>
    <row r="101" spans="3:6" x14ac:dyDescent="0.25">
      <c r="C101" s="76" t="s">
        <v>4869</v>
      </c>
      <c r="E101" s="76" t="s">
        <v>4870</v>
      </c>
      <c r="F101" s="77"/>
    </row>
    <row r="102" spans="3:6" x14ac:dyDescent="0.25">
      <c r="E102" s="2" t="s">
        <v>4904</v>
      </c>
    </row>
  </sheetData>
  <hyperlinks>
    <hyperlink ref="J2" location="'Index'!A1" display="'Index'!A1" xr:uid="{7EE5A33A-5F2C-4EC2-84F3-6BE5CF012767}"/>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49B2B-CE91-47D8-957B-D310E26C256E}">
  <sheetPr codeName="Sheet1"/>
  <dimension ref="A1:IV121"/>
  <sheetViews>
    <sheetView showGridLines="0" zoomScale="90" zoomScaleNormal="90" workbookViewId="0">
      <pane ySplit="6" topLeftCell="A89"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2616</v>
      </c>
      <c r="J2" s="38" t="s">
        <v>4604</v>
      </c>
    </row>
    <row r="3" spans="1:54" ht="16.5" x14ac:dyDescent="0.3">
      <c r="C3" s="1" t="s">
        <v>28</v>
      </c>
      <c r="D3" s="21" t="s">
        <v>2617</v>
      </c>
      <c r="F3" s="71" t="s">
        <v>4816</v>
      </c>
      <c r="G3" s="13" t="s">
        <v>4529</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2119</v>
      </c>
      <c r="C10" s="57" t="s">
        <v>2120</v>
      </c>
      <c r="D10" s="54" t="s">
        <v>2121</v>
      </c>
      <c r="E10" s="6" t="s">
        <v>139</v>
      </c>
      <c r="F10" s="19">
        <v>290860</v>
      </c>
      <c r="G10" s="24">
        <v>16983.32</v>
      </c>
      <c r="H10" s="24">
        <v>5.62</v>
      </c>
      <c r="I10" s="31"/>
      <c r="J10" s="31"/>
      <c r="K10" s="35"/>
    </row>
    <row r="11" spans="1:54" x14ac:dyDescent="0.25">
      <c r="B11" s="8" t="s">
        <v>2096</v>
      </c>
      <c r="C11" s="57" t="s">
        <v>2097</v>
      </c>
      <c r="D11" s="54" t="s">
        <v>2098</v>
      </c>
      <c r="E11" s="6" t="s">
        <v>2095</v>
      </c>
      <c r="F11" s="19">
        <v>4726812</v>
      </c>
      <c r="G11" s="24">
        <v>14939.09</v>
      </c>
      <c r="H11" s="24">
        <v>4.95</v>
      </c>
      <c r="I11" s="31"/>
      <c r="J11" s="31"/>
      <c r="K11" s="35"/>
    </row>
    <row r="12" spans="1:54" x14ac:dyDescent="0.25">
      <c r="B12" s="8" t="s">
        <v>2092</v>
      </c>
      <c r="C12" s="57" t="s">
        <v>2093</v>
      </c>
      <c r="D12" s="54" t="s">
        <v>2094</v>
      </c>
      <c r="E12" s="6" t="s">
        <v>2095</v>
      </c>
      <c r="F12" s="19">
        <v>247119</v>
      </c>
      <c r="G12" s="24">
        <v>12165.3</v>
      </c>
      <c r="H12" s="24">
        <v>4.03</v>
      </c>
      <c r="I12" s="31"/>
      <c r="J12" s="31"/>
      <c r="K12" s="35"/>
    </row>
    <row r="13" spans="1:54" x14ac:dyDescent="0.25">
      <c r="B13" s="8" t="s">
        <v>1991</v>
      </c>
      <c r="C13" s="57" t="s">
        <v>1784</v>
      </c>
      <c r="D13" s="54" t="s">
        <v>1992</v>
      </c>
      <c r="E13" s="6" t="s">
        <v>82</v>
      </c>
      <c r="F13" s="19">
        <v>1916232</v>
      </c>
      <c r="G13" s="24">
        <v>10669.58</v>
      </c>
      <c r="H13" s="24">
        <v>3.53</v>
      </c>
      <c r="I13" s="31"/>
      <c r="J13" s="31"/>
      <c r="K13" s="35"/>
    </row>
    <row r="14" spans="1:54" x14ac:dyDescent="0.25">
      <c r="B14" s="8" t="s">
        <v>1999</v>
      </c>
      <c r="C14" s="57" t="s">
        <v>721</v>
      </c>
      <c r="D14" s="54" t="s">
        <v>2000</v>
      </c>
      <c r="E14" s="6" t="s">
        <v>82</v>
      </c>
      <c r="F14" s="19">
        <v>1633254</v>
      </c>
      <c r="G14" s="24">
        <v>10522.24</v>
      </c>
      <c r="H14" s="24">
        <v>3.48</v>
      </c>
      <c r="I14" s="31"/>
      <c r="J14" s="31"/>
      <c r="K14" s="35"/>
    </row>
    <row r="15" spans="1:54" x14ac:dyDescent="0.25">
      <c r="B15" s="8" t="s">
        <v>2099</v>
      </c>
      <c r="C15" s="57" t="s">
        <v>2100</v>
      </c>
      <c r="D15" s="54" t="s">
        <v>2101</v>
      </c>
      <c r="E15" s="6" t="s">
        <v>120</v>
      </c>
      <c r="F15" s="19">
        <v>2234915</v>
      </c>
      <c r="G15" s="24">
        <v>10137.57</v>
      </c>
      <c r="H15" s="24">
        <v>3.36</v>
      </c>
      <c r="I15" s="31"/>
      <c r="J15" s="31"/>
      <c r="K15" s="35"/>
    </row>
    <row r="16" spans="1:54" x14ac:dyDescent="0.25">
      <c r="B16" s="8" t="s">
        <v>1950</v>
      </c>
      <c r="C16" s="57" t="s">
        <v>1951</v>
      </c>
      <c r="D16" s="54" t="s">
        <v>1952</v>
      </c>
      <c r="E16" s="6" t="s">
        <v>1953</v>
      </c>
      <c r="F16" s="19">
        <v>2218995</v>
      </c>
      <c r="G16" s="24">
        <v>10002.120000000001</v>
      </c>
      <c r="H16" s="24">
        <v>3.31</v>
      </c>
      <c r="I16" s="31"/>
      <c r="J16" s="31"/>
      <c r="K16" s="35"/>
    </row>
    <row r="17" spans="2:11" x14ac:dyDescent="0.25">
      <c r="B17" s="8" t="s">
        <v>525</v>
      </c>
      <c r="C17" s="57" t="s">
        <v>526</v>
      </c>
      <c r="D17" s="54" t="s">
        <v>527</v>
      </c>
      <c r="E17" s="6" t="s">
        <v>268</v>
      </c>
      <c r="F17" s="19">
        <v>219029</v>
      </c>
      <c r="G17" s="24">
        <v>9795.41</v>
      </c>
      <c r="H17" s="24">
        <v>3.24</v>
      </c>
      <c r="I17" s="31"/>
      <c r="J17" s="31"/>
      <c r="K17" s="35"/>
    </row>
    <row r="18" spans="2:11" x14ac:dyDescent="0.25">
      <c r="B18" s="8" t="s">
        <v>901</v>
      </c>
      <c r="C18" s="57" t="s">
        <v>902</v>
      </c>
      <c r="D18" s="54" t="s">
        <v>903</v>
      </c>
      <c r="E18" s="6" t="s">
        <v>116</v>
      </c>
      <c r="F18" s="19">
        <v>4845227</v>
      </c>
      <c r="G18" s="24">
        <v>8802.32</v>
      </c>
      <c r="H18" s="24">
        <v>2.91</v>
      </c>
      <c r="I18" s="31"/>
      <c r="J18" s="31"/>
      <c r="K18" s="35"/>
    </row>
    <row r="19" spans="2:11" x14ac:dyDescent="0.25">
      <c r="B19" s="8" t="s">
        <v>389</v>
      </c>
      <c r="C19" s="57" t="s">
        <v>390</v>
      </c>
      <c r="D19" s="54" t="s">
        <v>391</v>
      </c>
      <c r="E19" s="6" t="s">
        <v>392</v>
      </c>
      <c r="F19" s="19">
        <v>3557577</v>
      </c>
      <c r="G19" s="24">
        <v>8572.69</v>
      </c>
      <c r="H19" s="24">
        <v>2.84</v>
      </c>
      <c r="I19" s="31"/>
      <c r="J19" s="31"/>
      <c r="K19" s="35"/>
    </row>
    <row r="20" spans="2:11" x14ac:dyDescent="0.25">
      <c r="B20" s="8" t="s">
        <v>2196</v>
      </c>
      <c r="C20" s="57" t="s">
        <v>2197</v>
      </c>
      <c r="D20" s="54" t="s">
        <v>2198</v>
      </c>
      <c r="E20" s="6" t="s">
        <v>112</v>
      </c>
      <c r="F20" s="19">
        <v>117491</v>
      </c>
      <c r="G20" s="24">
        <v>8380.52</v>
      </c>
      <c r="H20" s="24">
        <v>2.77</v>
      </c>
      <c r="I20" s="31"/>
      <c r="J20" s="31"/>
      <c r="K20" s="35"/>
    </row>
    <row r="21" spans="2:11" x14ac:dyDescent="0.25">
      <c r="B21" s="8" t="s">
        <v>79</v>
      </c>
      <c r="C21" s="57" t="s">
        <v>80</v>
      </c>
      <c r="D21" s="54" t="s">
        <v>81</v>
      </c>
      <c r="E21" s="6" t="s">
        <v>82</v>
      </c>
      <c r="F21" s="19">
        <v>554298</v>
      </c>
      <c r="G21" s="24">
        <v>7852.19</v>
      </c>
      <c r="H21" s="24">
        <v>2.6</v>
      </c>
      <c r="I21" s="31"/>
      <c r="J21" s="31"/>
      <c r="K21" s="35"/>
    </row>
    <row r="22" spans="2:11" x14ac:dyDescent="0.25">
      <c r="B22" s="8" t="s">
        <v>94</v>
      </c>
      <c r="C22" s="57" t="s">
        <v>95</v>
      </c>
      <c r="D22" s="54" t="s">
        <v>96</v>
      </c>
      <c r="E22" s="6" t="s">
        <v>71</v>
      </c>
      <c r="F22" s="19">
        <v>307212</v>
      </c>
      <c r="G22" s="24">
        <v>7775.54</v>
      </c>
      <c r="H22" s="24">
        <v>2.57</v>
      </c>
      <c r="I22" s="31"/>
      <c r="J22" s="31"/>
      <c r="K22" s="35"/>
    </row>
    <row r="23" spans="2:11" x14ac:dyDescent="0.25">
      <c r="B23" s="8" t="s">
        <v>2084</v>
      </c>
      <c r="C23" s="57" t="s">
        <v>2085</v>
      </c>
      <c r="D23" s="54" t="s">
        <v>2086</v>
      </c>
      <c r="E23" s="6" t="s">
        <v>438</v>
      </c>
      <c r="F23" s="19">
        <v>849321</v>
      </c>
      <c r="G23" s="24">
        <v>7551.74</v>
      </c>
      <c r="H23" s="24">
        <v>2.5</v>
      </c>
      <c r="I23" s="31"/>
      <c r="J23" s="31"/>
      <c r="K23" s="35"/>
    </row>
    <row r="24" spans="2:11" x14ac:dyDescent="0.25">
      <c r="B24" s="8" t="s">
        <v>904</v>
      </c>
      <c r="C24" s="57" t="s">
        <v>905</v>
      </c>
      <c r="D24" s="54" t="s">
        <v>906</v>
      </c>
      <c r="E24" s="6" t="s">
        <v>139</v>
      </c>
      <c r="F24" s="19">
        <v>102447</v>
      </c>
      <c r="G24" s="24">
        <v>7199.21</v>
      </c>
      <c r="H24" s="24">
        <v>2.38</v>
      </c>
      <c r="I24" s="31"/>
      <c r="J24" s="31"/>
      <c r="K24" s="35"/>
    </row>
    <row r="25" spans="2:11" x14ac:dyDescent="0.25">
      <c r="B25" s="8" t="s">
        <v>226</v>
      </c>
      <c r="C25" s="57" t="s">
        <v>227</v>
      </c>
      <c r="D25" s="54" t="s">
        <v>228</v>
      </c>
      <c r="E25" s="6" t="s">
        <v>222</v>
      </c>
      <c r="F25" s="19">
        <v>499424</v>
      </c>
      <c r="G25" s="24">
        <v>7195.45</v>
      </c>
      <c r="H25" s="24">
        <v>2.38</v>
      </c>
      <c r="I25" s="31"/>
      <c r="J25" s="31"/>
      <c r="K25" s="35"/>
    </row>
    <row r="26" spans="2:11" x14ac:dyDescent="0.25">
      <c r="B26" s="8" t="s">
        <v>2081</v>
      </c>
      <c r="C26" s="57" t="s">
        <v>2082</v>
      </c>
      <c r="D26" s="54" t="s">
        <v>2083</v>
      </c>
      <c r="E26" s="6" t="s">
        <v>132</v>
      </c>
      <c r="F26" s="19">
        <v>3577079</v>
      </c>
      <c r="G26" s="24">
        <v>7031.46</v>
      </c>
      <c r="H26" s="24">
        <v>2.33</v>
      </c>
      <c r="I26" s="31"/>
      <c r="J26" s="31"/>
      <c r="K26" s="35"/>
    </row>
    <row r="27" spans="2:11" x14ac:dyDescent="0.25">
      <c r="B27" s="8" t="s">
        <v>2153</v>
      </c>
      <c r="C27" s="57" t="s">
        <v>2154</v>
      </c>
      <c r="D27" s="54" t="s">
        <v>2155</v>
      </c>
      <c r="E27" s="6" t="s">
        <v>317</v>
      </c>
      <c r="F27" s="19">
        <v>201360</v>
      </c>
      <c r="G27" s="24">
        <v>6416.14</v>
      </c>
      <c r="H27" s="24">
        <v>2.12</v>
      </c>
      <c r="I27" s="31"/>
      <c r="J27" s="31"/>
      <c r="K27" s="35"/>
    </row>
    <row r="28" spans="2:11" x14ac:dyDescent="0.25">
      <c r="B28" s="8" t="s">
        <v>458</v>
      </c>
      <c r="C28" s="57" t="s">
        <v>459</v>
      </c>
      <c r="D28" s="54" t="s">
        <v>460</v>
      </c>
      <c r="E28" s="6" t="s">
        <v>78</v>
      </c>
      <c r="F28" s="19">
        <v>318892</v>
      </c>
      <c r="G28" s="24">
        <v>6402.71</v>
      </c>
      <c r="H28" s="24">
        <v>2.12</v>
      </c>
      <c r="I28" s="31"/>
      <c r="J28" s="31"/>
      <c r="K28" s="35"/>
    </row>
    <row r="29" spans="2:11" x14ac:dyDescent="0.25">
      <c r="B29" s="8" t="s">
        <v>2022</v>
      </c>
      <c r="C29" s="57" t="s">
        <v>1264</v>
      </c>
      <c r="D29" s="54" t="s">
        <v>2023</v>
      </c>
      <c r="E29" s="6" t="s">
        <v>47</v>
      </c>
      <c r="F29" s="19">
        <v>2456833</v>
      </c>
      <c r="G29" s="24">
        <v>6231.76</v>
      </c>
      <c r="H29" s="24">
        <v>2.06</v>
      </c>
      <c r="I29" s="31"/>
      <c r="J29" s="31"/>
      <c r="K29" s="35"/>
    </row>
    <row r="30" spans="2:11" x14ac:dyDescent="0.25">
      <c r="B30" s="8" t="s">
        <v>2125</v>
      </c>
      <c r="C30" s="57" t="s">
        <v>2126</v>
      </c>
      <c r="D30" s="54" t="s">
        <v>2127</v>
      </c>
      <c r="E30" s="6" t="s">
        <v>128</v>
      </c>
      <c r="F30" s="19">
        <v>330933</v>
      </c>
      <c r="G30" s="24">
        <v>6121.76</v>
      </c>
      <c r="H30" s="24">
        <v>2.0299999999999998</v>
      </c>
      <c r="I30" s="31"/>
      <c r="J30" s="31"/>
      <c r="K30" s="35"/>
    </row>
    <row r="31" spans="2:11" x14ac:dyDescent="0.25">
      <c r="B31" s="8" t="s">
        <v>1988</v>
      </c>
      <c r="C31" s="57" t="s">
        <v>1989</v>
      </c>
      <c r="D31" s="54" t="s">
        <v>1990</v>
      </c>
      <c r="E31" s="6" t="s">
        <v>139</v>
      </c>
      <c r="F31" s="19">
        <v>2652416</v>
      </c>
      <c r="G31" s="24">
        <v>6085.97</v>
      </c>
      <c r="H31" s="24">
        <v>2.0099999999999998</v>
      </c>
      <c r="I31" s="31"/>
      <c r="J31" s="31"/>
      <c r="K31" s="35"/>
    </row>
    <row r="32" spans="2:11" x14ac:dyDescent="0.25">
      <c r="B32" s="8" t="s">
        <v>734</v>
      </c>
      <c r="C32" s="57" t="s">
        <v>735</v>
      </c>
      <c r="D32" s="54" t="s">
        <v>736</v>
      </c>
      <c r="E32" s="6" t="s">
        <v>222</v>
      </c>
      <c r="F32" s="19">
        <v>175877</v>
      </c>
      <c r="G32" s="24">
        <v>6001.1</v>
      </c>
      <c r="H32" s="24">
        <v>1.99</v>
      </c>
      <c r="I32" s="31"/>
      <c r="J32" s="31"/>
      <c r="K32" s="35"/>
    </row>
    <row r="33" spans="2:11" x14ac:dyDescent="0.25">
      <c r="B33" s="8" t="s">
        <v>147</v>
      </c>
      <c r="C33" s="57" t="s">
        <v>148</v>
      </c>
      <c r="D33" s="54" t="s">
        <v>149</v>
      </c>
      <c r="E33" s="6" t="s">
        <v>112</v>
      </c>
      <c r="F33" s="19">
        <v>69913</v>
      </c>
      <c r="G33" s="24">
        <v>5520.92</v>
      </c>
      <c r="H33" s="24">
        <v>1.83</v>
      </c>
      <c r="I33" s="31"/>
      <c r="J33" s="31"/>
      <c r="K33" s="35"/>
    </row>
    <row r="34" spans="2:11" x14ac:dyDescent="0.25">
      <c r="B34" s="8" t="s">
        <v>753</v>
      </c>
      <c r="C34" s="57" t="s">
        <v>754</v>
      </c>
      <c r="D34" s="54" t="s">
        <v>755</v>
      </c>
      <c r="E34" s="6" t="s">
        <v>321</v>
      </c>
      <c r="F34" s="19">
        <v>383948</v>
      </c>
      <c r="G34" s="24">
        <v>5426.34</v>
      </c>
      <c r="H34" s="24">
        <v>1.8</v>
      </c>
      <c r="I34" s="31"/>
      <c r="J34" s="31"/>
      <c r="K34" s="35"/>
    </row>
    <row r="35" spans="2:11" x14ac:dyDescent="0.25">
      <c r="B35" s="8" t="s">
        <v>1966</v>
      </c>
      <c r="C35" s="57" t="s">
        <v>1967</v>
      </c>
      <c r="D35" s="54" t="s">
        <v>1968</v>
      </c>
      <c r="E35" s="6" t="s">
        <v>61</v>
      </c>
      <c r="F35" s="19">
        <v>780127</v>
      </c>
      <c r="G35" s="24">
        <v>5304.47</v>
      </c>
      <c r="H35" s="24">
        <v>1.76</v>
      </c>
      <c r="I35" s="31"/>
      <c r="J35" s="31"/>
      <c r="K35" s="35"/>
    </row>
    <row r="36" spans="2:11" x14ac:dyDescent="0.25">
      <c r="B36" s="8" t="s">
        <v>2105</v>
      </c>
      <c r="C36" s="57" t="s">
        <v>1254</v>
      </c>
      <c r="D36" s="54" t="s">
        <v>2106</v>
      </c>
      <c r="E36" s="6" t="s">
        <v>47</v>
      </c>
      <c r="F36" s="19">
        <v>4429026</v>
      </c>
      <c r="G36" s="24">
        <v>5080.54</v>
      </c>
      <c r="H36" s="24">
        <v>1.68</v>
      </c>
      <c r="I36" s="31"/>
      <c r="J36" s="31"/>
      <c r="K36" s="35"/>
    </row>
    <row r="37" spans="2:11" x14ac:dyDescent="0.25">
      <c r="B37" s="8" t="s">
        <v>2190</v>
      </c>
      <c r="C37" s="57" t="s">
        <v>2191</v>
      </c>
      <c r="D37" s="54" t="s">
        <v>2192</v>
      </c>
      <c r="E37" s="6" t="s">
        <v>317</v>
      </c>
      <c r="F37" s="19">
        <v>191681</v>
      </c>
      <c r="G37" s="24">
        <v>5069.7700000000004</v>
      </c>
      <c r="H37" s="24">
        <v>1.68</v>
      </c>
      <c r="I37" s="31"/>
      <c r="J37" s="31"/>
      <c r="K37" s="35"/>
    </row>
    <row r="38" spans="2:11" x14ac:dyDescent="0.25">
      <c r="B38" s="8" t="s">
        <v>889</v>
      </c>
      <c r="C38" s="57" t="s">
        <v>890</v>
      </c>
      <c r="D38" s="54" t="s">
        <v>891</v>
      </c>
      <c r="E38" s="6" t="s">
        <v>222</v>
      </c>
      <c r="F38" s="19">
        <v>771831</v>
      </c>
      <c r="G38" s="24">
        <v>4906.53</v>
      </c>
      <c r="H38" s="24">
        <v>1.62</v>
      </c>
      <c r="I38" s="31"/>
      <c r="J38" s="31"/>
      <c r="K38" s="35"/>
    </row>
    <row r="39" spans="2:11" x14ac:dyDescent="0.25">
      <c r="B39" s="8" t="s">
        <v>216</v>
      </c>
      <c r="C39" s="57" t="s">
        <v>217</v>
      </c>
      <c r="D39" s="54" t="s">
        <v>218</v>
      </c>
      <c r="E39" s="6" t="s">
        <v>61</v>
      </c>
      <c r="F39" s="19">
        <v>17618</v>
      </c>
      <c r="G39" s="24">
        <v>4887.3100000000004</v>
      </c>
      <c r="H39" s="24">
        <v>1.62</v>
      </c>
      <c r="I39" s="31"/>
      <c r="J39" s="31"/>
      <c r="K39" s="35"/>
    </row>
    <row r="40" spans="2:11" x14ac:dyDescent="0.25">
      <c r="B40" s="8" t="s">
        <v>455</v>
      </c>
      <c r="C40" s="57" t="s">
        <v>456</v>
      </c>
      <c r="D40" s="54" t="s">
        <v>457</v>
      </c>
      <c r="E40" s="6" t="s">
        <v>47</v>
      </c>
      <c r="F40" s="19">
        <v>3923371</v>
      </c>
      <c r="G40" s="24">
        <v>4863.0200000000004</v>
      </c>
      <c r="H40" s="24">
        <v>1.61</v>
      </c>
      <c r="I40" s="31"/>
      <c r="J40" s="31"/>
      <c r="K40" s="35"/>
    </row>
    <row r="41" spans="2:11" x14ac:dyDescent="0.25">
      <c r="B41" s="8" t="s">
        <v>238</v>
      </c>
      <c r="C41" s="57" t="s">
        <v>239</v>
      </c>
      <c r="D41" s="54" t="s">
        <v>240</v>
      </c>
      <c r="E41" s="6" t="s">
        <v>241</v>
      </c>
      <c r="F41" s="19">
        <v>484628</v>
      </c>
      <c r="G41" s="24">
        <v>4789.34</v>
      </c>
      <c r="H41" s="24">
        <v>1.59</v>
      </c>
      <c r="I41" s="31"/>
      <c r="J41" s="31"/>
      <c r="K41" s="35"/>
    </row>
    <row r="42" spans="2:11" x14ac:dyDescent="0.25">
      <c r="B42" s="8" t="s">
        <v>2603</v>
      </c>
      <c r="C42" s="57" t="s">
        <v>2604</v>
      </c>
      <c r="D42" s="54" t="s">
        <v>2605</v>
      </c>
      <c r="E42" s="6" t="s">
        <v>82</v>
      </c>
      <c r="F42" s="19">
        <v>1418184</v>
      </c>
      <c r="G42" s="24">
        <v>4658.7299999999996</v>
      </c>
      <c r="H42" s="24">
        <v>1.54</v>
      </c>
      <c r="I42" s="31"/>
      <c r="J42" s="31"/>
      <c r="K42" s="35"/>
    </row>
    <row r="43" spans="2:11" x14ac:dyDescent="0.25">
      <c r="B43" s="8" t="s">
        <v>2169</v>
      </c>
      <c r="C43" s="57" t="s">
        <v>2170</v>
      </c>
      <c r="D43" s="54" t="s">
        <v>2171</v>
      </c>
      <c r="E43" s="6" t="s">
        <v>485</v>
      </c>
      <c r="F43" s="19">
        <v>683280</v>
      </c>
      <c r="G43" s="24">
        <v>4605.99</v>
      </c>
      <c r="H43" s="24">
        <v>1.52</v>
      </c>
      <c r="I43" s="31"/>
      <c r="J43" s="31"/>
      <c r="K43" s="35"/>
    </row>
    <row r="44" spans="2:11" x14ac:dyDescent="0.25">
      <c r="B44" s="8" t="s">
        <v>866</v>
      </c>
      <c r="C44" s="57" t="s">
        <v>867</v>
      </c>
      <c r="D44" s="54" t="s">
        <v>868</v>
      </c>
      <c r="E44" s="6" t="s">
        <v>104</v>
      </c>
      <c r="F44" s="19">
        <v>331976</v>
      </c>
      <c r="G44" s="24">
        <v>4140.3999999999996</v>
      </c>
      <c r="H44" s="24">
        <v>1.37</v>
      </c>
      <c r="I44" s="31"/>
      <c r="J44" s="31"/>
      <c r="K44" s="35"/>
    </row>
    <row r="45" spans="2:11" x14ac:dyDescent="0.25">
      <c r="B45" s="8" t="s">
        <v>2110</v>
      </c>
      <c r="C45" s="57" t="s">
        <v>2111</v>
      </c>
      <c r="D45" s="54" t="s">
        <v>2112</v>
      </c>
      <c r="E45" s="6" t="s">
        <v>146</v>
      </c>
      <c r="F45" s="19">
        <v>401182</v>
      </c>
      <c r="G45" s="24">
        <v>3962.27</v>
      </c>
      <c r="H45" s="24">
        <v>1.31</v>
      </c>
      <c r="I45" s="31"/>
      <c r="J45" s="31"/>
      <c r="K45" s="35"/>
    </row>
    <row r="46" spans="2:11" x14ac:dyDescent="0.25">
      <c r="B46" s="8" t="s">
        <v>962</v>
      </c>
      <c r="C46" s="57" t="s">
        <v>547</v>
      </c>
      <c r="D46" s="54" t="s">
        <v>963</v>
      </c>
      <c r="E46" s="6" t="s">
        <v>132</v>
      </c>
      <c r="F46" s="19">
        <v>11287</v>
      </c>
      <c r="G46" s="24">
        <v>3948.02</v>
      </c>
      <c r="H46" s="24">
        <v>1.31</v>
      </c>
      <c r="I46" s="31"/>
      <c r="J46" s="31"/>
      <c r="K46" s="35"/>
    </row>
    <row r="47" spans="2:11" x14ac:dyDescent="0.25">
      <c r="B47" s="8" t="s">
        <v>851</v>
      </c>
      <c r="C47" s="57" t="s">
        <v>852</v>
      </c>
      <c r="D47" s="54" t="s">
        <v>853</v>
      </c>
      <c r="E47" s="6" t="s">
        <v>104</v>
      </c>
      <c r="F47" s="19">
        <v>120593</v>
      </c>
      <c r="G47" s="24">
        <v>3824.91</v>
      </c>
      <c r="H47" s="24">
        <v>1.27</v>
      </c>
      <c r="I47" s="31"/>
      <c r="J47" s="31"/>
      <c r="K47" s="35"/>
    </row>
    <row r="48" spans="2:11" x14ac:dyDescent="0.25">
      <c r="B48" s="8" t="s">
        <v>408</v>
      </c>
      <c r="C48" s="57" t="s">
        <v>409</v>
      </c>
      <c r="D48" s="54" t="s">
        <v>410</v>
      </c>
      <c r="E48" s="6" t="s">
        <v>78</v>
      </c>
      <c r="F48" s="19">
        <v>513747</v>
      </c>
      <c r="G48" s="24">
        <v>3780.92</v>
      </c>
      <c r="H48" s="24">
        <v>1.25</v>
      </c>
      <c r="I48" s="31"/>
      <c r="J48" s="31"/>
      <c r="K48" s="35"/>
    </row>
    <row r="49" spans="2:11" x14ac:dyDescent="0.25">
      <c r="B49" s="8" t="s">
        <v>2618</v>
      </c>
      <c r="C49" s="57" t="s">
        <v>2619</v>
      </c>
      <c r="D49" s="54" t="s">
        <v>2620</v>
      </c>
      <c r="E49" s="6" t="s">
        <v>321</v>
      </c>
      <c r="F49" s="19">
        <v>206388</v>
      </c>
      <c r="G49" s="24">
        <v>3255.56</v>
      </c>
      <c r="H49" s="24">
        <v>1.08</v>
      </c>
      <c r="I49" s="31"/>
      <c r="J49" s="31"/>
      <c r="K49" s="35"/>
    </row>
    <row r="50" spans="2:11" x14ac:dyDescent="0.25">
      <c r="B50" s="8" t="s">
        <v>534</v>
      </c>
      <c r="C50" s="57" t="s">
        <v>535</v>
      </c>
      <c r="D50" s="54" t="s">
        <v>536</v>
      </c>
      <c r="E50" s="6" t="s">
        <v>139</v>
      </c>
      <c r="F50" s="19">
        <v>64248</v>
      </c>
      <c r="G50" s="24">
        <v>3171.25</v>
      </c>
      <c r="H50" s="24">
        <v>1.05</v>
      </c>
      <c r="I50" s="31"/>
      <c r="J50" s="31"/>
      <c r="K50" s="35"/>
    </row>
    <row r="51" spans="2:11" x14ac:dyDescent="0.25">
      <c r="B51" s="8" t="s">
        <v>2621</v>
      </c>
      <c r="C51" s="57" t="s">
        <v>2622</v>
      </c>
      <c r="D51" s="54" t="s">
        <v>2623</v>
      </c>
      <c r="E51" s="6" t="s">
        <v>120</v>
      </c>
      <c r="F51" s="19">
        <v>397361</v>
      </c>
      <c r="G51" s="24">
        <v>2918.42</v>
      </c>
      <c r="H51" s="24">
        <v>0.97</v>
      </c>
      <c r="I51" s="31"/>
      <c r="J51" s="31"/>
      <c r="K51" s="35"/>
    </row>
    <row r="52" spans="2:11" x14ac:dyDescent="0.25">
      <c r="B52" s="8" t="s">
        <v>2624</v>
      </c>
      <c r="C52" s="57" t="s">
        <v>2625</v>
      </c>
      <c r="D52" s="54" t="s">
        <v>2626</v>
      </c>
      <c r="E52" s="6" t="s">
        <v>120</v>
      </c>
      <c r="F52" s="19">
        <v>156395</v>
      </c>
      <c r="G52" s="24">
        <v>2888.93</v>
      </c>
      <c r="H52" s="24">
        <v>0.96</v>
      </c>
      <c r="I52" s="31"/>
      <c r="J52" s="31"/>
      <c r="K52" s="35"/>
    </row>
    <row r="53" spans="2:11" x14ac:dyDescent="0.25">
      <c r="B53" s="8" t="s">
        <v>2627</v>
      </c>
      <c r="C53" s="57" t="s">
        <v>2628</v>
      </c>
      <c r="D53" s="54" t="s">
        <v>2629</v>
      </c>
      <c r="E53" s="6" t="s">
        <v>82</v>
      </c>
      <c r="F53" s="19">
        <v>389068</v>
      </c>
      <c r="G53" s="24">
        <v>2827.94</v>
      </c>
      <c r="H53" s="24">
        <v>0.94</v>
      </c>
      <c r="I53" s="31"/>
      <c r="J53" s="31"/>
      <c r="K53" s="35"/>
    </row>
    <row r="54" spans="2:11" x14ac:dyDescent="0.25">
      <c r="B54" s="8" t="s">
        <v>293</v>
      </c>
      <c r="C54" s="57" t="s">
        <v>294</v>
      </c>
      <c r="D54" s="54" t="s">
        <v>295</v>
      </c>
      <c r="E54" s="6" t="s">
        <v>128</v>
      </c>
      <c r="F54" s="19">
        <v>369234</v>
      </c>
      <c r="G54" s="24">
        <v>2048.88</v>
      </c>
      <c r="H54" s="24">
        <v>0.68</v>
      </c>
      <c r="I54" s="31"/>
      <c r="J54" s="31"/>
      <c r="K54" s="35"/>
    </row>
    <row r="55" spans="2:11" x14ac:dyDescent="0.25">
      <c r="B55" s="8" t="s">
        <v>2630</v>
      </c>
      <c r="C55" s="57" t="s">
        <v>2631</v>
      </c>
      <c r="D55" s="54" t="s">
        <v>2632</v>
      </c>
      <c r="E55" s="6" t="s">
        <v>82</v>
      </c>
      <c r="F55" s="19">
        <v>18632</v>
      </c>
      <c r="G55" s="24">
        <v>1792.31</v>
      </c>
      <c r="H55" s="24">
        <v>0.59</v>
      </c>
      <c r="I55" s="31"/>
      <c r="J55" s="31"/>
      <c r="K55" s="35"/>
    </row>
    <row r="56" spans="2:11" x14ac:dyDescent="0.25">
      <c r="B56" s="8" t="s">
        <v>2633</v>
      </c>
      <c r="C56" s="57" t="s">
        <v>2381</v>
      </c>
      <c r="D56" s="54" t="s">
        <v>2634</v>
      </c>
      <c r="E56" s="6" t="s">
        <v>82</v>
      </c>
      <c r="F56" s="19">
        <v>785390</v>
      </c>
      <c r="G56" s="24">
        <v>1520.91</v>
      </c>
      <c r="H56" s="24">
        <v>0.5</v>
      </c>
      <c r="I56" s="31"/>
      <c r="J56" s="31"/>
      <c r="K56" s="35"/>
    </row>
    <row r="57" spans="2:11" x14ac:dyDescent="0.25">
      <c r="B57" s="8" t="s">
        <v>2635</v>
      </c>
      <c r="C57" s="57" t="s">
        <v>2636</v>
      </c>
      <c r="D57" s="54" t="s">
        <v>2637</v>
      </c>
      <c r="E57" s="6" t="s">
        <v>120</v>
      </c>
      <c r="F57" s="19">
        <v>129289</v>
      </c>
      <c r="G57" s="24">
        <v>1471.37</v>
      </c>
      <c r="H57" s="24">
        <v>0.49</v>
      </c>
      <c r="I57" s="31"/>
      <c r="J57" s="31"/>
      <c r="K57" s="35"/>
    </row>
    <row r="58" spans="2:11" x14ac:dyDescent="0.25">
      <c r="B58" s="8" t="s">
        <v>2638</v>
      </c>
      <c r="C58" s="57" t="s">
        <v>2639</v>
      </c>
      <c r="D58" s="54" t="s">
        <v>2640</v>
      </c>
      <c r="E58" s="6" t="s">
        <v>392</v>
      </c>
      <c r="F58" s="19">
        <v>118029</v>
      </c>
      <c r="G58" s="24">
        <v>1057.01</v>
      </c>
      <c r="H58" s="24">
        <v>0.35</v>
      </c>
      <c r="I58" s="31"/>
      <c r="J58" s="31"/>
      <c r="K58" s="35"/>
    </row>
    <row r="59" spans="2:11" x14ac:dyDescent="0.25">
      <c r="B59" s="8" t="s">
        <v>432</v>
      </c>
      <c r="C59" s="57" t="s">
        <v>433</v>
      </c>
      <c r="D59" s="54" t="s">
        <v>434</v>
      </c>
      <c r="E59" s="6" t="s">
        <v>78</v>
      </c>
      <c r="F59" s="19">
        <v>81454</v>
      </c>
      <c r="G59" s="24">
        <v>957.98</v>
      </c>
      <c r="H59" s="24">
        <v>0.32</v>
      </c>
      <c r="I59" s="31"/>
      <c r="J59" s="31"/>
      <c r="K59" s="35"/>
    </row>
    <row r="60" spans="2:11" x14ac:dyDescent="0.25">
      <c r="C60" s="58" t="s">
        <v>175</v>
      </c>
      <c r="D60" s="54"/>
      <c r="E60" s="6"/>
      <c r="F60" s="19"/>
      <c r="G60" s="25">
        <v>301515.23</v>
      </c>
      <c r="H60" s="25">
        <v>99.82</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186</v>
      </c>
      <c r="C102" s="57" t="s">
        <v>187</v>
      </c>
      <c r="D102" s="54"/>
      <c r="E102" s="6"/>
      <c r="F102" s="19"/>
      <c r="G102" s="24">
        <v>15.39</v>
      </c>
      <c r="H102" s="24">
        <v>0.01</v>
      </c>
      <c r="I102" s="31"/>
      <c r="J102" s="31"/>
      <c r="K102" s="35"/>
    </row>
    <row r="103" spans="1:54" x14ac:dyDescent="0.25">
      <c r="C103" s="58" t="s">
        <v>175</v>
      </c>
      <c r="D103" s="54"/>
      <c r="E103" s="6"/>
      <c r="F103" s="19"/>
      <c r="G103" s="25">
        <v>15.39</v>
      </c>
      <c r="H103" s="25">
        <v>0.01</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4792</v>
      </c>
      <c r="D106" s="54"/>
      <c r="E106" s="6"/>
      <c r="F106" s="19"/>
      <c r="G106" s="24" t="s">
        <v>2</v>
      </c>
      <c r="H106" s="24" t="s">
        <v>2</v>
      </c>
      <c r="I106" s="31"/>
      <c r="J106" s="31"/>
      <c r="K106" s="35"/>
      <c r="L106" s="3"/>
      <c r="AI106" s="3"/>
      <c r="AV106" s="3"/>
      <c r="AX106" s="3"/>
      <c r="BB106" s="3"/>
    </row>
    <row r="107" spans="1:54" x14ac:dyDescent="0.25">
      <c r="B107" s="8"/>
      <c r="C107" s="57" t="s">
        <v>188</v>
      </c>
      <c r="D107" s="54"/>
      <c r="E107" s="6"/>
      <c r="F107" s="19"/>
      <c r="G107" s="24">
        <v>566.67999999999995</v>
      </c>
      <c r="H107" s="24">
        <v>0.17</v>
      </c>
      <c r="I107" s="31"/>
      <c r="J107" s="31"/>
      <c r="K107" s="35"/>
    </row>
    <row r="108" spans="1:54" x14ac:dyDescent="0.25">
      <c r="C108" s="58" t="s">
        <v>175</v>
      </c>
      <c r="D108" s="54"/>
      <c r="E108" s="6"/>
      <c r="F108" s="19"/>
      <c r="G108" s="25">
        <v>566.67999999999995</v>
      </c>
      <c r="H108" s="25">
        <v>0.17</v>
      </c>
      <c r="I108" s="31"/>
      <c r="J108" s="31"/>
      <c r="K108" s="35"/>
    </row>
    <row r="109" spans="1:54" x14ac:dyDescent="0.25">
      <c r="C109" s="57"/>
      <c r="D109" s="54"/>
      <c r="E109" s="6"/>
      <c r="F109" s="19"/>
      <c r="G109" s="24"/>
      <c r="H109" s="24"/>
      <c r="I109" s="31"/>
      <c r="J109" s="31"/>
      <c r="K109" s="35"/>
    </row>
    <row r="110" spans="1:54" x14ac:dyDescent="0.25">
      <c r="C110" s="60" t="s">
        <v>189</v>
      </c>
      <c r="D110" s="55"/>
      <c r="E110" s="5"/>
      <c r="F110" s="20"/>
      <c r="G110" s="26">
        <v>302097.3</v>
      </c>
      <c r="H110" s="26">
        <v>100</v>
      </c>
      <c r="I110" s="32"/>
      <c r="J110" s="32"/>
      <c r="K110" s="36"/>
    </row>
    <row r="113" spans="3:11" x14ac:dyDescent="0.25">
      <c r="C113" s="1" t="s">
        <v>190</v>
      </c>
    </row>
    <row r="114" spans="3:11" x14ac:dyDescent="0.25">
      <c r="C114" s="37" t="s">
        <v>191</v>
      </c>
      <c r="D114" s="37"/>
      <c r="E114" s="37"/>
      <c r="F114" s="37"/>
      <c r="G114" s="37"/>
      <c r="H114" s="37"/>
      <c r="I114" s="37"/>
      <c r="J114" s="37"/>
      <c r="K114" s="37"/>
    </row>
    <row r="115" spans="3:11" x14ac:dyDescent="0.25">
      <c r="C115" s="2" t="s">
        <v>192</v>
      </c>
    </row>
    <row r="116" spans="3:11" x14ac:dyDescent="0.25">
      <c r="C116" s="2" t="s">
        <v>193</v>
      </c>
    </row>
    <row r="117" spans="3:11" x14ac:dyDescent="0.25">
      <c r="C117" s="2" t="s">
        <v>194</v>
      </c>
    </row>
    <row r="118" spans="3:11" x14ac:dyDescent="0.25">
      <c r="C118" s="2" t="s">
        <v>195</v>
      </c>
    </row>
    <row r="120" spans="3:11" x14ac:dyDescent="0.25">
      <c r="C120" s="76" t="s">
        <v>4869</v>
      </c>
      <c r="E120" s="76" t="s">
        <v>4870</v>
      </c>
      <c r="F120" s="77"/>
    </row>
    <row r="121" spans="3:11" x14ac:dyDescent="0.25">
      <c r="E121" s="2" t="s">
        <v>4905</v>
      </c>
    </row>
  </sheetData>
  <hyperlinks>
    <hyperlink ref="J2" location="'Index'!A1" display="'Index'!A1" xr:uid="{154B6841-AA3E-4722-881E-BC98FBB86FE6}"/>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07D7E-9947-4895-921D-9CA0507A1C3C}">
  <sheetPr codeName="Sheet1"/>
  <dimension ref="A1:IV83"/>
  <sheetViews>
    <sheetView showGridLines="0" zoomScale="90" zoomScaleNormal="90" workbookViewId="0">
      <pane ySplit="6" topLeftCell="A51"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2641</v>
      </c>
      <c r="J2" s="38" t="s">
        <v>4604</v>
      </c>
    </row>
    <row r="3" spans="1:54" ht="16.5" x14ac:dyDescent="0.3">
      <c r="C3" s="1" t="s">
        <v>28</v>
      </c>
      <c r="D3" s="21" t="s">
        <v>2642</v>
      </c>
      <c r="F3" s="71" t="s">
        <v>4816</v>
      </c>
      <c r="G3" s="13" t="s">
        <v>4530</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7692307</v>
      </c>
      <c r="G10" s="24">
        <v>124288.45</v>
      </c>
      <c r="H10" s="24">
        <v>27.47</v>
      </c>
      <c r="I10" s="31"/>
      <c r="J10" s="31"/>
      <c r="K10" s="35"/>
    </row>
    <row r="11" spans="1:54" x14ac:dyDescent="0.25">
      <c r="B11" s="8" t="s">
        <v>48</v>
      </c>
      <c r="C11" s="57" t="s">
        <v>49</v>
      </c>
      <c r="D11" s="54" t="s">
        <v>50</v>
      </c>
      <c r="E11" s="6" t="s">
        <v>47</v>
      </c>
      <c r="F11" s="19">
        <v>8924363</v>
      </c>
      <c r="G11" s="24">
        <v>108422.09</v>
      </c>
      <c r="H11" s="24">
        <v>23.96</v>
      </c>
      <c r="I11" s="31"/>
      <c r="J11" s="31"/>
      <c r="K11" s="35"/>
    </row>
    <row r="12" spans="1:54" x14ac:dyDescent="0.25">
      <c r="B12" s="8" t="s">
        <v>72</v>
      </c>
      <c r="C12" s="57" t="s">
        <v>73</v>
      </c>
      <c r="D12" s="54" t="s">
        <v>74</v>
      </c>
      <c r="E12" s="6" t="s">
        <v>47</v>
      </c>
      <c r="F12" s="19">
        <v>5443211</v>
      </c>
      <c r="G12" s="24">
        <v>47486.57</v>
      </c>
      <c r="H12" s="24">
        <v>10.5</v>
      </c>
      <c r="I12" s="31"/>
      <c r="J12" s="31"/>
      <c r="K12" s="35"/>
    </row>
    <row r="13" spans="1:54" x14ac:dyDescent="0.25">
      <c r="B13" s="8" t="s">
        <v>65</v>
      </c>
      <c r="C13" s="57" t="s">
        <v>66</v>
      </c>
      <c r="D13" s="54" t="s">
        <v>67</v>
      </c>
      <c r="E13" s="6" t="s">
        <v>47</v>
      </c>
      <c r="F13" s="19">
        <v>2572837</v>
      </c>
      <c r="G13" s="24">
        <v>46514.32</v>
      </c>
      <c r="H13" s="24">
        <v>10.28</v>
      </c>
      <c r="I13" s="31"/>
      <c r="J13" s="31"/>
      <c r="K13" s="35"/>
    </row>
    <row r="14" spans="1:54" x14ac:dyDescent="0.25">
      <c r="B14" s="8" t="s">
        <v>55</v>
      </c>
      <c r="C14" s="57" t="s">
        <v>56</v>
      </c>
      <c r="D14" s="54" t="s">
        <v>57</v>
      </c>
      <c r="E14" s="6" t="s">
        <v>47</v>
      </c>
      <c r="F14" s="19">
        <v>3605758</v>
      </c>
      <c r="G14" s="24">
        <v>42046.74</v>
      </c>
      <c r="H14" s="24">
        <v>9.2899999999999991</v>
      </c>
      <c r="I14" s="31"/>
      <c r="J14" s="31"/>
      <c r="K14" s="35"/>
    </row>
    <row r="15" spans="1:54" x14ac:dyDescent="0.25">
      <c r="B15" s="8" t="s">
        <v>1000</v>
      </c>
      <c r="C15" s="57" t="s">
        <v>1001</v>
      </c>
      <c r="D15" s="54" t="s">
        <v>1002</v>
      </c>
      <c r="E15" s="6" t="s">
        <v>47</v>
      </c>
      <c r="F15" s="19">
        <v>1722198</v>
      </c>
      <c r="G15" s="24">
        <v>24589.54</v>
      </c>
      <c r="H15" s="24">
        <v>5.43</v>
      </c>
      <c r="I15" s="31"/>
      <c r="J15" s="31"/>
      <c r="K15" s="35"/>
    </row>
    <row r="16" spans="1:54" x14ac:dyDescent="0.25">
      <c r="B16" s="8" t="s">
        <v>898</v>
      </c>
      <c r="C16" s="57" t="s">
        <v>899</v>
      </c>
      <c r="D16" s="54" t="s">
        <v>900</v>
      </c>
      <c r="E16" s="6" t="s">
        <v>47</v>
      </c>
      <c r="F16" s="19">
        <v>6179369</v>
      </c>
      <c r="G16" s="24">
        <v>12444.63</v>
      </c>
      <c r="H16" s="24">
        <v>2.75</v>
      </c>
      <c r="I16" s="31"/>
      <c r="J16" s="31"/>
      <c r="K16" s="35"/>
    </row>
    <row r="17" spans="2:11" x14ac:dyDescent="0.25">
      <c r="B17" s="8" t="s">
        <v>2022</v>
      </c>
      <c r="C17" s="57" t="s">
        <v>1264</v>
      </c>
      <c r="D17" s="54" t="s">
        <v>2023</v>
      </c>
      <c r="E17" s="6" t="s">
        <v>47</v>
      </c>
      <c r="F17" s="19">
        <v>4843846</v>
      </c>
      <c r="G17" s="24">
        <v>12286.42</v>
      </c>
      <c r="H17" s="24">
        <v>2.72</v>
      </c>
      <c r="I17" s="31"/>
      <c r="J17" s="31"/>
      <c r="K17" s="35"/>
    </row>
    <row r="18" spans="2:11" x14ac:dyDescent="0.25">
      <c r="B18" s="8" t="s">
        <v>455</v>
      </c>
      <c r="C18" s="57" t="s">
        <v>456</v>
      </c>
      <c r="D18" s="54" t="s">
        <v>457</v>
      </c>
      <c r="E18" s="6" t="s">
        <v>47</v>
      </c>
      <c r="F18" s="19">
        <v>7735248</v>
      </c>
      <c r="G18" s="24">
        <v>9587.84</v>
      </c>
      <c r="H18" s="24">
        <v>2.12</v>
      </c>
      <c r="I18" s="31"/>
      <c r="J18" s="31"/>
      <c r="K18" s="35"/>
    </row>
    <row r="19" spans="2:11" x14ac:dyDescent="0.25">
      <c r="B19" s="8" t="s">
        <v>2643</v>
      </c>
      <c r="C19" s="57" t="s">
        <v>2644</v>
      </c>
      <c r="D19" s="54" t="s">
        <v>2645</v>
      </c>
      <c r="E19" s="6" t="s">
        <v>47</v>
      </c>
      <c r="F19" s="19">
        <v>1449761</v>
      </c>
      <c r="G19" s="24">
        <v>9366.18</v>
      </c>
      <c r="H19" s="24">
        <v>2.0699999999999998</v>
      </c>
      <c r="I19" s="31"/>
      <c r="J19" s="31"/>
      <c r="K19" s="35"/>
    </row>
    <row r="20" spans="2:11" x14ac:dyDescent="0.25">
      <c r="B20" s="8" t="s">
        <v>2208</v>
      </c>
      <c r="C20" s="57" t="s">
        <v>1280</v>
      </c>
      <c r="D20" s="54" t="s">
        <v>2209</v>
      </c>
      <c r="E20" s="6" t="s">
        <v>47</v>
      </c>
      <c r="F20" s="19">
        <v>11673997</v>
      </c>
      <c r="G20" s="24">
        <v>8871.07</v>
      </c>
      <c r="H20" s="24">
        <v>1.96</v>
      </c>
      <c r="I20" s="31"/>
      <c r="J20" s="31"/>
      <c r="K20" s="35"/>
    </row>
    <row r="21" spans="2:11" x14ac:dyDescent="0.25">
      <c r="B21" s="8" t="s">
        <v>2134</v>
      </c>
      <c r="C21" s="57" t="s">
        <v>2135</v>
      </c>
      <c r="D21" s="54" t="s">
        <v>2136</v>
      </c>
      <c r="E21" s="6" t="s">
        <v>47</v>
      </c>
      <c r="F21" s="19">
        <v>2137669</v>
      </c>
      <c r="G21" s="24">
        <v>4661.83</v>
      </c>
      <c r="H21" s="24">
        <v>1.03</v>
      </c>
      <c r="I21" s="31"/>
      <c r="J21" s="31"/>
      <c r="K21" s="35"/>
    </row>
    <row r="22" spans="2:11" x14ac:dyDescent="0.25">
      <c r="C22" s="58" t="s">
        <v>175</v>
      </c>
      <c r="D22" s="54"/>
      <c r="E22" s="6"/>
      <c r="F22" s="19"/>
      <c r="G22" s="25">
        <v>450565.68</v>
      </c>
      <c r="H22" s="25">
        <v>99.58</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c r="H40" s="24"/>
      <c r="I40" s="31"/>
      <c r="J40" s="31"/>
      <c r="K40" s="35"/>
    </row>
    <row r="41" spans="3:11" x14ac:dyDescent="0.25">
      <c r="C41" s="57"/>
      <c r="D41" s="54"/>
      <c r="E41" s="6"/>
      <c r="F41" s="19"/>
      <c r="G41" s="24"/>
      <c r="H41" s="24"/>
      <c r="I41" s="31"/>
      <c r="J41" s="31"/>
      <c r="K41" s="35"/>
    </row>
    <row r="42" spans="3:11" x14ac:dyDescent="0.25">
      <c r="C42" s="58" t="s">
        <v>13</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186</v>
      </c>
      <c r="C64" s="57" t="s">
        <v>187</v>
      </c>
      <c r="D64" s="54"/>
      <c r="E64" s="6"/>
      <c r="F64" s="19"/>
      <c r="G64" s="24">
        <v>178.04</v>
      </c>
      <c r="H64" s="24">
        <v>0.04</v>
      </c>
      <c r="I64" s="31"/>
      <c r="J64" s="31"/>
      <c r="K64" s="35"/>
    </row>
    <row r="65" spans="1:54" x14ac:dyDescent="0.25">
      <c r="C65" s="58" t="s">
        <v>175</v>
      </c>
      <c r="D65" s="54"/>
      <c r="E65" s="6"/>
      <c r="F65" s="19"/>
      <c r="G65" s="25">
        <v>178.04</v>
      </c>
      <c r="H65" s="25">
        <v>0.04</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4792</v>
      </c>
      <c r="D68" s="54"/>
      <c r="E68" s="6"/>
      <c r="F68" s="19"/>
      <c r="G68" s="24" t="s">
        <v>2</v>
      </c>
      <c r="H68" s="24" t="s">
        <v>2</v>
      </c>
      <c r="I68" s="31"/>
      <c r="J68" s="31"/>
      <c r="K68" s="35"/>
      <c r="L68" s="3"/>
      <c r="AI68" s="3"/>
      <c r="AV68" s="3"/>
      <c r="AX68" s="3"/>
      <c r="BB68" s="3"/>
    </row>
    <row r="69" spans="1:54" x14ac:dyDescent="0.25">
      <c r="B69" s="8"/>
      <c r="C69" s="57" t="s">
        <v>188</v>
      </c>
      <c r="D69" s="54"/>
      <c r="E69" s="6"/>
      <c r="F69" s="19"/>
      <c r="G69" s="24">
        <v>1708.51</v>
      </c>
      <c r="H69" s="24">
        <v>0.38</v>
      </c>
      <c r="I69" s="31"/>
      <c r="J69" s="31"/>
      <c r="K69" s="35"/>
    </row>
    <row r="70" spans="1:54" x14ac:dyDescent="0.25">
      <c r="C70" s="58" t="s">
        <v>175</v>
      </c>
      <c r="D70" s="54"/>
      <c r="E70" s="6"/>
      <c r="F70" s="19"/>
      <c r="G70" s="25">
        <v>1708.51</v>
      </c>
      <c r="H70" s="25">
        <v>0.38</v>
      </c>
      <c r="I70" s="31"/>
      <c r="J70" s="31"/>
      <c r="K70" s="35"/>
    </row>
    <row r="71" spans="1:54" x14ac:dyDescent="0.25">
      <c r="C71" s="57"/>
      <c r="D71" s="54"/>
      <c r="E71" s="6"/>
      <c r="F71" s="19"/>
      <c r="G71" s="24"/>
      <c r="H71" s="24"/>
      <c r="I71" s="31"/>
      <c r="J71" s="31"/>
      <c r="K71" s="35"/>
    </row>
    <row r="72" spans="1:54" x14ac:dyDescent="0.25">
      <c r="C72" s="60" t="s">
        <v>189</v>
      </c>
      <c r="D72" s="55"/>
      <c r="E72" s="5"/>
      <c r="F72" s="20"/>
      <c r="G72" s="26">
        <v>452452.23</v>
      </c>
      <c r="H72" s="26">
        <v>100</v>
      </c>
      <c r="I72" s="32"/>
      <c r="J72" s="32"/>
      <c r="K72" s="36"/>
    </row>
    <row r="75" spans="1:54" x14ac:dyDescent="0.25">
      <c r="C75" s="1" t="s">
        <v>190</v>
      </c>
    </row>
    <row r="76" spans="1:54" x14ac:dyDescent="0.25">
      <c r="C76" s="37" t="s">
        <v>191</v>
      </c>
      <c r="D76" s="37"/>
      <c r="E76" s="37"/>
      <c r="F76" s="37"/>
      <c r="G76" s="37"/>
      <c r="H76" s="37"/>
      <c r="I76" s="37"/>
      <c r="J76" s="37"/>
      <c r="K76" s="37"/>
    </row>
    <row r="77" spans="1:54" x14ac:dyDescent="0.25">
      <c r="C77" s="2" t="s">
        <v>192</v>
      </c>
    </row>
    <row r="78" spans="1:54" x14ac:dyDescent="0.25">
      <c r="C78" s="2" t="s">
        <v>193</v>
      </c>
    </row>
    <row r="79" spans="1:54" x14ac:dyDescent="0.25">
      <c r="C79" s="2" t="s">
        <v>194</v>
      </c>
    </row>
    <row r="80" spans="1:54" x14ac:dyDescent="0.25">
      <c r="C80" s="2" t="s">
        <v>195</v>
      </c>
    </row>
    <row r="82" spans="3:6" x14ac:dyDescent="0.25">
      <c r="C82" s="76" t="s">
        <v>4869</v>
      </c>
      <c r="E82" s="76" t="s">
        <v>4870</v>
      </c>
      <c r="F82" s="77"/>
    </row>
    <row r="83" spans="3:6" x14ac:dyDescent="0.25">
      <c r="E83" s="2" t="s">
        <v>4906</v>
      </c>
    </row>
  </sheetData>
  <hyperlinks>
    <hyperlink ref="J2" location="'Index'!A1" display="'Index'!A1" xr:uid="{FA16B71A-21F5-4CEC-974E-76BC9B85B27D}"/>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5076A-08BF-4F0D-A76F-5FD43B8BFEEE}">
  <sheetPr codeName="Sheet1"/>
  <dimension ref="A1:IV172"/>
  <sheetViews>
    <sheetView showGridLines="0" zoomScale="90" zoomScaleNormal="90" workbookViewId="0">
      <pane ySplit="6" topLeftCell="A152"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2646</v>
      </c>
      <c r="J2" s="38" t="s">
        <v>4604</v>
      </c>
    </row>
    <row r="3" spans="1:54" ht="16.5" x14ac:dyDescent="0.3">
      <c r="C3" s="1" t="s">
        <v>28</v>
      </c>
      <c r="D3" s="21" t="s">
        <v>2647</v>
      </c>
      <c r="F3" s="71" t="s">
        <v>4816</v>
      </c>
      <c r="G3" s="13" t="s">
        <v>4531</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5252</v>
      </c>
      <c r="G10" s="24">
        <v>84.93</v>
      </c>
      <c r="H10" s="24">
        <v>8.81</v>
      </c>
      <c r="I10" s="31"/>
      <c r="J10" s="31"/>
      <c r="K10" s="35"/>
    </row>
    <row r="11" spans="1:54" x14ac:dyDescent="0.25">
      <c r="B11" s="8" t="s">
        <v>113</v>
      </c>
      <c r="C11" s="57" t="s">
        <v>114</v>
      </c>
      <c r="D11" s="54" t="s">
        <v>115</v>
      </c>
      <c r="E11" s="6" t="s">
        <v>116</v>
      </c>
      <c r="F11" s="19">
        <v>2360</v>
      </c>
      <c r="G11" s="24">
        <v>71.040000000000006</v>
      </c>
      <c r="H11" s="24">
        <v>7.37</v>
      </c>
      <c r="I11" s="31"/>
      <c r="J11" s="31"/>
      <c r="K11" s="35"/>
    </row>
    <row r="12" spans="1:54" x14ac:dyDescent="0.25">
      <c r="B12" s="8" t="s">
        <v>48</v>
      </c>
      <c r="C12" s="57" t="s">
        <v>49</v>
      </c>
      <c r="D12" s="54" t="s">
        <v>50</v>
      </c>
      <c r="E12" s="6" t="s">
        <v>47</v>
      </c>
      <c r="F12" s="19">
        <v>4905</v>
      </c>
      <c r="G12" s="24">
        <v>59.59</v>
      </c>
      <c r="H12" s="24">
        <v>6.18</v>
      </c>
      <c r="I12" s="31"/>
      <c r="J12" s="31"/>
      <c r="K12" s="35"/>
    </row>
    <row r="13" spans="1:54" x14ac:dyDescent="0.25">
      <c r="B13" s="8" t="s">
        <v>40</v>
      </c>
      <c r="C13" s="57" t="s">
        <v>41</v>
      </c>
      <c r="D13" s="54" t="s">
        <v>42</v>
      </c>
      <c r="E13" s="6" t="s">
        <v>43</v>
      </c>
      <c r="F13" s="19">
        <v>2520</v>
      </c>
      <c r="G13" s="24">
        <v>47.07</v>
      </c>
      <c r="H13" s="24">
        <v>4.88</v>
      </c>
      <c r="I13" s="31"/>
      <c r="J13" s="31"/>
      <c r="K13" s="35"/>
    </row>
    <row r="14" spans="1:54" x14ac:dyDescent="0.25">
      <c r="B14" s="8" t="s">
        <v>242</v>
      </c>
      <c r="C14" s="57" t="s">
        <v>243</v>
      </c>
      <c r="D14" s="54" t="s">
        <v>244</v>
      </c>
      <c r="E14" s="6" t="s">
        <v>86</v>
      </c>
      <c r="F14" s="19">
        <v>6446</v>
      </c>
      <c r="G14" s="24">
        <v>31.91</v>
      </c>
      <c r="H14" s="24">
        <v>3.31</v>
      </c>
      <c r="I14" s="31"/>
      <c r="J14" s="31"/>
      <c r="K14" s="35"/>
    </row>
    <row r="15" spans="1:54" x14ac:dyDescent="0.25">
      <c r="B15" s="8" t="s">
        <v>51</v>
      </c>
      <c r="C15" s="57" t="s">
        <v>52</v>
      </c>
      <c r="D15" s="54" t="s">
        <v>53</v>
      </c>
      <c r="E15" s="6" t="s">
        <v>54</v>
      </c>
      <c r="F15" s="19">
        <v>815</v>
      </c>
      <c r="G15" s="24">
        <v>31.07</v>
      </c>
      <c r="H15" s="24">
        <v>3.22</v>
      </c>
      <c r="I15" s="31"/>
      <c r="J15" s="31"/>
      <c r="K15" s="35"/>
    </row>
    <row r="16" spans="1:54" x14ac:dyDescent="0.25">
      <c r="B16" s="8" t="s">
        <v>62</v>
      </c>
      <c r="C16" s="57" t="s">
        <v>63</v>
      </c>
      <c r="D16" s="54" t="s">
        <v>64</v>
      </c>
      <c r="E16" s="6" t="s">
        <v>43</v>
      </c>
      <c r="F16" s="19">
        <v>707</v>
      </c>
      <c r="G16" s="24">
        <v>31</v>
      </c>
      <c r="H16" s="24">
        <v>3.21</v>
      </c>
      <c r="I16" s="31"/>
      <c r="J16" s="31"/>
      <c r="K16" s="35"/>
    </row>
    <row r="17" spans="2:11" x14ac:dyDescent="0.25">
      <c r="B17" s="8" t="s">
        <v>269</v>
      </c>
      <c r="C17" s="57" t="s">
        <v>270</v>
      </c>
      <c r="D17" s="54" t="s">
        <v>271</v>
      </c>
      <c r="E17" s="6" t="s">
        <v>257</v>
      </c>
      <c r="F17" s="19">
        <v>1861</v>
      </c>
      <c r="G17" s="24">
        <v>27.78</v>
      </c>
      <c r="H17" s="24">
        <v>2.88</v>
      </c>
      <c r="I17" s="31"/>
      <c r="J17" s="31"/>
      <c r="K17" s="35"/>
    </row>
    <row r="18" spans="2:11" x14ac:dyDescent="0.25">
      <c r="B18" s="8" t="s">
        <v>72</v>
      </c>
      <c r="C18" s="57" t="s">
        <v>73</v>
      </c>
      <c r="D18" s="54" t="s">
        <v>74</v>
      </c>
      <c r="E18" s="6" t="s">
        <v>47</v>
      </c>
      <c r="F18" s="19">
        <v>2678</v>
      </c>
      <c r="G18" s="24">
        <v>23.37</v>
      </c>
      <c r="H18" s="24">
        <v>2.42</v>
      </c>
      <c r="I18" s="31"/>
      <c r="J18" s="31"/>
      <c r="K18" s="35"/>
    </row>
    <row r="19" spans="2:11" x14ac:dyDescent="0.25">
      <c r="B19" s="8" t="s">
        <v>55</v>
      </c>
      <c r="C19" s="57" t="s">
        <v>56</v>
      </c>
      <c r="D19" s="54" t="s">
        <v>57</v>
      </c>
      <c r="E19" s="6" t="s">
        <v>47</v>
      </c>
      <c r="F19" s="19">
        <v>1961</v>
      </c>
      <c r="G19" s="24">
        <v>22.87</v>
      </c>
      <c r="H19" s="24">
        <v>2.37</v>
      </c>
      <c r="I19" s="31"/>
      <c r="J19" s="31"/>
      <c r="K19" s="35"/>
    </row>
    <row r="20" spans="2:11" x14ac:dyDescent="0.25">
      <c r="B20" s="8" t="s">
        <v>65</v>
      </c>
      <c r="C20" s="57" t="s">
        <v>66</v>
      </c>
      <c r="D20" s="54" t="s">
        <v>67</v>
      </c>
      <c r="E20" s="6" t="s">
        <v>47</v>
      </c>
      <c r="F20" s="19">
        <v>1026</v>
      </c>
      <c r="G20" s="24">
        <v>18.54</v>
      </c>
      <c r="H20" s="24">
        <v>1.92</v>
      </c>
      <c r="I20" s="31"/>
      <c r="J20" s="31"/>
      <c r="K20" s="35"/>
    </row>
    <row r="21" spans="2:11" x14ac:dyDescent="0.25">
      <c r="B21" s="8" t="s">
        <v>382</v>
      </c>
      <c r="C21" s="57" t="s">
        <v>383</v>
      </c>
      <c r="D21" s="54" t="s">
        <v>384</v>
      </c>
      <c r="E21" s="6" t="s">
        <v>71</v>
      </c>
      <c r="F21" s="19">
        <v>616</v>
      </c>
      <c r="G21" s="24">
        <v>17.91</v>
      </c>
      <c r="H21" s="24">
        <v>1.86</v>
      </c>
      <c r="I21" s="31"/>
      <c r="J21" s="31"/>
      <c r="K21" s="35"/>
    </row>
    <row r="22" spans="2:11" x14ac:dyDescent="0.25">
      <c r="B22" s="8" t="s">
        <v>83</v>
      </c>
      <c r="C22" s="57" t="s">
        <v>84</v>
      </c>
      <c r="D22" s="54" t="s">
        <v>85</v>
      </c>
      <c r="E22" s="6" t="s">
        <v>86</v>
      </c>
      <c r="F22" s="19">
        <v>623</v>
      </c>
      <c r="G22" s="24">
        <v>16.86</v>
      </c>
      <c r="H22" s="24">
        <v>1.75</v>
      </c>
      <c r="I22" s="31"/>
      <c r="J22" s="31"/>
      <c r="K22" s="35"/>
    </row>
    <row r="23" spans="2:11" x14ac:dyDescent="0.25">
      <c r="B23" s="8" t="s">
        <v>429</v>
      </c>
      <c r="C23" s="57" t="s">
        <v>430</v>
      </c>
      <c r="D23" s="54" t="s">
        <v>431</v>
      </c>
      <c r="E23" s="6" t="s">
        <v>71</v>
      </c>
      <c r="F23" s="19">
        <v>1229</v>
      </c>
      <c r="G23" s="24">
        <v>14.21</v>
      </c>
      <c r="H23" s="24">
        <v>1.47</v>
      </c>
      <c r="I23" s="31"/>
      <c r="J23" s="31"/>
      <c r="K23" s="35"/>
    </row>
    <row r="24" spans="2:11" x14ac:dyDescent="0.25">
      <c r="B24" s="8" t="s">
        <v>987</v>
      </c>
      <c r="C24" s="57" t="s">
        <v>988</v>
      </c>
      <c r="D24" s="54" t="s">
        <v>989</v>
      </c>
      <c r="E24" s="6" t="s">
        <v>120</v>
      </c>
      <c r="F24" s="19">
        <v>3315</v>
      </c>
      <c r="G24" s="24">
        <v>13.79</v>
      </c>
      <c r="H24" s="24">
        <v>1.43</v>
      </c>
      <c r="I24" s="31"/>
      <c r="J24" s="31"/>
      <c r="K24" s="35"/>
    </row>
    <row r="25" spans="2:11" x14ac:dyDescent="0.25">
      <c r="B25" s="8" t="s">
        <v>531</v>
      </c>
      <c r="C25" s="57" t="s">
        <v>532</v>
      </c>
      <c r="D25" s="54" t="s">
        <v>533</v>
      </c>
      <c r="E25" s="6" t="s">
        <v>82</v>
      </c>
      <c r="F25" s="19">
        <v>194</v>
      </c>
      <c r="G25" s="24">
        <v>13.21</v>
      </c>
      <c r="H25" s="24">
        <v>1.37</v>
      </c>
      <c r="I25" s="31"/>
      <c r="J25" s="31"/>
      <c r="K25" s="35"/>
    </row>
    <row r="26" spans="2:11" x14ac:dyDescent="0.25">
      <c r="B26" s="8" t="s">
        <v>402</v>
      </c>
      <c r="C26" s="57" t="s">
        <v>403</v>
      </c>
      <c r="D26" s="54" t="s">
        <v>404</v>
      </c>
      <c r="E26" s="6" t="s">
        <v>104</v>
      </c>
      <c r="F26" s="19">
        <v>753</v>
      </c>
      <c r="G26" s="24">
        <v>12.94</v>
      </c>
      <c r="H26" s="24">
        <v>1.34</v>
      </c>
      <c r="I26" s="31"/>
      <c r="J26" s="31"/>
      <c r="K26" s="35"/>
    </row>
    <row r="27" spans="2:11" x14ac:dyDescent="0.25">
      <c r="B27" s="8" t="s">
        <v>340</v>
      </c>
      <c r="C27" s="57" t="s">
        <v>341</v>
      </c>
      <c r="D27" s="54" t="s">
        <v>342</v>
      </c>
      <c r="E27" s="6" t="s">
        <v>43</v>
      </c>
      <c r="F27" s="19">
        <v>738</v>
      </c>
      <c r="G27" s="24">
        <v>12.12</v>
      </c>
      <c r="H27" s="24">
        <v>1.26</v>
      </c>
      <c r="I27" s="31"/>
      <c r="J27" s="31"/>
      <c r="K27" s="35"/>
    </row>
    <row r="28" spans="2:11" x14ac:dyDescent="0.25">
      <c r="B28" s="8" t="s">
        <v>68</v>
      </c>
      <c r="C28" s="57" t="s">
        <v>69</v>
      </c>
      <c r="D28" s="54" t="s">
        <v>70</v>
      </c>
      <c r="E28" s="6" t="s">
        <v>71</v>
      </c>
      <c r="F28" s="19">
        <v>92</v>
      </c>
      <c r="G28" s="24">
        <v>12.11</v>
      </c>
      <c r="H28" s="24">
        <v>1.26</v>
      </c>
      <c r="I28" s="31"/>
      <c r="J28" s="31"/>
      <c r="K28" s="35"/>
    </row>
    <row r="29" spans="2:11" x14ac:dyDescent="0.25">
      <c r="B29" s="8" t="s">
        <v>117</v>
      </c>
      <c r="C29" s="57" t="s">
        <v>118</v>
      </c>
      <c r="D29" s="54" t="s">
        <v>119</v>
      </c>
      <c r="E29" s="6" t="s">
        <v>120</v>
      </c>
      <c r="F29" s="19">
        <v>3180</v>
      </c>
      <c r="G29" s="24">
        <v>11.09</v>
      </c>
      <c r="H29" s="24">
        <v>1.1499999999999999</v>
      </c>
      <c r="I29" s="31"/>
      <c r="J29" s="31"/>
      <c r="K29" s="35"/>
    </row>
    <row r="30" spans="2:11" x14ac:dyDescent="0.25">
      <c r="B30" s="8" t="s">
        <v>1988</v>
      </c>
      <c r="C30" s="57" t="s">
        <v>1989</v>
      </c>
      <c r="D30" s="54" t="s">
        <v>1990</v>
      </c>
      <c r="E30" s="6" t="s">
        <v>139</v>
      </c>
      <c r="F30" s="19">
        <v>4435</v>
      </c>
      <c r="G30" s="24">
        <v>10.18</v>
      </c>
      <c r="H30" s="24">
        <v>1.06</v>
      </c>
      <c r="I30" s="31"/>
      <c r="J30" s="31"/>
      <c r="K30" s="35"/>
    </row>
    <row r="31" spans="2:11" x14ac:dyDescent="0.25">
      <c r="B31" s="8" t="s">
        <v>774</v>
      </c>
      <c r="C31" s="57" t="s">
        <v>775</v>
      </c>
      <c r="D31" s="54" t="s">
        <v>776</v>
      </c>
      <c r="E31" s="6" t="s">
        <v>128</v>
      </c>
      <c r="F31" s="19">
        <v>291</v>
      </c>
      <c r="G31" s="24">
        <v>10.06</v>
      </c>
      <c r="H31" s="24">
        <v>1.04</v>
      </c>
      <c r="I31" s="31"/>
      <c r="J31" s="31"/>
      <c r="K31" s="35"/>
    </row>
    <row r="32" spans="2:11" x14ac:dyDescent="0.25">
      <c r="B32" s="8" t="s">
        <v>990</v>
      </c>
      <c r="C32" s="57" t="s">
        <v>991</v>
      </c>
      <c r="D32" s="54" t="s">
        <v>992</v>
      </c>
      <c r="E32" s="6" t="s">
        <v>128</v>
      </c>
      <c r="F32" s="19">
        <v>315</v>
      </c>
      <c r="G32" s="24">
        <v>9.7100000000000009</v>
      </c>
      <c r="H32" s="24">
        <v>1.01</v>
      </c>
      <c r="I32" s="31"/>
      <c r="J32" s="31"/>
      <c r="K32" s="35"/>
    </row>
    <row r="33" spans="2:11" x14ac:dyDescent="0.25">
      <c r="B33" s="8" t="s">
        <v>58</v>
      </c>
      <c r="C33" s="57" t="s">
        <v>59</v>
      </c>
      <c r="D33" s="54" t="s">
        <v>60</v>
      </c>
      <c r="E33" s="6" t="s">
        <v>61</v>
      </c>
      <c r="F33" s="19">
        <v>81</v>
      </c>
      <c r="G33" s="24">
        <v>9.6300000000000008</v>
      </c>
      <c r="H33" s="24">
        <v>1</v>
      </c>
      <c r="I33" s="31"/>
      <c r="J33" s="31"/>
      <c r="K33" s="35"/>
    </row>
    <row r="34" spans="2:11" x14ac:dyDescent="0.25">
      <c r="B34" s="8" t="s">
        <v>305</v>
      </c>
      <c r="C34" s="57" t="s">
        <v>306</v>
      </c>
      <c r="D34" s="54" t="s">
        <v>307</v>
      </c>
      <c r="E34" s="6" t="s">
        <v>241</v>
      </c>
      <c r="F34" s="19">
        <v>5749</v>
      </c>
      <c r="G34" s="24">
        <v>9.51</v>
      </c>
      <c r="H34" s="24">
        <v>0.99</v>
      </c>
      <c r="I34" s="31"/>
      <c r="J34" s="31"/>
      <c r="K34" s="35"/>
    </row>
    <row r="35" spans="2:11" x14ac:dyDescent="0.25">
      <c r="B35" s="8" t="s">
        <v>385</v>
      </c>
      <c r="C35" s="57" t="s">
        <v>386</v>
      </c>
      <c r="D35" s="54" t="s">
        <v>387</v>
      </c>
      <c r="E35" s="6" t="s">
        <v>388</v>
      </c>
      <c r="F35" s="19">
        <v>2721</v>
      </c>
      <c r="G35" s="24">
        <v>9.1</v>
      </c>
      <c r="H35" s="24">
        <v>0.94</v>
      </c>
      <c r="I35" s="31"/>
      <c r="J35" s="31"/>
      <c r="K35" s="35"/>
    </row>
    <row r="36" spans="2:11" x14ac:dyDescent="0.25">
      <c r="B36" s="8" t="s">
        <v>2119</v>
      </c>
      <c r="C36" s="57" t="s">
        <v>2120</v>
      </c>
      <c r="D36" s="54" t="s">
        <v>2121</v>
      </c>
      <c r="E36" s="6" t="s">
        <v>139</v>
      </c>
      <c r="F36" s="19">
        <v>154</v>
      </c>
      <c r="G36" s="24">
        <v>8.99</v>
      </c>
      <c r="H36" s="24">
        <v>0.93</v>
      </c>
      <c r="I36" s="31"/>
      <c r="J36" s="31"/>
      <c r="K36" s="35"/>
    </row>
    <row r="37" spans="2:11" x14ac:dyDescent="0.25">
      <c r="B37" s="8" t="s">
        <v>993</v>
      </c>
      <c r="C37" s="57" t="s">
        <v>994</v>
      </c>
      <c r="D37" s="54" t="s">
        <v>995</v>
      </c>
      <c r="E37" s="6" t="s">
        <v>996</v>
      </c>
      <c r="F37" s="19">
        <v>1591</v>
      </c>
      <c r="G37" s="24">
        <v>8.31</v>
      </c>
      <c r="H37" s="24">
        <v>0.86</v>
      </c>
      <c r="I37" s="31"/>
      <c r="J37" s="31"/>
      <c r="K37" s="35"/>
    </row>
    <row r="38" spans="2:11" x14ac:dyDescent="0.25">
      <c r="B38" s="8" t="s">
        <v>997</v>
      </c>
      <c r="C38" s="57" t="s">
        <v>998</v>
      </c>
      <c r="D38" s="54" t="s">
        <v>999</v>
      </c>
      <c r="E38" s="6" t="s">
        <v>557</v>
      </c>
      <c r="F38" s="19">
        <v>512</v>
      </c>
      <c r="G38" s="24">
        <v>8.0399999999999991</v>
      </c>
      <c r="H38" s="24">
        <v>0.83</v>
      </c>
      <c r="I38" s="31"/>
      <c r="J38" s="31"/>
      <c r="K38" s="35"/>
    </row>
    <row r="39" spans="2:11" x14ac:dyDescent="0.25">
      <c r="B39" s="8" t="s">
        <v>2096</v>
      </c>
      <c r="C39" s="57" t="s">
        <v>2097</v>
      </c>
      <c r="D39" s="54" t="s">
        <v>2098</v>
      </c>
      <c r="E39" s="6" t="s">
        <v>2095</v>
      </c>
      <c r="F39" s="19">
        <v>2499</v>
      </c>
      <c r="G39" s="24">
        <v>7.9</v>
      </c>
      <c r="H39" s="24">
        <v>0.82</v>
      </c>
      <c r="I39" s="31"/>
      <c r="J39" s="31"/>
      <c r="K39" s="35"/>
    </row>
    <row r="40" spans="2:11" x14ac:dyDescent="0.25">
      <c r="B40" s="8" t="s">
        <v>213</v>
      </c>
      <c r="C40" s="57" t="s">
        <v>214</v>
      </c>
      <c r="D40" s="54" t="s">
        <v>215</v>
      </c>
      <c r="E40" s="6" t="s">
        <v>61</v>
      </c>
      <c r="F40" s="19">
        <v>266</v>
      </c>
      <c r="G40" s="24">
        <v>7.39</v>
      </c>
      <c r="H40" s="24">
        <v>0.77</v>
      </c>
      <c r="I40" s="31"/>
      <c r="J40" s="31"/>
      <c r="K40" s="35"/>
    </row>
    <row r="41" spans="2:11" x14ac:dyDescent="0.25">
      <c r="B41" s="8" t="s">
        <v>414</v>
      </c>
      <c r="C41" s="57" t="s">
        <v>415</v>
      </c>
      <c r="D41" s="54" t="s">
        <v>416</v>
      </c>
      <c r="E41" s="6" t="s">
        <v>43</v>
      </c>
      <c r="F41" s="19">
        <v>443</v>
      </c>
      <c r="G41" s="24">
        <v>6.88</v>
      </c>
      <c r="H41" s="24">
        <v>0.71</v>
      </c>
      <c r="I41" s="31"/>
      <c r="J41" s="31"/>
      <c r="K41" s="35"/>
    </row>
    <row r="42" spans="2:11" x14ac:dyDescent="0.25">
      <c r="B42" s="8" t="s">
        <v>90</v>
      </c>
      <c r="C42" s="57" t="s">
        <v>91</v>
      </c>
      <c r="D42" s="54" t="s">
        <v>92</v>
      </c>
      <c r="E42" s="6" t="s">
        <v>93</v>
      </c>
      <c r="F42" s="19">
        <v>1019</v>
      </c>
      <c r="G42" s="24">
        <v>6.81</v>
      </c>
      <c r="H42" s="24">
        <v>0.71</v>
      </c>
      <c r="I42" s="31"/>
      <c r="J42" s="31"/>
      <c r="K42" s="35"/>
    </row>
    <row r="43" spans="2:11" x14ac:dyDescent="0.25">
      <c r="B43" s="8" t="s">
        <v>750</v>
      </c>
      <c r="C43" s="57" t="s">
        <v>751</v>
      </c>
      <c r="D43" s="54" t="s">
        <v>752</v>
      </c>
      <c r="E43" s="6" t="s">
        <v>71</v>
      </c>
      <c r="F43" s="19">
        <v>70</v>
      </c>
      <c r="G43" s="24">
        <v>6.76</v>
      </c>
      <c r="H43" s="24">
        <v>0.7</v>
      </c>
      <c r="I43" s="31"/>
      <c r="J43" s="31"/>
      <c r="K43" s="35"/>
    </row>
    <row r="44" spans="2:11" x14ac:dyDescent="0.25">
      <c r="B44" s="8" t="s">
        <v>1000</v>
      </c>
      <c r="C44" s="57" t="s">
        <v>1001</v>
      </c>
      <c r="D44" s="54" t="s">
        <v>1002</v>
      </c>
      <c r="E44" s="6" t="s">
        <v>47</v>
      </c>
      <c r="F44" s="19">
        <v>462</v>
      </c>
      <c r="G44" s="24">
        <v>6.6</v>
      </c>
      <c r="H44" s="24">
        <v>0.68</v>
      </c>
      <c r="I44" s="31"/>
      <c r="J44" s="31"/>
      <c r="K44" s="35"/>
    </row>
    <row r="45" spans="2:11" x14ac:dyDescent="0.25">
      <c r="B45" s="8" t="s">
        <v>2092</v>
      </c>
      <c r="C45" s="57" t="s">
        <v>2093</v>
      </c>
      <c r="D45" s="54" t="s">
        <v>2094</v>
      </c>
      <c r="E45" s="6" t="s">
        <v>2095</v>
      </c>
      <c r="F45" s="19">
        <v>131</v>
      </c>
      <c r="G45" s="24">
        <v>6.45</v>
      </c>
      <c r="H45" s="24">
        <v>0.67</v>
      </c>
      <c r="I45" s="31"/>
      <c r="J45" s="31"/>
      <c r="K45" s="35"/>
    </row>
    <row r="46" spans="2:11" x14ac:dyDescent="0.25">
      <c r="B46" s="8" t="s">
        <v>1006</v>
      </c>
      <c r="C46" s="57" t="s">
        <v>1007</v>
      </c>
      <c r="D46" s="54" t="s">
        <v>1008</v>
      </c>
      <c r="E46" s="6" t="s">
        <v>241</v>
      </c>
      <c r="F46" s="19">
        <v>665</v>
      </c>
      <c r="G46" s="24">
        <v>6.17</v>
      </c>
      <c r="H46" s="24">
        <v>0.64</v>
      </c>
      <c r="I46" s="31"/>
      <c r="J46" s="31"/>
      <c r="K46" s="35"/>
    </row>
    <row r="47" spans="2:11" x14ac:dyDescent="0.25">
      <c r="B47" s="8" t="s">
        <v>511</v>
      </c>
      <c r="C47" s="57" t="s">
        <v>512</v>
      </c>
      <c r="D47" s="54" t="s">
        <v>513</v>
      </c>
      <c r="E47" s="6" t="s">
        <v>174</v>
      </c>
      <c r="F47" s="19">
        <v>249</v>
      </c>
      <c r="G47" s="24">
        <v>6.12</v>
      </c>
      <c r="H47" s="24">
        <v>0.63</v>
      </c>
      <c r="I47" s="31"/>
      <c r="J47" s="31"/>
      <c r="K47" s="35"/>
    </row>
    <row r="48" spans="2:11" x14ac:dyDescent="0.25">
      <c r="B48" s="8" t="s">
        <v>1009</v>
      </c>
      <c r="C48" s="57" t="s">
        <v>1010</v>
      </c>
      <c r="D48" s="54" t="s">
        <v>1011</v>
      </c>
      <c r="E48" s="6" t="s">
        <v>1012</v>
      </c>
      <c r="F48" s="19">
        <v>191</v>
      </c>
      <c r="G48" s="24">
        <v>6.05</v>
      </c>
      <c r="H48" s="24">
        <v>0.63</v>
      </c>
      <c r="I48" s="31"/>
      <c r="J48" s="31"/>
      <c r="K48" s="35"/>
    </row>
    <row r="49" spans="2:11" x14ac:dyDescent="0.25">
      <c r="B49" s="8" t="s">
        <v>1013</v>
      </c>
      <c r="C49" s="57" t="s">
        <v>1014</v>
      </c>
      <c r="D49" s="54" t="s">
        <v>1015</v>
      </c>
      <c r="E49" s="6" t="s">
        <v>104</v>
      </c>
      <c r="F49" s="19">
        <v>85</v>
      </c>
      <c r="G49" s="24">
        <v>5.74</v>
      </c>
      <c r="H49" s="24">
        <v>0.59</v>
      </c>
      <c r="I49" s="31"/>
      <c r="J49" s="31"/>
      <c r="K49" s="35"/>
    </row>
    <row r="50" spans="2:11" x14ac:dyDescent="0.25">
      <c r="B50" s="8" t="s">
        <v>399</v>
      </c>
      <c r="C50" s="57" t="s">
        <v>400</v>
      </c>
      <c r="D50" s="54" t="s">
        <v>401</v>
      </c>
      <c r="E50" s="6" t="s">
        <v>104</v>
      </c>
      <c r="F50" s="19">
        <v>372</v>
      </c>
      <c r="G50" s="24">
        <v>5.74</v>
      </c>
      <c r="H50" s="24">
        <v>0.6</v>
      </c>
      <c r="I50" s="31"/>
      <c r="J50" s="31"/>
      <c r="K50" s="35"/>
    </row>
    <row r="51" spans="2:11" x14ac:dyDescent="0.25">
      <c r="B51" s="8" t="s">
        <v>1016</v>
      </c>
      <c r="C51" s="57" t="s">
        <v>1017</v>
      </c>
      <c r="D51" s="54" t="s">
        <v>1018</v>
      </c>
      <c r="E51" s="6" t="s">
        <v>82</v>
      </c>
      <c r="F51" s="19">
        <v>194</v>
      </c>
      <c r="G51" s="24">
        <v>5.69</v>
      </c>
      <c r="H51" s="24">
        <v>0.59</v>
      </c>
      <c r="I51" s="31"/>
      <c r="J51" s="31"/>
      <c r="K51" s="35"/>
    </row>
    <row r="52" spans="2:11" x14ac:dyDescent="0.25">
      <c r="B52" s="8" t="s">
        <v>1991</v>
      </c>
      <c r="C52" s="57" t="s">
        <v>1784</v>
      </c>
      <c r="D52" s="54" t="s">
        <v>1992</v>
      </c>
      <c r="E52" s="6" t="s">
        <v>82</v>
      </c>
      <c r="F52" s="19">
        <v>1013</v>
      </c>
      <c r="G52" s="24">
        <v>5.64</v>
      </c>
      <c r="H52" s="24">
        <v>0.57999999999999996</v>
      </c>
      <c r="I52" s="31"/>
      <c r="J52" s="31"/>
      <c r="K52" s="35"/>
    </row>
    <row r="53" spans="2:11" x14ac:dyDescent="0.25">
      <c r="B53" s="8" t="s">
        <v>1999</v>
      </c>
      <c r="C53" s="57" t="s">
        <v>721</v>
      </c>
      <c r="D53" s="54" t="s">
        <v>2000</v>
      </c>
      <c r="E53" s="6" t="s">
        <v>82</v>
      </c>
      <c r="F53" s="19">
        <v>864</v>
      </c>
      <c r="G53" s="24">
        <v>5.56</v>
      </c>
      <c r="H53" s="24">
        <v>0.57999999999999996</v>
      </c>
      <c r="I53" s="31"/>
      <c r="J53" s="31"/>
      <c r="K53" s="35"/>
    </row>
    <row r="54" spans="2:11" x14ac:dyDescent="0.25">
      <c r="B54" s="8" t="s">
        <v>1003</v>
      </c>
      <c r="C54" s="57" t="s">
        <v>1004</v>
      </c>
      <c r="D54" s="54" t="s">
        <v>1005</v>
      </c>
      <c r="E54" s="6" t="s">
        <v>82</v>
      </c>
      <c r="F54" s="19">
        <v>334</v>
      </c>
      <c r="G54" s="24">
        <v>5.52</v>
      </c>
      <c r="H54" s="24">
        <v>0.56999999999999995</v>
      </c>
      <c r="I54" s="31"/>
      <c r="J54" s="31"/>
      <c r="K54" s="35"/>
    </row>
    <row r="55" spans="2:11" x14ac:dyDescent="0.25">
      <c r="B55" s="8" t="s">
        <v>251</v>
      </c>
      <c r="C55" s="57" t="s">
        <v>252</v>
      </c>
      <c r="D55" s="54" t="s">
        <v>253</v>
      </c>
      <c r="E55" s="6" t="s">
        <v>78</v>
      </c>
      <c r="F55" s="19">
        <v>314</v>
      </c>
      <c r="G55" s="24">
        <v>5.51</v>
      </c>
      <c r="H55" s="24">
        <v>0.56999999999999995</v>
      </c>
      <c r="I55" s="31"/>
      <c r="J55" s="31"/>
      <c r="K55" s="35"/>
    </row>
    <row r="56" spans="2:11" x14ac:dyDescent="0.25">
      <c r="B56" s="8" t="s">
        <v>2099</v>
      </c>
      <c r="C56" s="57" t="s">
        <v>2100</v>
      </c>
      <c r="D56" s="54" t="s">
        <v>2101</v>
      </c>
      <c r="E56" s="6" t="s">
        <v>120</v>
      </c>
      <c r="F56" s="19">
        <v>1182</v>
      </c>
      <c r="G56" s="24">
        <v>5.36</v>
      </c>
      <c r="H56" s="24">
        <v>0.56000000000000005</v>
      </c>
      <c r="I56" s="31"/>
      <c r="J56" s="31"/>
      <c r="K56" s="35"/>
    </row>
    <row r="57" spans="2:11" x14ac:dyDescent="0.25">
      <c r="B57" s="8" t="s">
        <v>2618</v>
      </c>
      <c r="C57" s="57" t="s">
        <v>2619</v>
      </c>
      <c r="D57" s="54" t="s">
        <v>2620</v>
      </c>
      <c r="E57" s="6" t="s">
        <v>321</v>
      </c>
      <c r="F57" s="19">
        <v>335</v>
      </c>
      <c r="G57" s="24">
        <v>5.29</v>
      </c>
      <c r="H57" s="24">
        <v>0.55000000000000004</v>
      </c>
      <c r="I57" s="31"/>
      <c r="J57" s="31"/>
      <c r="K57" s="35"/>
    </row>
    <row r="58" spans="2:11" x14ac:dyDescent="0.25">
      <c r="B58" s="8" t="s">
        <v>525</v>
      </c>
      <c r="C58" s="57" t="s">
        <v>526</v>
      </c>
      <c r="D58" s="54" t="s">
        <v>527</v>
      </c>
      <c r="E58" s="6" t="s">
        <v>268</v>
      </c>
      <c r="F58" s="19">
        <v>116</v>
      </c>
      <c r="G58" s="24">
        <v>5.19</v>
      </c>
      <c r="H58" s="24">
        <v>0.54</v>
      </c>
      <c r="I58" s="31"/>
      <c r="J58" s="31"/>
      <c r="K58" s="35"/>
    </row>
    <row r="59" spans="2:11" x14ac:dyDescent="0.25">
      <c r="B59" s="8" t="s">
        <v>1019</v>
      </c>
      <c r="C59" s="57" t="s">
        <v>1020</v>
      </c>
      <c r="D59" s="54" t="s">
        <v>1021</v>
      </c>
      <c r="E59" s="6" t="s">
        <v>485</v>
      </c>
      <c r="F59" s="19">
        <v>433</v>
      </c>
      <c r="G59" s="24">
        <v>5.15</v>
      </c>
      <c r="H59" s="24">
        <v>0.53</v>
      </c>
      <c r="I59" s="31"/>
      <c r="J59" s="31"/>
      <c r="K59" s="35"/>
    </row>
    <row r="60" spans="2:11" x14ac:dyDescent="0.25">
      <c r="B60" s="8" t="s">
        <v>346</v>
      </c>
      <c r="C60" s="57" t="s">
        <v>347</v>
      </c>
      <c r="D60" s="54" t="s">
        <v>348</v>
      </c>
      <c r="E60" s="6" t="s">
        <v>43</v>
      </c>
      <c r="F60" s="19">
        <v>985</v>
      </c>
      <c r="G60" s="24">
        <v>5.14</v>
      </c>
      <c r="H60" s="24">
        <v>0.53</v>
      </c>
      <c r="I60" s="31"/>
      <c r="J60" s="31"/>
      <c r="K60" s="35"/>
    </row>
    <row r="61" spans="2:11" x14ac:dyDescent="0.25">
      <c r="B61" s="8" t="s">
        <v>534</v>
      </c>
      <c r="C61" s="57" t="s">
        <v>535</v>
      </c>
      <c r="D61" s="54" t="s">
        <v>536</v>
      </c>
      <c r="E61" s="6" t="s">
        <v>139</v>
      </c>
      <c r="F61" s="19">
        <v>104</v>
      </c>
      <c r="G61" s="24">
        <v>5.13</v>
      </c>
      <c r="H61" s="24">
        <v>0.53</v>
      </c>
      <c r="I61" s="31"/>
      <c r="J61" s="31"/>
      <c r="K61" s="35"/>
    </row>
    <row r="62" spans="2:11" x14ac:dyDescent="0.25">
      <c r="B62" s="8" t="s">
        <v>913</v>
      </c>
      <c r="C62" s="57" t="s">
        <v>914</v>
      </c>
      <c r="D62" s="54" t="s">
        <v>915</v>
      </c>
      <c r="E62" s="6" t="s">
        <v>71</v>
      </c>
      <c r="F62" s="19">
        <v>91</v>
      </c>
      <c r="G62" s="24">
        <v>5</v>
      </c>
      <c r="H62" s="24">
        <v>0.52</v>
      </c>
      <c r="I62" s="31"/>
      <c r="J62" s="31"/>
      <c r="K62" s="35"/>
    </row>
    <row r="63" spans="2:11" x14ac:dyDescent="0.25">
      <c r="B63" s="8" t="s">
        <v>901</v>
      </c>
      <c r="C63" s="57" t="s">
        <v>902</v>
      </c>
      <c r="D63" s="54" t="s">
        <v>903</v>
      </c>
      <c r="E63" s="6" t="s">
        <v>116</v>
      </c>
      <c r="F63" s="19">
        <v>2660</v>
      </c>
      <c r="G63" s="24">
        <v>4.83</v>
      </c>
      <c r="H63" s="24">
        <v>0.5</v>
      </c>
      <c r="I63" s="31"/>
      <c r="J63" s="31"/>
      <c r="K63" s="35"/>
    </row>
    <row r="64" spans="2:11" x14ac:dyDescent="0.25">
      <c r="B64" s="8" t="s">
        <v>75</v>
      </c>
      <c r="C64" s="57" t="s">
        <v>76</v>
      </c>
      <c r="D64" s="54" t="s">
        <v>77</v>
      </c>
      <c r="E64" s="6" t="s">
        <v>78</v>
      </c>
      <c r="F64" s="19">
        <v>675</v>
      </c>
      <c r="G64" s="24">
        <v>4.83</v>
      </c>
      <c r="H64" s="24">
        <v>0.5</v>
      </c>
      <c r="I64" s="31"/>
      <c r="J64" s="31"/>
      <c r="K64" s="35"/>
    </row>
    <row r="65" spans="2:11" x14ac:dyDescent="0.25">
      <c r="B65" s="8" t="s">
        <v>87</v>
      </c>
      <c r="C65" s="57" t="s">
        <v>88</v>
      </c>
      <c r="D65" s="54" t="s">
        <v>89</v>
      </c>
      <c r="E65" s="6" t="s">
        <v>71</v>
      </c>
      <c r="F65" s="19">
        <v>96</v>
      </c>
      <c r="G65" s="24">
        <v>4.7699999999999996</v>
      </c>
      <c r="H65" s="24">
        <v>0.49</v>
      </c>
      <c r="I65" s="31"/>
      <c r="J65" s="31"/>
      <c r="K65" s="35"/>
    </row>
    <row r="66" spans="2:11" x14ac:dyDescent="0.25">
      <c r="B66" s="8" t="s">
        <v>537</v>
      </c>
      <c r="C66" s="57" t="s">
        <v>538</v>
      </c>
      <c r="D66" s="54" t="s">
        <v>539</v>
      </c>
      <c r="E66" s="6" t="s">
        <v>160</v>
      </c>
      <c r="F66" s="19">
        <v>515</v>
      </c>
      <c r="G66" s="24">
        <v>4.75</v>
      </c>
      <c r="H66" s="24">
        <v>0.49</v>
      </c>
      <c r="I66" s="31"/>
      <c r="J66" s="31"/>
      <c r="K66" s="35"/>
    </row>
    <row r="67" spans="2:11" x14ac:dyDescent="0.25">
      <c r="B67" s="8" t="s">
        <v>171</v>
      </c>
      <c r="C67" s="57" t="s">
        <v>172</v>
      </c>
      <c r="D67" s="54" t="s">
        <v>173</v>
      </c>
      <c r="E67" s="6" t="s">
        <v>174</v>
      </c>
      <c r="F67" s="19">
        <v>82</v>
      </c>
      <c r="G67" s="24">
        <v>4.74</v>
      </c>
      <c r="H67" s="24">
        <v>0.49</v>
      </c>
      <c r="I67" s="31"/>
      <c r="J67" s="31"/>
      <c r="K67" s="35"/>
    </row>
    <row r="68" spans="2:11" x14ac:dyDescent="0.25">
      <c r="B68" s="8" t="s">
        <v>417</v>
      </c>
      <c r="C68" s="57" t="s">
        <v>418</v>
      </c>
      <c r="D68" s="54" t="s">
        <v>419</v>
      </c>
      <c r="E68" s="6" t="s">
        <v>116</v>
      </c>
      <c r="F68" s="19">
        <v>1332</v>
      </c>
      <c r="G68" s="24">
        <v>4.66</v>
      </c>
      <c r="H68" s="24">
        <v>0.48</v>
      </c>
      <c r="I68" s="31"/>
      <c r="J68" s="31"/>
      <c r="K68" s="35"/>
    </row>
    <row r="69" spans="2:11" x14ac:dyDescent="0.25">
      <c r="B69" s="8" t="s">
        <v>1022</v>
      </c>
      <c r="C69" s="57" t="s">
        <v>1023</v>
      </c>
      <c r="D69" s="54" t="s">
        <v>1024</v>
      </c>
      <c r="E69" s="6" t="s">
        <v>160</v>
      </c>
      <c r="F69" s="19">
        <v>70</v>
      </c>
      <c r="G69" s="24">
        <v>4.6399999999999997</v>
      </c>
      <c r="H69" s="24">
        <v>0.48</v>
      </c>
      <c r="I69" s="31"/>
      <c r="J69" s="31"/>
      <c r="K69" s="35"/>
    </row>
    <row r="70" spans="2:11" x14ac:dyDescent="0.25">
      <c r="B70" s="8" t="s">
        <v>389</v>
      </c>
      <c r="C70" s="57" t="s">
        <v>390</v>
      </c>
      <c r="D70" s="54" t="s">
        <v>391</v>
      </c>
      <c r="E70" s="6" t="s">
        <v>392</v>
      </c>
      <c r="F70" s="19">
        <v>1881</v>
      </c>
      <c r="G70" s="24">
        <v>4.53</v>
      </c>
      <c r="H70" s="24">
        <v>0.47</v>
      </c>
      <c r="I70" s="31"/>
      <c r="J70" s="31"/>
      <c r="K70" s="35"/>
    </row>
    <row r="71" spans="2:11" x14ac:dyDescent="0.25">
      <c r="B71" s="8" t="s">
        <v>1950</v>
      </c>
      <c r="C71" s="57" t="s">
        <v>1951</v>
      </c>
      <c r="D71" s="54" t="s">
        <v>1952</v>
      </c>
      <c r="E71" s="6" t="s">
        <v>1953</v>
      </c>
      <c r="F71" s="19">
        <v>986</v>
      </c>
      <c r="G71" s="24">
        <v>4.45</v>
      </c>
      <c r="H71" s="24">
        <v>0.46</v>
      </c>
      <c r="I71" s="31"/>
      <c r="J71" s="31"/>
      <c r="K71" s="35"/>
    </row>
    <row r="72" spans="2:11" x14ac:dyDescent="0.25">
      <c r="B72" s="8" t="s">
        <v>2196</v>
      </c>
      <c r="C72" s="57" t="s">
        <v>2197</v>
      </c>
      <c r="D72" s="54" t="s">
        <v>2198</v>
      </c>
      <c r="E72" s="6" t="s">
        <v>112</v>
      </c>
      <c r="F72" s="19">
        <v>62</v>
      </c>
      <c r="G72" s="24">
        <v>4.42</v>
      </c>
      <c r="H72" s="24">
        <v>0.46</v>
      </c>
      <c r="I72" s="31"/>
      <c r="J72" s="31"/>
      <c r="K72" s="35"/>
    </row>
    <row r="73" spans="2:11" x14ac:dyDescent="0.25">
      <c r="B73" s="8" t="s">
        <v>101</v>
      </c>
      <c r="C73" s="57" t="s">
        <v>102</v>
      </c>
      <c r="D73" s="54" t="s">
        <v>103</v>
      </c>
      <c r="E73" s="6" t="s">
        <v>104</v>
      </c>
      <c r="F73" s="19">
        <v>89</v>
      </c>
      <c r="G73" s="24">
        <v>4.38</v>
      </c>
      <c r="H73" s="24">
        <v>0.45</v>
      </c>
      <c r="I73" s="31"/>
      <c r="J73" s="31"/>
      <c r="K73" s="35"/>
    </row>
    <row r="74" spans="2:11" x14ac:dyDescent="0.25">
      <c r="B74" s="8" t="s">
        <v>79</v>
      </c>
      <c r="C74" s="57" t="s">
        <v>80</v>
      </c>
      <c r="D74" s="54" t="s">
        <v>81</v>
      </c>
      <c r="E74" s="6" t="s">
        <v>82</v>
      </c>
      <c r="F74" s="19">
        <v>293</v>
      </c>
      <c r="G74" s="24">
        <v>4.1500000000000004</v>
      </c>
      <c r="H74" s="24">
        <v>0.43</v>
      </c>
      <c r="I74" s="31"/>
      <c r="J74" s="31"/>
      <c r="K74" s="35"/>
    </row>
    <row r="75" spans="2:11" x14ac:dyDescent="0.25">
      <c r="B75" s="8" t="s">
        <v>94</v>
      </c>
      <c r="C75" s="57" t="s">
        <v>95</v>
      </c>
      <c r="D75" s="54" t="s">
        <v>96</v>
      </c>
      <c r="E75" s="6" t="s">
        <v>71</v>
      </c>
      <c r="F75" s="19">
        <v>162</v>
      </c>
      <c r="G75" s="24">
        <v>4.0999999999999996</v>
      </c>
      <c r="H75" s="24">
        <v>0.42</v>
      </c>
      <c r="I75" s="31"/>
      <c r="J75" s="31"/>
      <c r="K75" s="35"/>
    </row>
    <row r="76" spans="2:11" x14ac:dyDescent="0.25">
      <c r="B76" s="8" t="s">
        <v>2084</v>
      </c>
      <c r="C76" s="57" t="s">
        <v>2085</v>
      </c>
      <c r="D76" s="54" t="s">
        <v>2086</v>
      </c>
      <c r="E76" s="6" t="s">
        <v>438</v>
      </c>
      <c r="F76" s="19">
        <v>449</v>
      </c>
      <c r="G76" s="24">
        <v>3.99</v>
      </c>
      <c r="H76" s="24">
        <v>0.41</v>
      </c>
      <c r="I76" s="31"/>
      <c r="J76" s="31"/>
      <c r="K76" s="35"/>
    </row>
    <row r="77" spans="2:11" x14ac:dyDescent="0.25">
      <c r="B77" s="8" t="s">
        <v>1902</v>
      </c>
      <c r="C77" s="57" t="s">
        <v>1903</v>
      </c>
      <c r="D77" s="54" t="s">
        <v>1904</v>
      </c>
      <c r="E77" s="6" t="s">
        <v>146</v>
      </c>
      <c r="F77" s="19">
        <v>606</v>
      </c>
      <c r="G77" s="24">
        <v>3.89</v>
      </c>
      <c r="H77" s="24">
        <v>0.4</v>
      </c>
      <c r="I77" s="31"/>
      <c r="J77" s="31"/>
      <c r="K77" s="35"/>
    </row>
    <row r="78" spans="2:11" x14ac:dyDescent="0.25">
      <c r="B78" s="8" t="s">
        <v>904</v>
      </c>
      <c r="C78" s="57" t="s">
        <v>905</v>
      </c>
      <c r="D78" s="54" t="s">
        <v>906</v>
      </c>
      <c r="E78" s="6" t="s">
        <v>139</v>
      </c>
      <c r="F78" s="19">
        <v>54</v>
      </c>
      <c r="G78" s="24">
        <v>3.8</v>
      </c>
      <c r="H78" s="24">
        <v>0.39</v>
      </c>
      <c r="I78" s="31"/>
      <c r="J78" s="31"/>
      <c r="K78" s="35"/>
    </row>
    <row r="79" spans="2:11" x14ac:dyDescent="0.25">
      <c r="B79" s="8" t="s">
        <v>226</v>
      </c>
      <c r="C79" s="57" t="s">
        <v>227</v>
      </c>
      <c r="D79" s="54" t="s">
        <v>228</v>
      </c>
      <c r="E79" s="6" t="s">
        <v>222</v>
      </c>
      <c r="F79" s="19">
        <v>264</v>
      </c>
      <c r="G79" s="24">
        <v>3.8</v>
      </c>
      <c r="H79" s="24">
        <v>0.39</v>
      </c>
      <c r="I79" s="31"/>
      <c r="J79" s="31"/>
      <c r="K79" s="35"/>
    </row>
    <row r="80" spans="2:11" x14ac:dyDescent="0.25">
      <c r="B80" s="8" t="s">
        <v>161</v>
      </c>
      <c r="C80" s="57" t="s">
        <v>162</v>
      </c>
      <c r="D80" s="54" t="s">
        <v>163</v>
      </c>
      <c r="E80" s="6" t="s">
        <v>108</v>
      </c>
      <c r="F80" s="19">
        <v>95</v>
      </c>
      <c r="G80" s="24">
        <v>3.66</v>
      </c>
      <c r="H80" s="24">
        <v>0.38</v>
      </c>
      <c r="I80" s="31"/>
      <c r="J80" s="31"/>
      <c r="K80" s="35"/>
    </row>
    <row r="81" spans="2:11" x14ac:dyDescent="0.25">
      <c r="B81" s="8" t="s">
        <v>281</v>
      </c>
      <c r="C81" s="57" t="s">
        <v>282</v>
      </c>
      <c r="D81" s="54" t="s">
        <v>283</v>
      </c>
      <c r="E81" s="6" t="s">
        <v>43</v>
      </c>
      <c r="F81" s="19">
        <v>64</v>
      </c>
      <c r="G81" s="24">
        <v>3.62</v>
      </c>
      <c r="H81" s="24">
        <v>0.38</v>
      </c>
      <c r="I81" s="31"/>
      <c r="J81" s="31"/>
      <c r="K81" s="35"/>
    </row>
    <row r="82" spans="2:11" x14ac:dyDescent="0.25">
      <c r="B82" s="8" t="s">
        <v>287</v>
      </c>
      <c r="C82" s="57" t="s">
        <v>288</v>
      </c>
      <c r="D82" s="54" t="s">
        <v>289</v>
      </c>
      <c r="E82" s="6" t="s">
        <v>43</v>
      </c>
      <c r="F82" s="19">
        <v>71</v>
      </c>
      <c r="G82" s="24">
        <v>3.43</v>
      </c>
      <c r="H82" s="24">
        <v>0.36</v>
      </c>
      <c r="I82" s="31"/>
      <c r="J82" s="31"/>
      <c r="K82" s="35"/>
    </row>
    <row r="83" spans="2:11" x14ac:dyDescent="0.25">
      <c r="B83" s="8" t="s">
        <v>458</v>
      </c>
      <c r="C83" s="57" t="s">
        <v>459</v>
      </c>
      <c r="D83" s="54" t="s">
        <v>460</v>
      </c>
      <c r="E83" s="6" t="s">
        <v>78</v>
      </c>
      <c r="F83" s="19">
        <v>169</v>
      </c>
      <c r="G83" s="24">
        <v>3.4</v>
      </c>
      <c r="H83" s="24">
        <v>0.35</v>
      </c>
      <c r="I83" s="31"/>
      <c r="J83" s="31"/>
      <c r="K83" s="35"/>
    </row>
    <row r="84" spans="2:11" x14ac:dyDescent="0.25">
      <c r="B84" s="8" t="s">
        <v>2651</v>
      </c>
      <c r="C84" s="57" t="s">
        <v>1083</v>
      </c>
      <c r="D84" s="54" t="s">
        <v>2652</v>
      </c>
      <c r="E84" s="6" t="s">
        <v>47</v>
      </c>
      <c r="F84" s="19">
        <v>12790</v>
      </c>
      <c r="G84" s="24">
        <v>3.39</v>
      </c>
      <c r="H84" s="24">
        <v>0.35</v>
      </c>
      <c r="I84" s="31"/>
      <c r="J84" s="31"/>
      <c r="K84" s="35"/>
    </row>
    <row r="85" spans="2:11" x14ac:dyDescent="0.25">
      <c r="B85" s="8" t="s">
        <v>2153</v>
      </c>
      <c r="C85" s="57" t="s">
        <v>2154</v>
      </c>
      <c r="D85" s="54" t="s">
        <v>2155</v>
      </c>
      <c r="E85" s="6" t="s">
        <v>317</v>
      </c>
      <c r="F85" s="19">
        <v>106</v>
      </c>
      <c r="G85" s="24">
        <v>3.38</v>
      </c>
      <c r="H85" s="24">
        <v>0.35</v>
      </c>
      <c r="I85" s="31"/>
      <c r="J85" s="31"/>
      <c r="K85" s="35"/>
    </row>
    <row r="86" spans="2:11" x14ac:dyDescent="0.25">
      <c r="B86" s="8" t="s">
        <v>898</v>
      </c>
      <c r="C86" s="57" t="s">
        <v>899</v>
      </c>
      <c r="D86" s="54" t="s">
        <v>900</v>
      </c>
      <c r="E86" s="6" t="s">
        <v>47</v>
      </c>
      <c r="F86" s="19">
        <v>1650</v>
      </c>
      <c r="G86" s="24">
        <v>3.32</v>
      </c>
      <c r="H86" s="24">
        <v>0.34</v>
      </c>
      <c r="I86" s="31"/>
      <c r="J86" s="31"/>
      <c r="K86" s="35"/>
    </row>
    <row r="87" spans="2:11" x14ac:dyDescent="0.25">
      <c r="B87" s="8" t="s">
        <v>2022</v>
      </c>
      <c r="C87" s="57" t="s">
        <v>1264</v>
      </c>
      <c r="D87" s="54" t="s">
        <v>2023</v>
      </c>
      <c r="E87" s="6" t="s">
        <v>47</v>
      </c>
      <c r="F87" s="19">
        <v>1299</v>
      </c>
      <c r="G87" s="24">
        <v>3.3</v>
      </c>
      <c r="H87" s="24">
        <v>0.34</v>
      </c>
      <c r="I87" s="31"/>
      <c r="J87" s="31"/>
      <c r="K87" s="35"/>
    </row>
    <row r="88" spans="2:11" x14ac:dyDescent="0.25">
      <c r="B88" s="8" t="s">
        <v>2125</v>
      </c>
      <c r="C88" s="57" t="s">
        <v>2126</v>
      </c>
      <c r="D88" s="54" t="s">
        <v>2127</v>
      </c>
      <c r="E88" s="6" t="s">
        <v>128</v>
      </c>
      <c r="F88" s="19">
        <v>175</v>
      </c>
      <c r="G88" s="24">
        <v>3.24</v>
      </c>
      <c r="H88" s="24">
        <v>0.34</v>
      </c>
      <c r="I88" s="31"/>
      <c r="J88" s="31"/>
      <c r="K88" s="35"/>
    </row>
    <row r="89" spans="2:11" x14ac:dyDescent="0.25">
      <c r="B89" s="8" t="s">
        <v>352</v>
      </c>
      <c r="C89" s="57" t="s">
        <v>353</v>
      </c>
      <c r="D89" s="54" t="s">
        <v>354</v>
      </c>
      <c r="E89" s="6" t="s">
        <v>104</v>
      </c>
      <c r="F89" s="19">
        <v>169</v>
      </c>
      <c r="G89" s="24">
        <v>3.23</v>
      </c>
      <c r="H89" s="24">
        <v>0.34</v>
      </c>
      <c r="I89" s="31"/>
      <c r="J89" s="31"/>
      <c r="K89" s="35"/>
    </row>
    <row r="90" spans="2:11" x14ac:dyDescent="0.25">
      <c r="B90" s="8" t="s">
        <v>734</v>
      </c>
      <c r="C90" s="57" t="s">
        <v>735</v>
      </c>
      <c r="D90" s="54" t="s">
        <v>736</v>
      </c>
      <c r="E90" s="6" t="s">
        <v>222</v>
      </c>
      <c r="F90" s="19">
        <v>93</v>
      </c>
      <c r="G90" s="24">
        <v>3.17</v>
      </c>
      <c r="H90" s="24">
        <v>0.33</v>
      </c>
      <c r="I90" s="31"/>
      <c r="J90" s="31"/>
      <c r="K90" s="35"/>
    </row>
    <row r="91" spans="2:11" x14ac:dyDescent="0.25">
      <c r="B91" s="8" t="s">
        <v>1966</v>
      </c>
      <c r="C91" s="57" t="s">
        <v>1967</v>
      </c>
      <c r="D91" s="54" t="s">
        <v>1968</v>
      </c>
      <c r="E91" s="6" t="s">
        <v>61</v>
      </c>
      <c r="F91" s="19">
        <v>457</v>
      </c>
      <c r="G91" s="24">
        <v>3.11</v>
      </c>
      <c r="H91" s="24">
        <v>0.32</v>
      </c>
      <c r="I91" s="31"/>
      <c r="J91" s="31"/>
      <c r="K91" s="35"/>
    </row>
    <row r="92" spans="2:11" x14ac:dyDescent="0.25">
      <c r="B92" s="8" t="s">
        <v>337</v>
      </c>
      <c r="C92" s="57" t="s">
        <v>338</v>
      </c>
      <c r="D92" s="54" t="s">
        <v>339</v>
      </c>
      <c r="E92" s="6" t="s">
        <v>132</v>
      </c>
      <c r="F92" s="19">
        <v>179</v>
      </c>
      <c r="G92" s="24">
        <v>3.1</v>
      </c>
      <c r="H92" s="24">
        <v>0.32</v>
      </c>
      <c r="I92" s="31"/>
      <c r="J92" s="31"/>
      <c r="K92" s="35"/>
    </row>
    <row r="93" spans="2:11" x14ac:dyDescent="0.25">
      <c r="B93" s="8" t="s">
        <v>290</v>
      </c>
      <c r="C93" s="57" t="s">
        <v>291</v>
      </c>
      <c r="D93" s="54" t="s">
        <v>292</v>
      </c>
      <c r="E93" s="6" t="s">
        <v>132</v>
      </c>
      <c r="F93" s="19">
        <v>74</v>
      </c>
      <c r="G93" s="24">
        <v>3.06</v>
      </c>
      <c r="H93" s="24">
        <v>0.32</v>
      </c>
      <c r="I93" s="31"/>
      <c r="J93" s="31"/>
      <c r="K93" s="35"/>
    </row>
    <row r="94" spans="2:11" x14ac:dyDescent="0.25">
      <c r="B94" s="8" t="s">
        <v>167</v>
      </c>
      <c r="C94" s="57" t="s">
        <v>168</v>
      </c>
      <c r="D94" s="54" t="s">
        <v>169</v>
      </c>
      <c r="E94" s="6" t="s">
        <v>170</v>
      </c>
      <c r="F94" s="19">
        <v>70</v>
      </c>
      <c r="G94" s="24">
        <v>2.88</v>
      </c>
      <c r="H94" s="24">
        <v>0.3</v>
      </c>
      <c r="I94" s="31"/>
      <c r="J94" s="31"/>
      <c r="K94" s="35"/>
    </row>
    <row r="95" spans="2:11" x14ac:dyDescent="0.25">
      <c r="B95" s="8" t="s">
        <v>753</v>
      </c>
      <c r="C95" s="57" t="s">
        <v>754</v>
      </c>
      <c r="D95" s="54" t="s">
        <v>755</v>
      </c>
      <c r="E95" s="6" t="s">
        <v>321</v>
      </c>
      <c r="F95" s="19">
        <v>203</v>
      </c>
      <c r="G95" s="24">
        <v>2.87</v>
      </c>
      <c r="H95" s="24">
        <v>0.3</v>
      </c>
      <c r="I95" s="31"/>
      <c r="J95" s="31"/>
      <c r="K95" s="35"/>
    </row>
    <row r="96" spans="2:11" x14ac:dyDescent="0.25">
      <c r="B96" s="8" t="s">
        <v>2105</v>
      </c>
      <c r="C96" s="57" t="s">
        <v>1254</v>
      </c>
      <c r="D96" s="54" t="s">
        <v>2106</v>
      </c>
      <c r="E96" s="6" t="s">
        <v>47</v>
      </c>
      <c r="F96" s="19">
        <v>2342</v>
      </c>
      <c r="G96" s="24">
        <v>2.69</v>
      </c>
      <c r="H96" s="24">
        <v>0.28000000000000003</v>
      </c>
      <c r="I96" s="31"/>
      <c r="J96" s="31"/>
      <c r="K96" s="35"/>
    </row>
    <row r="97" spans="2:11" x14ac:dyDescent="0.25">
      <c r="B97" s="8" t="s">
        <v>2190</v>
      </c>
      <c r="C97" s="57" t="s">
        <v>2191</v>
      </c>
      <c r="D97" s="54" t="s">
        <v>2192</v>
      </c>
      <c r="E97" s="6" t="s">
        <v>317</v>
      </c>
      <c r="F97" s="19">
        <v>101</v>
      </c>
      <c r="G97" s="24">
        <v>2.67</v>
      </c>
      <c r="H97" s="24">
        <v>0.28000000000000003</v>
      </c>
      <c r="I97" s="31"/>
      <c r="J97" s="31"/>
      <c r="K97" s="35"/>
    </row>
    <row r="98" spans="2:11" x14ac:dyDescent="0.25">
      <c r="B98" s="8" t="s">
        <v>889</v>
      </c>
      <c r="C98" s="57" t="s">
        <v>890</v>
      </c>
      <c r="D98" s="54" t="s">
        <v>891</v>
      </c>
      <c r="E98" s="6" t="s">
        <v>222</v>
      </c>
      <c r="F98" s="19">
        <v>408</v>
      </c>
      <c r="G98" s="24">
        <v>2.59</v>
      </c>
      <c r="H98" s="24">
        <v>0.27</v>
      </c>
      <c r="I98" s="31"/>
      <c r="J98" s="31"/>
      <c r="K98" s="35"/>
    </row>
    <row r="99" spans="2:11" x14ac:dyDescent="0.25">
      <c r="B99" s="8" t="s">
        <v>393</v>
      </c>
      <c r="C99" s="57" t="s">
        <v>394</v>
      </c>
      <c r="D99" s="54" t="s">
        <v>395</v>
      </c>
      <c r="E99" s="6" t="s">
        <v>71</v>
      </c>
      <c r="F99" s="19">
        <v>326</v>
      </c>
      <c r="G99" s="24">
        <v>2.58</v>
      </c>
      <c r="H99" s="24">
        <v>0.27</v>
      </c>
      <c r="I99" s="31"/>
      <c r="J99" s="31"/>
      <c r="K99" s="35"/>
    </row>
    <row r="100" spans="2:11" x14ac:dyDescent="0.25">
      <c r="B100" s="8" t="s">
        <v>150</v>
      </c>
      <c r="C100" s="57" t="s">
        <v>151</v>
      </c>
      <c r="D100" s="54" t="s">
        <v>152</v>
      </c>
      <c r="E100" s="6" t="s">
        <v>153</v>
      </c>
      <c r="F100" s="19">
        <v>1004</v>
      </c>
      <c r="G100" s="24">
        <v>2.58</v>
      </c>
      <c r="H100" s="24">
        <v>0.27</v>
      </c>
      <c r="I100" s="31"/>
      <c r="J100" s="31"/>
      <c r="K100" s="35"/>
    </row>
    <row r="101" spans="2:11" x14ac:dyDescent="0.25">
      <c r="B101" s="8" t="s">
        <v>455</v>
      </c>
      <c r="C101" s="57" t="s">
        <v>456</v>
      </c>
      <c r="D101" s="54" t="s">
        <v>457</v>
      </c>
      <c r="E101" s="6" t="s">
        <v>47</v>
      </c>
      <c r="F101" s="19">
        <v>2074</v>
      </c>
      <c r="G101" s="24">
        <v>2.57</v>
      </c>
      <c r="H101" s="24">
        <v>0.27</v>
      </c>
      <c r="I101" s="31"/>
      <c r="J101" s="31"/>
      <c r="K101" s="35"/>
    </row>
    <row r="102" spans="2:11" x14ac:dyDescent="0.25">
      <c r="B102" s="8" t="s">
        <v>2643</v>
      </c>
      <c r="C102" s="57" t="s">
        <v>2644</v>
      </c>
      <c r="D102" s="54" t="s">
        <v>2645</v>
      </c>
      <c r="E102" s="6" t="s">
        <v>47</v>
      </c>
      <c r="F102" s="19">
        <v>389</v>
      </c>
      <c r="G102" s="24">
        <v>2.5099999999999998</v>
      </c>
      <c r="H102" s="24">
        <v>0.26</v>
      </c>
      <c r="I102" s="31"/>
      <c r="J102" s="31"/>
      <c r="K102" s="35"/>
    </row>
    <row r="103" spans="2:11" x14ac:dyDescent="0.25">
      <c r="B103" s="8" t="s">
        <v>216</v>
      </c>
      <c r="C103" s="57" t="s">
        <v>217</v>
      </c>
      <c r="D103" s="54" t="s">
        <v>218</v>
      </c>
      <c r="E103" s="6" t="s">
        <v>61</v>
      </c>
      <c r="F103" s="19">
        <v>9</v>
      </c>
      <c r="G103" s="24">
        <v>2.5</v>
      </c>
      <c r="H103" s="24">
        <v>0.26</v>
      </c>
      <c r="I103" s="31"/>
      <c r="J103" s="31"/>
      <c r="K103" s="35"/>
    </row>
    <row r="104" spans="2:11" x14ac:dyDescent="0.25">
      <c r="B104" s="8" t="s">
        <v>2630</v>
      </c>
      <c r="C104" s="57" t="s">
        <v>2631</v>
      </c>
      <c r="D104" s="54" t="s">
        <v>2632</v>
      </c>
      <c r="E104" s="6" t="s">
        <v>82</v>
      </c>
      <c r="F104" s="19">
        <v>26</v>
      </c>
      <c r="G104" s="24">
        <v>2.5</v>
      </c>
      <c r="H104" s="24">
        <v>0.26</v>
      </c>
      <c r="I104" s="31"/>
      <c r="J104" s="31"/>
      <c r="K104" s="35"/>
    </row>
    <row r="105" spans="2:11" x14ac:dyDescent="0.25">
      <c r="B105" s="8" t="s">
        <v>1925</v>
      </c>
      <c r="C105" s="57" t="s">
        <v>1926</v>
      </c>
      <c r="D105" s="54" t="s">
        <v>1927</v>
      </c>
      <c r="E105" s="6" t="s">
        <v>445</v>
      </c>
      <c r="F105" s="19">
        <v>56</v>
      </c>
      <c r="G105" s="24">
        <v>2.48</v>
      </c>
      <c r="H105" s="24">
        <v>0.26</v>
      </c>
      <c r="I105" s="31"/>
      <c r="J105" s="31"/>
      <c r="K105" s="35"/>
    </row>
    <row r="106" spans="2:11" x14ac:dyDescent="0.25">
      <c r="B106" s="8" t="s">
        <v>2169</v>
      </c>
      <c r="C106" s="57" t="s">
        <v>2170</v>
      </c>
      <c r="D106" s="54" t="s">
        <v>2171</v>
      </c>
      <c r="E106" s="6" t="s">
        <v>485</v>
      </c>
      <c r="F106" s="19">
        <v>361</v>
      </c>
      <c r="G106" s="24">
        <v>2.4300000000000002</v>
      </c>
      <c r="H106" s="24">
        <v>0.25</v>
      </c>
      <c r="I106" s="31"/>
      <c r="J106" s="31"/>
      <c r="K106" s="35"/>
    </row>
    <row r="107" spans="2:11" x14ac:dyDescent="0.25">
      <c r="B107" s="8" t="s">
        <v>2110</v>
      </c>
      <c r="C107" s="57" t="s">
        <v>2111</v>
      </c>
      <c r="D107" s="54" t="s">
        <v>2112</v>
      </c>
      <c r="E107" s="6" t="s">
        <v>146</v>
      </c>
      <c r="F107" s="19">
        <v>212</v>
      </c>
      <c r="G107" s="24">
        <v>2.09</v>
      </c>
      <c r="H107" s="24">
        <v>0.22</v>
      </c>
      <c r="I107" s="31"/>
      <c r="J107" s="31"/>
      <c r="K107" s="35"/>
    </row>
    <row r="108" spans="2:11" x14ac:dyDescent="0.25">
      <c r="B108" s="8" t="s">
        <v>2208</v>
      </c>
      <c r="C108" s="57" t="s">
        <v>1280</v>
      </c>
      <c r="D108" s="54" t="s">
        <v>2209</v>
      </c>
      <c r="E108" s="6" t="s">
        <v>47</v>
      </c>
      <c r="F108" s="19">
        <v>2714</v>
      </c>
      <c r="G108" s="24">
        <v>2.06</v>
      </c>
      <c r="H108" s="24">
        <v>0.21</v>
      </c>
      <c r="I108" s="31"/>
      <c r="J108" s="31"/>
      <c r="K108" s="35"/>
    </row>
    <row r="109" spans="2:11" x14ac:dyDescent="0.25">
      <c r="B109" s="8" t="s">
        <v>2156</v>
      </c>
      <c r="C109" s="57" t="s">
        <v>2157</v>
      </c>
      <c r="D109" s="54" t="s">
        <v>2158</v>
      </c>
      <c r="E109" s="6" t="s">
        <v>445</v>
      </c>
      <c r="F109" s="19">
        <v>357</v>
      </c>
      <c r="G109" s="24">
        <v>2.04</v>
      </c>
      <c r="H109" s="24">
        <v>0.21</v>
      </c>
      <c r="I109" s="31"/>
      <c r="J109" s="31"/>
      <c r="K109" s="35"/>
    </row>
    <row r="110" spans="2:11" x14ac:dyDescent="0.25">
      <c r="B110" s="8" t="s">
        <v>2653</v>
      </c>
      <c r="C110" s="57" t="s">
        <v>2654</v>
      </c>
      <c r="D110" s="54" t="s">
        <v>2655</v>
      </c>
      <c r="E110" s="6" t="s">
        <v>108</v>
      </c>
      <c r="F110" s="19">
        <v>124</v>
      </c>
      <c r="G110" s="24">
        <v>1.84</v>
      </c>
      <c r="H110" s="24">
        <v>0.19</v>
      </c>
      <c r="I110" s="31"/>
      <c r="J110" s="31"/>
      <c r="K110" s="35"/>
    </row>
    <row r="111" spans="2:11" x14ac:dyDescent="0.25">
      <c r="B111" s="8" t="s">
        <v>1025</v>
      </c>
      <c r="C111" s="57" t="s">
        <v>1020</v>
      </c>
      <c r="D111" s="54" t="s">
        <v>1026</v>
      </c>
      <c r="E111" s="6" t="s">
        <v>485</v>
      </c>
      <c r="F111" s="19">
        <v>16</v>
      </c>
      <c r="G111" s="24">
        <v>0.06</v>
      </c>
      <c r="H111" s="24">
        <v>0.01</v>
      </c>
      <c r="I111" s="31"/>
      <c r="J111" s="31"/>
      <c r="K111" s="35" t="s">
        <v>4827</v>
      </c>
    </row>
    <row r="112" spans="2:11" x14ac:dyDescent="0.25">
      <c r="C112" s="58" t="s">
        <v>175</v>
      </c>
      <c r="D112" s="54"/>
      <c r="E112" s="6"/>
      <c r="F112" s="19"/>
      <c r="G112" s="25">
        <v>962.81</v>
      </c>
      <c r="H112" s="25">
        <v>99.82</v>
      </c>
      <c r="I112" s="31"/>
      <c r="J112" s="31"/>
      <c r="K112" s="35"/>
    </row>
    <row r="113" spans="3:11" x14ac:dyDescent="0.25">
      <c r="C113" s="57"/>
      <c r="D113" s="54"/>
      <c r="E113" s="6"/>
      <c r="F113" s="19"/>
      <c r="G113" s="24"/>
      <c r="H113" s="24"/>
      <c r="I113" s="31"/>
      <c r="J113" s="31"/>
      <c r="K113" s="35"/>
    </row>
    <row r="114" spans="3:11" x14ac:dyDescent="0.25">
      <c r="C114" s="58" t="s">
        <v>3</v>
      </c>
      <c r="D114" s="54"/>
      <c r="E114" s="6"/>
      <c r="F114" s="19"/>
      <c r="G114" s="24" t="s">
        <v>2</v>
      </c>
      <c r="H114" s="24" t="s">
        <v>2</v>
      </c>
      <c r="I114" s="31"/>
      <c r="J114" s="31"/>
      <c r="K114" s="35"/>
    </row>
    <row r="115" spans="3:11" x14ac:dyDescent="0.25">
      <c r="C115" s="57"/>
      <c r="D115" s="54"/>
      <c r="E115" s="6"/>
      <c r="F115" s="19"/>
      <c r="G115" s="24"/>
      <c r="H115" s="24"/>
      <c r="I115" s="31"/>
      <c r="J115" s="31"/>
      <c r="K115" s="35"/>
    </row>
    <row r="116" spans="3:11" x14ac:dyDescent="0.25">
      <c r="C116" s="58" t="s">
        <v>4</v>
      </c>
      <c r="D116" s="54"/>
      <c r="E116" s="6"/>
      <c r="F116" s="19"/>
      <c r="G116" s="24" t="s">
        <v>2</v>
      </c>
      <c r="H116" s="24" t="s">
        <v>2</v>
      </c>
      <c r="I116" s="31"/>
      <c r="J116" s="31"/>
      <c r="K116" s="35"/>
    </row>
    <row r="117" spans="3:11" x14ac:dyDescent="0.25">
      <c r="C117" s="57"/>
      <c r="D117" s="54"/>
      <c r="E117" s="6"/>
      <c r="F117" s="19"/>
      <c r="G117" s="24"/>
      <c r="H117" s="24"/>
      <c r="I117" s="31"/>
      <c r="J117" s="31"/>
      <c r="K117" s="35"/>
    </row>
    <row r="118" spans="3:11" x14ac:dyDescent="0.25">
      <c r="C118" s="58" t="s">
        <v>5</v>
      </c>
      <c r="D118" s="54"/>
      <c r="E118" s="6"/>
      <c r="F118" s="19"/>
      <c r="G118" s="24"/>
      <c r="H118" s="24"/>
      <c r="I118" s="31"/>
      <c r="J118" s="31"/>
      <c r="K118" s="35"/>
    </row>
    <row r="119" spans="3:11" x14ac:dyDescent="0.25">
      <c r="C119" s="57"/>
      <c r="D119" s="54"/>
      <c r="E119" s="6"/>
      <c r="F119" s="19"/>
      <c r="G119" s="24"/>
      <c r="H119" s="24"/>
      <c r="I119" s="31"/>
      <c r="J119" s="31"/>
      <c r="K119" s="35"/>
    </row>
    <row r="120" spans="3:11" x14ac:dyDescent="0.25">
      <c r="C120" s="58" t="s">
        <v>6</v>
      </c>
      <c r="D120" s="54"/>
      <c r="E120" s="6"/>
      <c r="F120" s="19"/>
      <c r="G120" s="24" t="s">
        <v>2</v>
      </c>
      <c r="H120" s="24" t="s">
        <v>2</v>
      </c>
      <c r="I120" s="31"/>
      <c r="J120" s="31"/>
      <c r="K120" s="35"/>
    </row>
    <row r="121" spans="3:11" x14ac:dyDescent="0.25">
      <c r="C121" s="57"/>
      <c r="D121" s="54"/>
      <c r="E121" s="6"/>
      <c r="F121" s="19"/>
      <c r="G121" s="24"/>
      <c r="H121" s="24"/>
      <c r="I121" s="31"/>
      <c r="J121" s="31"/>
      <c r="K121" s="35"/>
    </row>
    <row r="122" spans="3:11" x14ac:dyDescent="0.25">
      <c r="C122" s="58" t="s">
        <v>7</v>
      </c>
      <c r="D122" s="54"/>
      <c r="E122" s="6"/>
      <c r="F122" s="19"/>
      <c r="G122" s="24" t="s">
        <v>2</v>
      </c>
      <c r="H122" s="24" t="s">
        <v>2</v>
      </c>
      <c r="I122" s="31"/>
      <c r="J122" s="31"/>
      <c r="K122" s="35"/>
    </row>
    <row r="123" spans="3:11" x14ac:dyDescent="0.25">
      <c r="C123" s="57"/>
      <c r="D123" s="54"/>
      <c r="E123" s="6"/>
      <c r="F123" s="19"/>
      <c r="G123" s="24"/>
      <c r="H123" s="24"/>
      <c r="I123" s="31"/>
      <c r="J123" s="31"/>
      <c r="K123" s="35"/>
    </row>
    <row r="124" spans="3:11" x14ac:dyDescent="0.25">
      <c r="C124" s="58" t="s">
        <v>8</v>
      </c>
      <c r="D124" s="54"/>
      <c r="E124" s="6"/>
      <c r="F124" s="19"/>
      <c r="G124" s="24" t="s">
        <v>2</v>
      </c>
      <c r="H124" s="24" t="s">
        <v>2</v>
      </c>
      <c r="I124" s="31"/>
      <c r="J124" s="31"/>
      <c r="K124" s="35"/>
    </row>
    <row r="125" spans="3:11" x14ac:dyDescent="0.25">
      <c r="C125" s="57"/>
      <c r="D125" s="54"/>
      <c r="E125" s="6"/>
      <c r="F125" s="19"/>
      <c r="G125" s="24"/>
      <c r="H125" s="24"/>
      <c r="I125" s="31"/>
      <c r="J125" s="31"/>
      <c r="K125" s="35"/>
    </row>
    <row r="126" spans="3:11" x14ac:dyDescent="0.25">
      <c r="C126" s="58" t="s">
        <v>9</v>
      </c>
      <c r="D126" s="54"/>
      <c r="E126" s="6"/>
      <c r="F126" s="19"/>
      <c r="G126" s="24" t="s">
        <v>2</v>
      </c>
      <c r="H126" s="24" t="s">
        <v>2</v>
      </c>
      <c r="I126" s="31"/>
      <c r="J126" s="31"/>
      <c r="K126" s="35"/>
    </row>
    <row r="127" spans="3:11" x14ac:dyDescent="0.25">
      <c r="C127" s="57"/>
      <c r="D127" s="54"/>
      <c r="E127" s="6"/>
      <c r="F127" s="19"/>
      <c r="G127" s="24"/>
      <c r="H127" s="24"/>
      <c r="I127" s="31"/>
      <c r="J127" s="31"/>
      <c r="K127" s="35"/>
    </row>
    <row r="128" spans="3:11" x14ac:dyDescent="0.25">
      <c r="C128" s="58" t="s">
        <v>10</v>
      </c>
      <c r="D128" s="54"/>
      <c r="E128" s="6"/>
      <c r="F128" s="19"/>
      <c r="G128" s="24" t="s">
        <v>2</v>
      </c>
      <c r="H128" s="24" t="s">
        <v>2</v>
      </c>
      <c r="I128" s="31"/>
      <c r="J128" s="31"/>
      <c r="K128" s="35"/>
    </row>
    <row r="129" spans="3:11" x14ac:dyDescent="0.25">
      <c r="C129" s="57"/>
      <c r="D129" s="54"/>
      <c r="E129" s="6"/>
      <c r="F129" s="19"/>
      <c r="G129" s="24"/>
      <c r="H129" s="24"/>
      <c r="I129" s="31"/>
      <c r="J129" s="31"/>
      <c r="K129" s="35"/>
    </row>
    <row r="130" spans="3:11" x14ac:dyDescent="0.25">
      <c r="C130" s="58" t="s">
        <v>11</v>
      </c>
      <c r="D130" s="54"/>
      <c r="E130" s="6"/>
      <c r="F130" s="19"/>
      <c r="G130" s="24"/>
      <c r="H130" s="24"/>
      <c r="I130" s="31"/>
      <c r="J130" s="31"/>
      <c r="K130" s="35"/>
    </row>
    <row r="131" spans="3:11" x14ac:dyDescent="0.25">
      <c r="C131" s="57"/>
      <c r="D131" s="54"/>
      <c r="E131" s="6"/>
      <c r="F131" s="19"/>
      <c r="G131" s="24"/>
      <c r="H131" s="24"/>
      <c r="I131" s="31"/>
      <c r="J131" s="31"/>
      <c r="K131" s="35"/>
    </row>
    <row r="132" spans="3:11" x14ac:dyDescent="0.25">
      <c r="C132" s="58" t="s">
        <v>13</v>
      </c>
      <c r="D132" s="54"/>
      <c r="E132" s="6"/>
      <c r="F132" s="19"/>
      <c r="G132" s="24" t="s">
        <v>2</v>
      </c>
      <c r="H132" s="24" t="s">
        <v>2</v>
      </c>
      <c r="I132" s="31"/>
      <c r="J132" s="31"/>
      <c r="K132" s="35"/>
    </row>
    <row r="133" spans="3:11" x14ac:dyDescent="0.25">
      <c r="C133" s="57"/>
      <c r="D133" s="54"/>
      <c r="E133" s="6"/>
      <c r="F133" s="19"/>
      <c r="G133" s="24"/>
      <c r="H133" s="24"/>
      <c r="I133" s="31"/>
      <c r="J133" s="31"/>
      <c r="K133" s="35"/>
    </row>
    <row r="134" spans="3:11" x14ac:dyDescent="0.25">
      <c r="C134" s="58" t="s">
        <v>14</v>
      </c>
      <c r="D134" s="54"/>
      <c r="E134" s="6"/>
      <c r="F134" s="19"/>
      <c r="G134" s="24" t="s">
        <v>2</v>
      </c>
      <c r="H134" s="24" t="s">
        <v>2</v>
      </c>
      <c r="I134" s="31"/>
      <c r="J134" s="31"/>
      <c r="K134" s="35"/>
    </row>
    <row r="135" spans="3:11" x14ac:dyDescent="0.25">
      <c r="C135" s="57"/>
      <c r="D135" s="54"/>
      <c r="E135" s="6"/>
      <c r="F135" s="19"/>
      <c r="G135" s="24"/>
      <c r="H135" s="24"/>
      <c r="I135" s="31"/>
      <c r="J135" s="31"/>
      <c r="K135" s="35"/>
    </row>
    <row r="136" spans="3:11" x14ac:dyDescent="0.25">
      <c r="C136" s="58" t="s">
        <v>15</v>
      </c>
      <c r="D136" s="54"/>
      <c r="E136" s="6"/>
      <c r="F136" s="19"/>
      <c r="G136" s="24" t="s">
        <v>2</v>
      </c>
      <c r="H136" s="24" t="s">
        <v>2</v>
      </c>
      <c r="I136" s="31"/>
      <c r="J136" s="31"/>
      <c r="K136" s="35"/>
    </row>
    <row r="137" spans="3:11" x14ac:dyDescent="0.25">
      <c r="C137" s="57"/>
      <c r="D137" s="54"/>
      <c r="E137" s="6"/>
      <c r="F137" s="19"/>
      <c r="G137" s="24"/>
      <c r="H137" s="24"/>
      <c r="I137" s="31"/>
      <c r="J137" s="31"/>
      <c r="K137" s="35"/>
    </row>
    <row r="138" spans="3:11" x14ac:dyDescent="0.25">
      <c r="C138" s="58" t="s">
        <v>16</v>
      </c>
      <c r="D138" s="54"/>
      <c r="E138" s="6"/>
      <c r="F138" s="19"/>
      <c r="G138" s="24" t="s">
        <v>2</v>
      </c>
      <c r="H138" s="24" t="s">
        <v>2</v>
      </c>
      <c r="I138" s="31"/>
      <c r="J138" s="31"/>
      <c r="K138" s="35"/>
    </row>
    <row r="139" spans="3:11" x14ac:dyDescent="0.25">
      <c r="C139" s="57"/>
      <c r="D139" s="54"/>
      <c r="E139" s="6"/>
      <c r="F139" s="19"/>
      <c r="G139" s="24"/>
      <c r="H139" s="24"/>
      <c r="I139" s="31"/>
      <c r="J139" s="31"/>
      <c r="K139" s="35"/>
    </row>
    <row r="140" spans="3:11" x14ac:dyDescent="0.25">
      <c r="C140" s="58" t="s">
        <v>17</v>
      </c>
      <c r="D140" s="54"/>
      <c r="E140" s="6"/>
      <c r="F140" s="19"/>
      <c r="G140" s="24" t="s">
        <v>2</v>
      </c>
      <c r="H140" s="24" t="s">
        <v>2</v>
      </c>
      <c r="I140" s="31"/>
      <c r="J140" s="31"/>
      <c r="K140" s="35"/>
    </row>
    <row r="141" spans="3:11" x14ac:dyDescent="0.25">
      <c r="C141" s="57"/>
      <c r="D141" s="54"/>
      <c r="E141" s="6"/>
      <c r="F141" s="19"/>
      <c r="G141" s="24"/>
      <c r="H141" s="24"/>
      <c r="I141" s="31"/>
      <c r="J141" s="31"/>
      <c r="K141" s="35"/>
    </row>
    <row r="142" spans="3:11" x14ac:dyDescent="0.25">
      <c r="C142" s="58" t="s">
        <v>18</v>
      </c>
      <c r="D142" s="54"/>
      <c r="E142" s="6"/>
      <c r="F142" s="19"/>
      <c r="G142" s="24"/>
      <c r="H142" s="24"/>
      <c r="I142" s="31"/>
      <c r="J142" s="31"/>
      <c r="K142" s="35"/>
    </row>
    <row r="143" spans="3:11" x14ac:dyDescent="0.25">
      <c r="C143" s="57"/>
      <c r="D143" s="54"/>
      <c r="E143" s="6"/>
      <c r="F143" s="19"/>
      <c r="G143" s="24"/>
      <c r="H143" s="24"/>
      <c r="I143" s="31"/>
      <c r="J143" s="31"/>
      <c r="K143" s="35"/>
    </row>
    <row r="144" spans="3:11" x14ac:dyDescent="0.25">
      <c r="C144" s="58" t="s">
        <v>19</v>
      </c>
      <c r="D144" s="54"/>
      <c r="E144" s="6"/>
      <c r="F144" s="19"/>
      <c r="G144" s="24" t="s">
        <v>2</v>
      </c>
      <c r="H144" s="24" t="s">
        <v>2</v>
      </c>
      <c r="I144" s="31"/>
      <c r="J144" s="31"/>
      <c r="K144" s="35"/>
    </row>
    <row r="145" spans="1:54" x14ac:dyDescent="0.25">
      <c r="C145" s="57"/>
      <c r="D145" s="54"/>
      <c r="E145" s="6"/>
      <c r="F145" s="19"/>
      <c r="G145" s="24"/>
      <c r="H145" s="24"/>
      <c r="I145" s="31"/>
      <c r="J145" s="31"/>
      <c r="K145" s="35"/>
    </row>
    <row r="146" spans="1:54" x14ac:dyDescent="0.25">
      <c r="C146" s="58" t="s">
        <v>20</v>
      </c>
      <c r="D146" s="54"/>
      <c r="E146" s="6"/>
      <c r="F146" s="19"/>
      <c r="G146" s="24" t="s">
        <v>2</v>
      </c>
      <c r="H146" s="24" t="s">
        <v>2</v>
      </c>
      <c r="I146" s="31"/>
      <c r="J146" s="31"/>
      <c r="K146" s="35"/>
    </row>
    <row r="147" spans="1:54" x14ac:dyDescent="0.25">
      <c r="C147" s="57"/>
      <c r="D147" s="54"/>
      <c r="E147" s="6"/>
      <c r="F147" s="19"/>
      <c r="G147" s="24"/>
      <c r="H147" s="24"/>
      <c r="I147" s="31"/>
      <c r="J147" s="31"/>
      <c r="K147" s="35"/>
    </row>
    <row r="148" spans="1:54" x14ac:dyDescent="0.25">
      <c r="C148" s="58" t="s">
        <v>21</v>
      </c>
      <c r="D148" s="54"/>
      <c r="E148" s="6"/>
      <c r="F148" s="19"/>
      <c r="G148" s="24" t="s">
        <v>2</v>
      </c>
      <c r="H148" s="24" t="s">
        <v>2</v>
      </c>
      <c r="I148" s="31"/>
      <c r="J148" s="31"/>
      <c r="K148" s="35"/>
    </row>
    <row r="149" spans="1:54" x14ac:dyDescent="0.25">
      <c r="C149" s="57"/>
      <c r="D149" s="54"/>
      <c r="E149" s="6"/>
      <c r="F149" s="19"/>
      <c r="G149" s="24"/>
      <c r="H149" s="24"/>
      <c r="I149" s="31"/>
      <c r="J149" s="31"/>
      <c r="K149" s="35"/>
    </row>
    <row r="150" spans="1:54" x14ac:dyDescent="0.25">
      <c r="C150" s="58" t="s">
        <v>22</v>
      </c>
      <c r="D150" s="54"/>
      <c r="E150" s="6"/>
      <c r="F150" s="19"/>
      <c r="G150" s="24" t="s">
        <v>2</v>
      </c>
      <c r="H150" s="24" t="s">
        <v>2</v>
      </c>
      <c r="I150" s="31"/>
      <c r="J150" s="31"/>
      <c r="K150" s="35"/>
    </row>
    <row r="151" spans="1:54" x14ac:dyDescent="0.25">
      <c r="C151" s="57"/>
      <c r="D151" s="54"/>
      <c r="E151" s="6"/>
      <c r="F151" s="19"/>
      <c r="G151" s="24"/>
      <c r="H151" s="24"/>
      <c r="I151" s="31"/>
      <c r="J151" s="31"/>
      <c r="K151" s="35"/>
    </row>
    <row r="152" spans="1:54" x14ac:dyDescent="0.25">
      <c r="C152" s="58" t="s">
        <v>23</v>
      </c>
      <c r="D152" s="54"/>
      <c r="E152" s="6"/>
      <c r="F152" s="19"/>
      <c r="G152" s="24" t="s">
        <v>2</v>
      </c>
      <c r="H152" s="24" t="s">
        <v>2</v>
      </c>
      <c r="I152" s="31"/>
      <c r="J152" s="31"/>
      <c r="K152" s="35"/>
    </row>
    <row r="153" spans="1:54" x14ac:dyDescent="0.25">
      <c r="C153" s="57"/>
      <c r="D153" s="54"/>
      <c r="E153" s="6"/>
      <c r="F153" s="19"/>
      <c r="G153" s="24"/>
      <c r="H153" s="24"/>
      <c r="I153" s="31"/>
      <c r="J153" s="31"/>
      <c r="K153" s="35"/>
    </row>
    <row r="154" spans="1:54" x14ac:dyDescent="0.25">
      <c r="C154" s="58" t="s">
        <v>24</v>
      </c>
      <c r="D154" s="54"/>
      <c r="E154" s="6"/>
      <c r="F154" s="19"/>
      <c r="G154" s="24" t="s">
        <v>2</v>
      </c>
      <c r="H154" s="24" t="s">
        <v>2</v>
      </c>
      <c r="I154" s="31"/>
      <c r="J154" s="31"/>
      <c r="K154" s="35"/>
    </row>
    <row r="155" spans="1:54" x14ac:dyDescent="0.25">
      <c r="C155" s="57"/>
      <c r="D155" s="54"/>
      <c r="E155" s="6"/>
      <c r="F155" s="19"/>
      <c r="G155" s="24"/>
      <c r="H155" s="24"/>
      <c r="I155" s="31"/>
      <c r="J155" s="31"/>
      <c r="K155" s="35"/>
    </row>
    <row r="156" spans="1:54" x14ac:dyDescent="0.25">
      <c r="A156" s="10"/>
      <c r="B156" s="28"/>
      <c r="C156" s="58" t="s">
        <v>25</v>
      </c>
      <c r="D156" s="54"/>
      <c r="E156" s="6"/>
      <c r="F156" s="19"/>
      <c r="G156" s="24"/>
      <c r="H156" s="24"/>
      <c r="I156" s="31"/>
      <c r="J156" s="31"/>
      <c r="K156" s="35"/>
    </row>
    <row r="157" spans="1:54" s="2" customFormat="1" ht="13.5" x14ac:dyDescent="0.25">
      <c r="A157" s="28"/>
      <c r="B157" s="28"/>
      <c r="C157" s="57" t="s">
        <v>4792</v>
      </c>
      <c r="D157" s="54"/>
      <c r="E157" s="6"/>
      <c r="F157" s="19"/>
      <c r="G157" s="24" t="s">
        <v>2</v>
      </c>
      <c r="H157" s="24" t="s">
        <v>2</v>
      </c>
      <c r="I157" s="31"/>
      <c r="J157" s="31"/>
      <c r="K157" s="35"/>
      <c r="L157" s="3"/>
      <c r="AI157" s="3"/>
      <c r="AV157" s="3"/>
      <c r="AX157" s="3"/>
      <c r="BB157" s="3"/>
    </row>
    <row r="158" spans="1:54" x14ac:dyDescent="0.25">
      <c r="B158" s="8"/>
      <c r="C158" s="57" t="s">
        <v>188</v>
      </c>
      <c r="D158" s="54"/>
      <c r="E158" s="6"/>
      <c r="F158" s="19"/>
      <c r="G158" s="24">
        <v>1.72</v>
      </c>
      <c r="H158" s="24">
        <v>0.18</v>
      </c>
      <c r="I158" s="31"/>
      <c r="J158" s="31"/>
      <c r="K158" s="35"/>
    </row>
    <row r="159" spans="1:54" x14ac:dyDescent="0.25">
      <c r="C159" s="58" t="s">
        <v>175</v>
      </c>
      <c r="D159" s="54"/>
      <c r="E159" s="6"/>
      <c r="F159" s="19"/>
      <c r="G159" s="25">
        <v>1.72</v>
      </c>
      <c r="H159" s="25">
        <v>0.18</v>
      </c>
      <c r="I159" s="31"/>
      <c r="J159" s="31"/>
      <c r="K159" s="35"/>
    </row>
    <row r="160" spans="1:54" x14ac:dyDescent="0.25">
      <c r="C160" s="57"/>
      <c r="D160" s="54"/>
      <c r="E160" s="6"/>
      <c r="F160" s="19"/>
      <c r="G160" s="24"/>
      <c r="H160" s="24"/>
      <c r="I160" s="31"/>
      <c r="J160" s="31"/>
      <c r="K160" s="35"/>
    </row>
    <row r="161" spans="3:11" x14ac:dyDescent="0.25">
      <c r="C161" s="60" t="s">
        <v>189</v>
      </c>
      <c r="D161" s="55"/>
      <c r="E161" s="5"/>
      <c r="F161" s="20"/>
      <c r="G161" s="26">
        <v>964.53</v>
      </c>
      <c r="H161" s="26">
        <v>100</v>
      </c>
      <c r="I161" s="32"/>
      <c r="J161" s="32"/>
      <c r="K161" s="36"/>
    </row>
    <row r="164" spans="3:11" x14ac:dyDescent="0.25">
      <c r="C164" s="1" t="s">
        <v>190</v>
      </c>
    </row>
    <row r="165" spans="3:11" x14ac:dyDescent="0.25">
      <c r="C165" s="37" t="s">
        <v>191</v>
      </c>
      <c r="D165" s="37"/>
      <c r="E165" s="37"/>
      <c r="F165" s="37"/>
      <c r="G165" s="37"/>
      <c r="H165" s="37"/>
      <c r="I165" s="37"/>
      <c r="J165" s="37"/>
      <c r="K165" s="37"/>
    </row>
    <row r="166" spans="3:11" x14ac:dyDescent="0.25">
      <c r="C166" s="2" t="s">
        <v>192</v>
      </c>
    </row>
    <row r="167" spans="3:11" x14ac:dyDescent="0.25">
      <c r="C167" s="2" t="s">
        <v>193</v>
      </c>
    </row>
    <row r="168" spans="3:11" x14ac:dyDescent="0.25">
      <c r="C168" s="2" t="s">
        <v>194</v>
      </c>
    </row>
    <row r="169" spans="3:11" x14ac:dyDescent="0.25">
      <c r="C169" s="2" t="s">
        <v>195</v>
      </c>
    </row>
    <row r="171" spans="3:11" x14ac:dyDescent="0.25">
      <c r="C171" s="76" t="s">
        <v>4869</v>
      </c>
      <c r="E171" s="76" t="s">
        <v>4870</v>
      </c>
      <c r="F171" s="77"/>
    </row>
    <row r="172" spans="3:11" x14ac:dyDescent="0.25">
      <c r="E172" s="2" t="s">
        <v>4894</v>
      </c>
    </row>
  </sheetData>
  <hyperlinks>
    <hyperlink ref="J2" location="'Index'!A1" display="'Index'!A1" xr:uid="{7FCC01DD-8D10-4947-A805-75CC6377663A}"/>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68E33-04BA-419D-9E89-003C7715BD07}">
  <sheetPr codeName="Sheet1"/>
  <dimension ref="A1:IV320"/>
  <sheetViews>
    <sheetView showGridLines="0" zoomScale="90" zoomScaleNormal="90" workbookViewId="0">
      <pane ySplit="6" topLeftCell="A299"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2656</v>
      </c>
      <c r="J2" s="38" t="s">
        <v>4604</v>
      </c>
    </row>
    <row r="3" spans="1:54" ht="16.5" x14ac:dyDescent="0.3">
      <c r="C3" s="1" t="s">
        <v>28</v>
      </c>
      <c r="D3" s="21" t="s">
        <v>2657</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3026650</v>
      </c>
      <c r="G10" s="24">
        <v>48903.1</v>
      </c>
      <c r="H10" s="24">
        <v>9.6999999999999993</v>
      </c>
      <c r="I10" s="31"/>
      <c r="J10" s="31"/>
      <c r="K10" s="35"/>
    </row>
    <row r="11" spans="1:54" x14ac:dyDescent="0.25">
      <c r="B11" s="8" t="s">
        <v>65</v>
      </c>
      <c r="C11" s="57" t="s">
        <v>66</v>
      </c>
      <c r="D11" s="54" t="s">
        <v>67</v>
      </c>
      <c r="E11" s="6" t="s">
        <v>47</v>
      </c>
      <c r="F11" s="19">
        <v>919600</v>
      </c>
      <c r="G11" s="24">
        <v>16625.45</v>
      </c>
      <c r="H11" s="24">
        <v>3.3</v>
      </c>
      <c r="I11" s="31"/>
      <c r="J11" s="31"/>
      <c r="K11" s="35"/>
    </row>
    <row r="12" spans="1:54" x14ac:dyDescent="0.25">
      <c r="B12" s="8" t="s">
        <v>72</v>
      </c>
      <c r="C12" s="57" t="s">
        <v>73</v>
      </c>
      <c r="D12" s="54" t="s">
        <v>74</v>
      </c>
      <c r="E12" s="6" t="s">
        <v>47</v>
      </c>
      <c r="F12" s="19">
        <v>1220500</v>
      </c>
      <c r="G12" s="24">
        <v>10647.64</v>
      </c>
      <c r="H12" s="24">
        <v>2.11</v>
      </c>
      <c r="I12" s="31"/>
      <c r="J12" s="31"/>
      <c r="K12" s="35"/>
    </row>
    <row r="13" spans="1:54" x14ac:dyDescent="0.25">
      <c r="B13" s="8" t="s">
        <v>48</v>
      </c>
      <c r="C13" s="57" t="s">
        <v>49</v>
      </c>
      <c r="D13" s="54" t="s">
        <v>50</v>
      </c>
      <c r="E13" s="6" t="s">
        <v>47</v>
      </c>
      <c r="F13" s="19">
        <v>853300</v>
      </c>
      <c r="G13" s="24">
        <v>10366.74</v>
      </c>
      <c r="H13" s="24">
        <v>2.06</v>
      </c>
      <c r="I13" s="31"/>
      <c r="J13" s="31"/>
      <c r="K13" s="35"/>
    </row>
    <row r="14" spans="1:54" x14ac:dyDescent="0.25">
      <c r="B14" s="8" t="s">
        <v>254</v>
      </c>
      <c r="C14" s="57" t="s">
        <v>255</v>
      </c>
      <c r="D14" s="54" t="s">
        <v>256</v>
      </c>
      <c r="E14" s="6" t="s">
        <v>257</v>
      </c>
      <c r="F14" s="19">
        <v>2155600</v>
      </c>
      <c r="G14" s="24">
        <v>9336.98</v>
      </c>
      <c r="H14" s="24">
        <v>1.85</v>
      </c>
      <c r="I14" s="31"/>
      <c r="J14" s="31"/>
      <c r="K14" s="35"/>
    </row>
    <row r="15" spans="1:54" x14ac:dyDescent="0.25">
      <c r="B15" s="8" t="s">
        <v>140</v>
      </c>
      <c r="C15" s="57" t="s">
        <v>141</v>
      </c>
      <c r="D15" s="54" t="s">
        <v>142</v>
      </c>
      <c r="E15" s="6" t="s">
        <v>128</v>
      </c>
      <c r="F15" s="19">
        <v>390000</v>
      </c>
      <c r="G15" s="24">
        <v>8363.75</v>
      </c>
      <c r="H15" s="24">
        <v>1.66</v>
      </c>
      <c r="I15" s="31"/>
      <c r="J15" s="31"/>
      <c r="K15" s="35"/>
    </row>
    <row r="16" spans="1:54" x14ac:dyDescent="0.25">
      <c r="B16" s="8" t="s">
        <v>113</v>
      </c>
      <c r="C16" s="57" t="s">
        <v>114</v>
      </c>
      <c r="D16" s="54" t="s">
        <v>115</v>
      </c>
      <c r="E16" s="6" t="s">
        <v>116</v>
      </c>
      <c r="F16" s="19">
        <v>267000</v>
      </c>
      <c r="G16" s="24">
        <v>8038.97</v>
      </c>
      <c r="H16" s="24">
        <v>1.59</v>
      </c>
      <c r="I16" s="31"/>
      <c r="J16" s="31"/>
      <c r="K16" s="35"/>
    </row>
    <row r="17" spans="2:11" x14ac:dyDescent="0.25">
      <c r="B17" s="8" t="s">
        <v>210</v>
      </c>
      <c r="C17" s="57" t="s">
        <v>211</v>
      </c>
      <c r="D17" s="54" t="s">
        <v>212</v>
      </c>
      <c r="E17" s="6" t="s">
        <v>93</v>
      </c>
      <c r="F17" s="19">
        <v>3600000</v>
      </c>
      <c r="G17" s="24">
        <v>6991.92</v>
      </c>
      <c r="H17" s="24">
        <v>1.39</v>
      </c>
      <c r="I17" s="31"/>
      <c r="J17" s="31"/>
      <c r="K17" s="35"/>
    </row>
    <row r="18" spans="2:11" x14ac:dyDescent="0.25">
      <c r="B18" s="8" t="s">
        <v>2159</v>
      </c>
      <c r="C18" s="57" t="s">
        <v>1234</v>
      </c>
      <c r="D18" s="54" t="s">
        <v>2160</v>
      </c>
      <c r="E18" s="6" t="s">
        <v>82</v>
      </c>
      <c r="F18" s="19">
        <v>3748080</v>
      </c>
      <c r="G18" s="24">
        <v>6742.42</v>
      </c>
      <c r="H18" s="24">
        <v>1.34</v>
      </c>
      <c r="I18" s="31"/>
      <c r="J18" s="31"/>
      <c r="K18" s="35"/>
    </row>
    <row r="19" spans="2:11" x14ac:dyDescent="0.25">
      <c r="B19" s="8" t="s">
        <v>90</v>
      </c>
      <c r="C19" s="57" t="s">
        <v>91</v>
      </c>
      <c r="D19" s="54" t="s">
        <v>92</v>
      </c>
      <c r="E19" s="6" t="s">
        <v>93</v>
      </c>
      <c r="F19" s="19">
        <v>976800</v>
      </c>
      <c r="G19" s="24">
        <v>6540.65</v>
      </c>
      <c r="H19" s="24">
        <v>1.3</v>
      </c>
      <c r="I19" s="31"/>
      <c r="J19" s="31"/>
      <c r="K19" s="35"/>
    </row>
    <row r="20" spans="2:11" x14ac:dyDescent="0.25">
      <c r="B20" s="8" t="s">
        <v>232</v>
      </c>
      <c r="C20" s="57" t="s">
        <v>233</v>
      </c>
      <c r="D20" s="54" t="s">
        <v>234</v>
      </c>
      <c r="E20" s="6" t="s">
        <v>132</v>
      </c>
      <c r="F20" s="19">
        <v>38858</v>
      </c>
      <c r="G20" s="24">
        <v>6152.15</v>
      </c>
      <c r="H20" s="24">
        <v>1.22</v>
      </c>
      <c r="I20" s="31"/>
      <c r="J20" s="31"/>
      <c r="K20" s="35"/>
    </row>
    <row r="21" spans="2:11" x14ac:dyDescent="0.25">
      <c r="B21" s="8" t="s">
        <v>926</v>
      </c>
      <c r="C21" s="57" t="s">
        <v>927</v>
      </c>
      <c r="D21" s="54" t="s">
        <v>928</v>
      </c>
      <c r="E21" s="6" t="s">
        <v>170</v>
      </c>
      <c r="F21" s="19">
        <v>3100000</v>
      </c>
      <c r="G21" s="24">
        <v>5955.41</v>
      </c>
      <c r="H21" s="24">
        <v>1.18</v>
      </c>
      <c r="I21" s="31"/>
      <c r="J21" s="31"/>
      <c r="K21" s="35"/>
    </row>
    <row r="22" spans="2:11" x14ac:dyDescent="0.25">
      <c r="B22" s="8" t="s">
        <v>405</v>
      </c>
      <c r="C22" s="57" t="s">
        <v>406</v>
      </c>
      <c r="D22" s="54" t="s">
        <v>407</v>
      </c>
      <c r="E22" s="6" t="s">
        <v>392</v>
      </c>
      <c r="F22" s="19">
        <v>1600000</v>
      </c>
      <c r="G22" s="24">
        <v>5896</v>
      </c>
      <c r="H22" s="24">
        <v>1.17</v>
      </c>
      <c r="I22" s="31"/>
      <c r="J22" s="31"/>
      <c r="K22" s="35"/>
    </row>
    <row r="23" spans="2:11" x14ac:dyDescent="0.25">
      <c r="B23" s="8" t="s">
        <v>358</v>
      </c>
      <c r="C23" s="57" t="s">
        <v>359</v>
      </c>
      <c r="D23" s="54" t="s">
        <v>360</v>
      </c>
      <c r="E23" s="6" t="s">
        <v>108</v>
      </c>
      <c r="F23" s="19">
        <v>1795107</v>
      </c>
      <c r="G23" s="24">
        <v>5713.83</v>
      </c>
      <c r="H23" s="24">
        <v>1.1299999999999999</v>
      </c>
      <c r="I23" s="31"/>
      <c r="J23" s="31"/>
      <c r="K23" s="35"/>
    </row>
    <row r="24" spans="2:11" x14ac:dyDescent="0.25">
      <c r="B24" s="8" t="s">
        <v>322</v>
      </c>
      <c r="C24" s="57" t="s">
        <v>323</v>
      </c>
      <c r="D24" s="54" t="s">
        <v>324</v>
      </c>
      <c r="E24" s="6" t="s">
        <v>100</v>
      </c>
      <c r="F24" s="19">
        <v>326158</v>
      </c>
      <c r="G24" s="24">
        <v>5245.76</v>
      </c>
      <c r="H24" s="24">
        <v>1.04</v>
      </c>
      <c r="I24" s="31"/>
      <c r="J24" s="31"/>
      <c r="K24" s="35"/>
    </row>
    <row r="25" spans="2:11" x14ac:dyDescent="0.25">
      <c r="B25" s="8" t="s">
        <v>62</v>
      </c>
      <c r="C25" s="57" t="s">
        <v>63</v>
      </c>
      <c r="D25" s="54" t="s">
        <v>64</v>
      </c>
      <c r="E25" s="6" t="s">
        <v>43</v>
      </c>
      <c r="F25" s="19">
        <v>109550</v>
      </c>
      <c r="G25" s="24">
        <v>4804.1499999999996</v>
      </c>
      <c r="H25" s="24">
        <v>0.95</v>
      </c>
      <c r="I25" s="31"/>
      <c r="J25" s="31"/>
      <c r="K25" s="35"/>
    </row>
    <row r="26" spans="2:11" x14ac:dyDescent="0.25">
      <c r="B26" s="8" t="s">
        <v>198</v>
      </c>
      <c r="C26" s="57" t="s">
        <v>199</v>
      </c>
      <c r="D26" s="54" t="s">
        <v>200</v>
      </c>
      <c r="E26" s="6" t="s">
        <v>82</v>
      </c>
      <c r="F26" s="19">
        <v>261269</v>
      </c>
      <c r="G26" s="24">
        <v>4802.3900000000003</v>
      </c>
      <c r="H26" s="24">
        <v>0.95</v>
      </c>
      <c r="I26" s="31"/>
      <c r="J26" s="31"/>
      <c r="K26" s="35"/>
    </row>
    <row r="27" spans="2:11" x14ac:dyDescent="0.25">
      <c r="B27" s="8" t="s">
        <v>429</v>
      </c>
      <c r="C27" s="57" t="s">
        <v>430</v>
      </c>
      <c r="D27" s="54" t="s">
        <v>431</v>
      </c>
      <c r="E27" s="6" t="s">
        <v>71</v>
      </c>
      <c r="F27" s="19">
        <v>414700</v>
      </c>
      <c r="G27" s="24">
        <v>4796.63</v>
      </c>
      <c r="H27" s="24">
        <v>0.95</v>
      </c>
      <c r="I27" s="31"/>
      <c r="J27" s="31"/>
      <c r="K27" s="35"/>
    </row>
    <row r="28" spans="2:11" x14ac:dyDescent="0.25">
      <c r="B28" s="8" t="s">
        <v>1658</v>
      </c>
      <c r="C28" s="57" t="s">
        <v>1659</v>
      </c>
      <c r="D28" s="54" t="s">
        <v>1660</v>
      </c>
      <c r="E28" s="6" t="s">
        <v>82</v>
      </c>
      <c r="F28" s="19">
        <v>261000</v>
      </c>
      <c r="G28" s="24">
        <v>4373.45</v>
      </c>
      <c r="H28" s="24">
        <v>0.87</v>
      </c>
      <c r="I28" s="31"/>
      <c r="J28" s="31"/>
      <c r="K28" s="35"/>
    </row>
    <row r="29" spans="2:11" x14ac:dyDescent="0.25">
      <c r="B29" s="8" t="s">
        <v>737</v>
      </c>
      <c r="C29" s="57" t="s">
        <v>738</v>
      </c>
      <c r="D29" s="54" t="s">
        <v>739</v>
      </c>
      <c r="E29" s="6" t="s">
        <v>740</v>
      </c>
      <c r="F29" s="19">
        <v>182921</v>
      </c>
      <c r="G29" s="24">
        <v>4325.62</v>
      </c>
      <c r="H29" s="24">
        <v>0.86</v>
      </c>
      <c r="I29" s="31"/>
      <c r="J29" s="31"/>
      <c r="K29" s="35"/>
    </row>
    <row r="30" spans="2:11" x14ac:dyDescent="0.25">
      <c r="B30" s="8" t="s">
        <v>2004</v>
      </c>
      <c r="C30" s="57" t="s">
        <v>2005</v>
      </c>
      <c r="D30" s="54" t="s">
        <v>2006</v>
      </c>
      <c r="E30" s="6" t="s">
        <v>445</v>
      </c>
      <c r="F30" s="19">
        <v>4603432</v>
      </c>
      <c r="G30" s="24">
        <v>4227.79</v>
      </c>
      <c r="H30" s="24">
        <v>0.84</v>
      </c>
      <c r="I30" s="31"/>
      <c r="J30" s="31"/>
      <c r="K30" s="35"/>
    </row>
    <row r="31" spans="2:11" x14ac:dyDescent="0.25">
      <c r="B31" s="8" t="s">
        <v>223</v>
      </c>
      <c r="C31" s="57" t="s">
        <v>224</v>
      </c>
      <c r="D31" s="54" t="s">
        <v>225</v>
      </c>
      <c r="E31" s="6" t="s">
        <v>104</v>
      </c>
      <c r="F31" s="19">
        <v>196000</v>
      </c>
      <c r="G31" s="24">
        <v>4197.54</v>
      </c>
      <c r="H31" s="24">
        <v>0.83</v>
      </c>
      <c r="I31" s="31"/>
      <c r="J31" s="31"/>
      <c r="K31" s="35"/>
    </row>
    <row r="32" spans="2:11" x14ac:dyDescent="0.25">
      <c r="B32" s="8" t="s">
        <v>495</v>
      </c>
      <c r="C32" s="57" t="s">
        <v>496</v>
      </c>
      <c r="D32" s="54" t="s">
        <v>497</v>
      </c>
      <c r="E32" s="6" t="s">
        <v>108</v>
      </c>
      <c r="F32" s="19">
        <v>62500</v>
      </c>
      <c r="G32" s="24">
        <v>3992.28</v>
      </c>
      <c r="H32" s="24">
        <v>0.79</v>
      </c>
      <c r="I32" s="31"/>
      <c r="J32" s="31"/>
      <c r="K32" s="35"/>
    </row>
    <row r="33" spans="2:11" x14ac:dyDescent="0.25">
      <c r="B33" s="8" t="s">
        <v>741</v>
      </c>
      <c r="C33" s="57" t="s">
        <v>742</v>
      </c>
      <c r="D33" s="54" t="s">
        <v>743</v>
      </c>
      <c r="E33" s="6" t="s">
        <v>146</v>
      </c>
      <c r="F33" s="19">
        <v>898906</v>
      </c>
      <c r="G33" s="24">
        <v>3961.48</v>
      </c>
      <c r="H33" s="24">
        <v>0.79</v>
      </c>
      <c r="I33" s="31"/>
      <c r="J33" s="31"/>
      <c r="K33" s="35"/>
    </row>
    <row r="34" spans="2:11" x14ac:dyDescent="0.25">
      <c r="B34" s="8" t="s">
        <v>489</v>
      </c>
      <c r="C34" s="57" t="s">
        <v>490</v>
      </c>
      <c r="D34" s="54" t="s">
        <v>491</v>
      </c>
      <c r="E34" s="6" t="s">
        <v>317</v>
      </c>
      <c r="F34" s="19">
        <v>435960</v>
      </c>
      <c r="G34" s="24">
        <v>3898.35</v>
      </c>
      <c r="H34" s="24">
        <v>0.77</v>
      </c>
      <c r="I34" s="31"/>
      <c r="J34" s="31"/>
      <c r="K34" s="35"/>
    </row>
    <row r="35" spans="2:11" x14ac:dyDescent="0.25">
      <c r="B35" s="8" t="s">
        <v>216</v>
      </c>
      <c r="C35" s="57" t="s">
        <v>217</v>
      </c>
      <c r="D35" s="54" t="s">
        <v>218</v>
      </c>
      <c r="E35" s="6" t="s">
        <v>61</v>
      </c>
      <c r="F35" s="19">
        <v>14000</v>
      </c>
      <c r="G35" s="24">
        <v>3883.66</v>
      </c>
      <c r="H35" s="24">
        <v>0.77</v>
      </c>
      <c r="I35" s="31"/>
      <c r="J35" s="31"/>
      <c r="K35" s="35"/>
    </row>
    <row r="36" spans="2:11" x14ac:dyDescent="0.25">
      <c r="B36" s="8" t="s">
        <v>382</v>
      </c>
      <c r="C36" s="57" t="s">
        <v>383</v>
      </c>
      <c r="D36" s="54" t="s">
        <v>384</v>
      </c>
      <c r="E36" s="6" t="s">
        <v>71</v>
      </c>
      <c r="F36" s="19">
        <v>128800</v>
      </c>
      <c r="G36" s="24">
        <v>3745.25</v>
      </c>
      <c r="H36" s="24">
        <v>0.74</v>
      </c>
      <c r="I36" s="31"/>
      <c r="J36" s="31"/>
      <c r="K36" s="35"/>
    </row>
    <row r="37" spans="2:11" x14ac:dyDescent="0.25">
      <c r="B37" s="8" t="s">
        <v>1667</v>
      </c>
      <c r="C37" s="57" t="s">
        <v>1668</v>
      </c>
      <c r="D37" s="54" t="s">
        <v>1669</v>
      </c>
      <c r="E37" s="6" t="s">
        <v>82</v>
      </c>
      <c r="F37" s="19">
        <v>1167195</v>
      </c>
      <c r="G37" s="24">
        <v>3687.17</v>
      </c>
      <c r="H37" s="24">
        <v>0.73</v>
      </c>
      <c r="I37" s="31"/>
      <c r="J37" s="31"/>
      <c r="K37" s="35"/>
    </row>
    <row r="38" spans="2:11" x14ac:dyDescent="0.25">
      <c r="B38" s="8" t="s">
        <v>486</v>
      </c>
      <c r="C38" s="57" t="s">
        <v>487</v>
      </c>
      <c r="D38" s="54" t="s">
        <v>488</v>
      </c>
      <c r="E38" s="6" t="s">
        <v>100</v>
      </c>
      <c r="F38" s="19">
        <v>381000</v>
      </c>
      <c r="G38" s="24">
        <v>3666.93</v>
      </c>
      <c r="H38" s="24">
        <v>0.73</v>
      </c>
      <c r="I38" s="31"/>
      <c r="J38" s="31"/>
      <c r="K38" s="35"/>
    </row>
    <row r="39" spans="2:11" x14ac:dyDescent="0.25">
      <c r="B39" s="8" t="s">
        <v>2084</v>
      </c>
      <c r="C39" s="57" t="s">
        <v>2085</v>
      </c>
      <c r="D39" s="54" t="s">
        <v>2086</v>
      </c>
      <c r="E39" s="6" t="s">
        <v>438</v>
      </c>
      <c r="F39" s="19">
        <v>407550</v>
      </c>
      <c r="G39" s="24">
        <v>3623.73</v>
      </c>
      <c r="H39" s="24">
        <v>0.72</v>
      </c>
      <c r="I39" s="31"/>
      <c r="J39" s="31"/>
      <c r="K39" s="35"/>
    </row>
    <row r="40" spans="2:11" x14ac:dyDescent="0.25">
      <c r="B40" s="8" t="s">
        <v>997</v>
      </c>
      <c r="C40" s="57" t="s">
        <v>998</v>
      </c>
      <c r="D40" s="54" t="s">
        <v>999</v>
      </c>
      <c r="E40" s="6" t="s">
        <v>557</v>
      </c>
      <c r="F40" s="19">
        <v>229600</v>
      </c>
      <c r="G40" s="24">
        <v>3604.49</v>
      </c>
      <c r="H40" s="24">
        <v>0.71</v>
      </c>
      <c r="I40" s="31"/>
      <c r="J40" s="31"/>
      <c r="K40" s="35"/>
    </row>
    <row r="41" spans="2:11" x14ac:dyDescent="0.25">
      <c r="B41" s="8" t="s">
        <v>265</v>
      </c>
      <c r="C41" s="57" t="s">
        <v>266</v>
      </c>
      <c r="D41" s="54" t="s">
        <v>267</v>
      </c>
      <c r="E41" s="6" t="s">
        <v>268</v>
      </c>
      <c r="F41" s="19">
        <v>889635</v>
      </c>
      <c r="G41" s="24">
        <v>3594.13</v>
      </c>
      <c r="H41" s="24">
        <v>0.71</v>
      </c>
      <c r="I41" s="31"/>
      <c r="J41" s="31"/>
      <c r="K41" s="35"/>
    </row>
    <row r="42" spans="2:11" x14ac:dyDescent="0.25">
      <c r="B42" s="8" t="s">
        <v>314</v>
      </c>
      <c r="C42" s="57" t="s">
        <v>315</v>
      </c>
      <c r="D42" s="54" t="s">
        <v>316</v>
      </c>
      <c r="E42" s="6" t="s">
        <v>317</v>
      </c>
      <c r="F42" s="19">
        <v>212711</v>
      </c>
      <c r="G42" s="24">
        <v>3550.15</v>
      </c>
      <c r="H42" s="24">
        <v>0.7</v>
      </c>
      <c r="I42" s="31"/>
      <c r="J42" s="31"/>
      <c r="K42" s="35"/>
    </row>
    <row r="43" spans="2:11" x14ac:dyDescent="0.25">
      <c r="B43" s="8" t="s">
        <v>2113</v>
      </c>
      <c r="C43" s="57" t="s">
        <v>2114</v>
      </c>
      <c r="D43" s="54" t="s">
        <v>2115</v>
      </c>
      <c r="E43" s="6" t="s">
        <v>557</v>
      </c>
      <c r="F43" s="19">
        <v>3363750</v>
      </c>
      <c r="G43" s="24">
        <v>3421.94</v>
      </c>
      <c r="H43" s="24">
        <v>0.68</v>
      </c>
      <c r="I43" s="31"/>
      <c r="J43" s="31"/>
      <c r="K43" s="35"/>
    </row>
    <row r="44" spans="2:11" x14ac:dyDescent="0.25">
      <c r="B44" s="8" t="s">
        <v>1996</v>
      </c>
      <c r="C44" s="57" t="s">
        <v>1997</v>
      </c>
      <c r="D44" s="54" t="s">
        <v>1998</v>
      </c>
      <c r="E44" s="6" t="s">
        <v>128</v>
      </c>
      <c r="F44" s="19">
        <v>733493</v>
      </c>
      <c r="G44" s="24">
        <v>3414.04</v>
      </c>
      <c r="H44" s="24">
        <v>0.68</v>
      </c>
      <c r="I44" s="31"/>
      <c r="J44" s="31"/>
      <c r="K44" s="35"/>
    </row>
    <row r="45" spans="2:11" x14ac:dyDescent="0.25">
      <c r="B45" s="8" t="s">
        <v>845</v>
      </c>
      <c r="C45" s="57" t="s">
        <v>846</v>
      </c>
      <c r="D45" s="54" t="s">
        <v>847</v>
      </c>
      <c r="E45" s="6" t="s">
        <v>160</v>
      </c>
      <c r="F45" s="19">
        <v>251832</v>
      </c>
      <c r="G45" s="24">
        <v>3367.12</v>
      </c>
      <c r="H45" s="24">
        <v>0.67</v>
      </c>
      <c r="I45" s="31"/>
      <c r="J45" s="31"/>
      <c r="K45" s="35"/>
    </row>
    <row r="46" spans="2:11" x14ac:dyDescent="0.25">
      <c r="B46" s="8" t="s">
        <v>261</v>
      </c>
      <c r="C46" s="57" t="s">
        <v>262</v>
      </c>
      <c r="D46" s="54" t="s">
        <v>263</v>
      </c>
      <c r="E46" s="6" t="s">
        <v>264</v>
      </c>
      <c r="F46" s="19">
        <v>175000</v>
      </c>
      <c r="G46" s="24">
        <v>3341.71</v>
      </c>
      <c r="H46" s="24">
        <v>0.66</v>
      </c>
      <c r="I46" s="31"/>
      <c r="J46" s="31"/>
      <c r="K46" s="35"/>
    </row>
    <row r="47" spans="2:11" x14ac:dyDescent="0.25">
      <c r="B47" s="8" t="s">
        <v>1999</v>
      </c>
      <c r="C47" s="57" t="s">
        <v>721</v>
      </c>
      <c r="D47" s="54" t="s">
        <v>2000</v>
      </c>
      <c r="E47" s="6" t="s">
        <v>82</v>
      </c>
      <c r="F47" s="19">
        <v>516000</v>
      </c>
      <c r="G47" s="24">
        <v>3324.33</v>
      </c>
      <c r="H47" s="24">
        <v>0.66</v>
      </c>
      <c r="I47" s="31"/>
      <c r="J47" s="31"/>
      <c r="K47" s="35"/>
    </row>
    <row r="48" spans="2:11" x14ac:dyDescent="0.25">
      <c r="B48" s="8" t="s">
        <v>2107</v>
      </c>
      <c r="C48" s="57" t="s">
        <v>2108</v>
      </c>
      <c r="D48" s="54" t="s">
        <v>2109</v>
      </c>
      <c r="E48" s="6" t="s">
        <v>112</v>
      </c>
      <c r="F48" s="19">
        <v>1010625</v>
      </c>
      <c r="G48" s="24">
        <v>3186</v>
      </c>
      <c r="H48" s="24">
        <v>0.63</v>
      </c>
      <c r="I48" s="31"/>
      <c r="J48" s="31"/>
      <c r="K48" s="35"/>
    </row>
    <row r="49" spans="2:11" x14ac:dyDescent="0.25">
      <c r="B49" s="8" t="s">
        <v>2099</v>
      </c>
      <c r="C49" s="57" t="s">
        <v>2100</v>
      </c>
      <c r="D49" s="54" t="s">
        <v>2101</v>
      </c>
      <c r="E49" s="6" t="s">
        <v>120</v>
      </c>
      <c r="F49" s="19">
        <v>693900</v>
      </c>
      <c r="G49" s="24">
        <v>3147.53</v>
      </c>
      <c r="H49" s="24">
        <v>0.62</v>
      </c>
      <c r="I49" s="31"/>
      <c r="J49" s="31"/>
      <c r="K49" s="35"/>
    </row>
    <row r="50" spans="2:11" x14ac:dyDescent="0.25">
      <c r="B50" s="8" t="s">
        <v>1966</v>
      </c>
      <c r="C50" s="57" t="s">
        <v>1967</v>
      </c>
      <c r="D50" s="54" t="s">
        <v>1968</v>
      </c>
      <c r="E50" s="6" t="s">
        <v>61</v>
      </c>
      <c r="F50" s="19">
        <v>459900</v>
      </c>
      <c r="G50" s="24">
        <v>3127.09</v>
      </c>
      <c r="H50" s="24">
        <v>0.62</v>
      </c>
      <c r="I50" s="31"/>
      <c r="J50" s="31"/>
      <c r="K50" s="35"/>
    </row>
    <row r="51" spans="2:11" x14ac:dyDescent="0.25">
      <c r="B51" s="8" t="s">
        <v>2022</v>
      </c>
      <c r="C51" s="57" t="s">
        <v>1264</v>
      </c>
      <c r="D51" s="54" t="s">
        <v>2023</v>
      </c>
      <c r="E51" s="6" t="s">
        <v>47</v>
      </c>
      <c r="F51" s="19">
        <v>1210950</v>
      </c>
      <c r="G51" s="24">
        <v>3071.57</v>
      </c>
      <c r="H51" s="24">
        <v>0.61</v>
      </c>
      <c r="I51" s="31"/>
      <c r="J51" s="31"/>
      <c r="K51" s="35"/>
    </row>
    <row r="52" spans="2:11" x14ac:dyDescent="0.25">
      <c r="B52" s="8" t="s">
        <v>2515</v>
      </c>
      <c r="C52" s="57" t="s">
        <v>2516</v>
      </c>
      <c r="D52" s="54" t="s">
        <v>2517</v>
      </c>
      <c r="E52" s="6" t="s">
        <v>54</v>
      </c>
      <c r="F52" s="19">
        <v>725000</v>
      </c>
      <c r="G52" s="24">
        <v>2936.25</v>
      </c>
      <c r="H52" s="24">
        <v>0.57999999999999996</v>
      </c>
      <c r="I52" s="31"/>
      <c r="J52" s="31"/>
      <c r="K52" s="35"/>
    </row>
    <row r="53" spans="2:11" x14ac:dyDescent="0.25">
      <c r="B53" s="8" t="s">
        <v>414</v>
      </c>
      <c r="C53" s="57" t="s">
        <v>415</v>
      </c>
      <c r="D53" s="54" t="s">
        <v>416</v>
      </c>
      <c r="E53" s="6" t="s">
        <v>43</v>
      </c>
      <c r="F53" s="19">
        <v>180600</v>
      </c>
      <c r="G53" s="24">
        <v>2807.25</v>
      </c>
      <c r="H53" s="24">
        <v>0.56000000000000005</v>
      </c>
      <c r="I53" s="31"/>
      <c r="J53" s="31"/>
      <c r="K53" s="35"/>
    </row>
    <row r="54" spans="2:11" x14ac:dyDescent="0.25">
      <c r="B54" s="8" t="s">
        <v>786</v>
      </c>
      <c r="C54" s="57" t="s">
        <v>787</v>
      </c>
      <c r="D54" s="54" t="s">
        <v>788</v>
      </c>
      <c r="E54" s="6" t="s">
        <v>146</v>
      </c>
      <c r="F54" s="19">
        <v>1498393</v>
      </c>
      <c r="G54" s="24">
        <v>2738.31</v>
      </c>
      <c r="H54" s="24">
        <v>0.54</v>
      </c>
      <c r="I54" s="31"/>
      <c r="J54" s="31"/>
      <c r="K54" s="35"/>
    </row>
    <row r="55" spans="2:11" x14ac:dyDescent="0.25">
      <c r="B55" s="8" t="s">
        <v>1670</v>
      </c>
      <c r="C55" s="57" t="s">
        <v>1671</v>
      </c>
      <c r="D55" s="54" t="s">
        <v>1672</v>
      </c>
      <c r="E55" s="6" t="s">
        <v>268</v>
      </c>
      <c r="F55" s="19">
        <v>460470</v>
      </c>
      <c r="G55" s="24">
        <v>2650.24</v>
      </c>
      <c r="H55" s="24">
        <v>0.53</v>
      </c>
      <c r="I55" s="31"/>
      <c r="J55" s="31"/>
      <c r="K55" s="35"/>
    </row>
    <row r="56" spans="2:11" x14ac:dyDescent="0.25">
      <c r="B56" s="8" t="s">
        <v>2150</v>
      </c>
      <c r="C56" s="57" t="s">
        <v>2151</v>
      </c>
      <c r="D56" s="54" t="s">
        <v>2152</v>
      </c>
      <c r="E56" s="6" t="s">
        <v>82</v>
      </c>
      <c r="F56" s="19">
        <v>1212000</v>
      </c>
      <c r="G56" s="24">
        <v>2593.6799999999998</v>
      </c>
      <c r="H56" s="24">
        <v>0.51</v>
      </c>
      <c r="I56" s="31"/>
      <c r="J56" s="31"/>
      <c r="K56" s="35"/>
    </row>
    <row r="57" spans="2:11" x14ac:dyDescent="0.25">
      <c r="B57" s="8" t="s">
        <v>2105</v>
      </c>
      <c r="C57" s="57" t="s">
        <v>1254</v>
      </c>
      <c r="D57" s="54" t="s">
        <v>2106</v>
      </c>
      <c r="E57" s="6" t="s">
        <v>47</v>
      </c>
      <c r="F57" s="19">
        <v>2247750</v>
      </c>
      <c r="G57" s="24">
        <v>2578.39</v>
      </c>
      <c r="H57" s="24">
        <v>0.51</v>
      </c>
      <c r="I57" s="31"/>
      <c r="J57" s="31"/>
      <c r="K57" s="35"/>
    </row>
    <row r="58" spans="2:11" x14ac:dyDescent="0.25">
      <c r="B58" s="8" t="s">
        <v>125</v>
      </c>
      <c r="C58" s="57" t="s">
        <v>126</v>
      </c>
      <c r="D58" s="54" t="s">
        <v>127</v>
      </c>
      <c r="E58" s="6" t="s">
        <v>128</v>
      </c>
      <c r="F58" s="19">
        <v>174000</v>
      </c>
      <c r="G58" s="24">
        <v>2578.33</v>
      </c>
      <c r="H58" s="24">
        <v>0.51</v>
      </c>
      <c r="I58" s="31"/>
      <c r="J58" s="31"/>
      <c r="K58" s="35"/>
    </row>
    <row r="59" spans="2:11" x14ac:dyDescent="0.25">
      <c r="B59" s="8" t="s">
        <v>2102</v>
      </c>
      <c r="C59" s="57" t="s">
        <v>2103</v>
      </c>
      <c r="D59" s="54" t="s">
        <v>2104</v>
      </c>
      <c r="E59" s="6" t="s">
        <v>257</v>
      </c>
      <c r="F59" s="19">
        <v>15520000</v>
      </c>
      <c r="G59" s="24">
        <v>2525.1</v>
      </c>
      <c r="H59" s="24">
        <v>0.5</v>
      </c>
      <c r="I59" s="31"/>
      <c r="J59" s="31"/>
      <c r="K59" s="35"/>
    </row>
    <row r="60" spans="2:11" x14ac:dyDescent="0.25">
      <c r="B60" s="8" t="s">
        <v>248</v>
      </c>
      <c r="C60" s="57" t="s">
        <v>249</v>
      </c>
      <c r="D60" s="54" t="s">
        <v>250</v>
      </c>
      <c r="E60" s="6" t="s">
        <v>61</v>
      </c>
      <c r="F60" s="19">
        <v>96600</v>
      </c>
      <c r="G60" s="24">
        <v>2502.5700000000002</v>
      </c>
      <c r="H60" s="24">
        <v>0.5</v>
      </c>
      <c r="I60" s="31"/>
      <c r="J60" s="31"/>
      <c r="K60" s="35"/>
    </row>
    <row r="61" spans="2:11" x14ac:dyDescent="0.25">
      <c r="B61" s="8" t="s">
        <v>866</v>
      </c>
      <c r="C61" s="57" t="s">
        <v>867</v>
      </c>
      <c r="D61" s="54" t="s">
        <v>868</v>
      </c>
      <c r="E61" s="6" t="s">
        <v>104</v>
      </c>
      <c r="F61" s="19">
        <v>178200</v>
      </c>
      <c r="G61" s="24">
        <v>2222.5100000000002</v>
      </c>
      <c r="H61" s="24">
        <v>0.44</v>
      </c>
      <c r="I61" s="31"/>
      <c r="J61" s="31"/>
      <c r="K61" s="35"/>
    </row>
    <row r="62" spans="2:11" x14ac:dyDescent="0.25">
      <c r="B62" s="8" t="s">
        <v>2031</v>
      </c>
      <c r="C62" s="57" t="s">
        <v>2032</v>
      </c>
      <c r="D62" s="54" t="s">
        <v>2033</v>
      </c>
      <c r="E62" s="6" t="s">
        <v>54</v>
      </c>
      <c r="F62" s="19">
        <v>869506</v>
      </c>
      <c r="G62" s="24">
        <v>2220.7199999999998</v>
      </c>
      <c r="H62" s="24">
        <v>0.44</v>
      </c>
      <c r="I62" s="31"/>
      <c r="J62" s="31"/>
      <c r="K62" s="35"/>
    </row>
    <row r="63" spans="2:11" x14ac:dyDescent="0.25">
      <c r="B63" s="8" t="s">
        <v>750</v>
      </c>
      <c r="C63" s="57" t="s">
        <v>751</v>
      </c>
      <c r="D63" s="54" t="s">
        <v>752</v>
      </c>
      <c r="E63" s="6" t="s">
        <v>71</v>
      </c>
      <c r="F63" s="19">
        <v>22200</v>
      </c>
      <c r="G63" s="24">
        <v>2145.4499999999998</v>
      </c>
      <c r="H63" s="24">
        <v>0.43</v>
      </c>
      <c r="I63" s="31"/>
      <c r="J63" s="31"/>
      <c r="K63" s="35"/>
    </row>
    <row r="64" spans="2:11" x14ac:dyDescent="0.25">
      <c r="B64" s="8" t="s">
        <v>293</v>
      </c>
      <c r="C64" s="57" t="s">
        <v>294</v>
      </c>
      <c r="D64" s="54" t="s">
        <v>295</v>
      </c>
      <c r="E64" s="6" t="s">
        <v>128</v>
      </c>
      <c r="F64" s="19">
        <v>349800</v>
      </c>
      <c r="G64" s="24">
        <v>1941.04</v>
      </c>
      <c r="H64" s="24">
        <v>0.38</v>
      </c>
      <c r="I64" s="31"/>
      <c r="J64" s="31"/>
      <c r="K64" s="35"/>
    </row>
    <row r="65" spans="2:11" x14ac:dyDescent="0.25">
      <c r="B65" s="8" t="s">
        <v>305</v>
      </c>
      <c r="C65" s="57" t="s">
        <v>306</v>
      </c>
      <c r="D65" s="54" t="s">
        <v>307</v>
      </c>
      <c r="E65" s="6" t="s">
        <v>241</v>
      </c>
      <c r="F65" s="19">
        <v>1133000</v>
      </c>
      <c r="G65" s="24">
        <v>1873.19</v>
      </c>
      <c r="H65" s="24">
        <v>0.37</v>
      </c>
      <c r="I65" s="31"/>
      <c r="J65" s="31"/>
      <c r="K65" s="35"/>
    </row>
    <row r="66" spans="2:11" x14ac:dyDescent="0.25">
      <c r="B66" s="8" t="s">
        <v>2081</v>
      </c>
      <c r="C66" s="57" t="s">
        <v>2082</v>
      </c>
      <c r="D66" s="54" t="s">
        <v>2083</v>
      </c>
      <c r="E66" s="6" t="s">
        <v>132</v>
      </c>
      <c r="F66" s="19">
        <v>951400</v>
      </c>
      <c r="G66" s="24">
        <v>1870.17</v>
      </c>
      <c r="H66" s="24">
        <v>0.37</v>
      </c>
      <c r="I66" s="31"/>
      <c r="J66" s="31"/>
      <c r="K66" s="35"/>
    </row>
    <row r="67" spans="2:11" x14ac:dyDescent="0.25">
      <c r="B67" s="8" t="s">
        <v>1911</v>
      </c>
      <c r="C67" s="57" t="s">
        <v>1912</v>
      </c>
      <c r="D67" s="54" t="s">
        <v>1913</v>
      </c>
      <c r="E67" s="6" t="s">
        <v>438</v>
      </c>
      <c r="F67" s="19">
        <v>79800</v>
      </c>
      <c r="G67" s="24">
        <v>1486.2</v>
      </c>
      <c r="H67" s="24">
        <v>0.28999999999999998</v>
      </c>
      <c r="I67" s="31"/>
      <c r="J67" s="31"/>
      <c r="K67" s="35"/>
    </row>
    <row r="68" spans="2:11" x14ac:dyDescent="0.25">
      <c r="B68" s="8" t="s">
        <v>531</v>
      </c>
      <c r="C68" s="57" t="s">
        <v>532</v>
      </c>
      <c r="D68" s="54" t="s">
        <v>533</v>
      </c>
      <c r="E68" s="6" t="s">
        <v>82</v>
      </c>
      <c r="F68" s="19">
        <v>20750</v>
      </c>
      <c r="G68" s="24">
        <v>1412.44</v>
      </c>
      <c r="H68" s="24">
        <v>0.28000000000000003</v>
      </c>
      <c r="I68" s="31"/>
      <c r="J68" s="31"/>
      <c r="K68" s="35"/>
    </row>
    <row r="69" spans="2:11" x14ac:dyDescent="0.25">
      <c r="B69" s="8" t="s">
        <v>2096</v>
      </c>
      <c r="C69" s="57" t="s">
        <v>2097</v>
      </c>
      <c r="D69" s="54" t="s">
        <v>2098</v>
      </c>
      <c r="E69" s="6" t="s">
        <v>2095</v>
      </c>
      <c r="F69" s="19">
        <v>427500</v>
      </c>
      <c r="G69" s="24">
        <v>1351.11</v>
      </c>
      <c r="H69" s="24">
        <v>0.27</v>
      </c>
      <c r="I69" s="31"/>
      <c r="J69" s="31"/>
      <c r="K69" s="35"/>
    </row>
    <row r="70" spans="2:11" x14ac:dyDescent="0.25">
      <c r="B70" s="8" t="s">
        <v>2092</v>
      </c>
      <c r="C70" s="57" t="s">
        <v>2093</v>
      </c>
      <c r="D70" s="54" t="s">
        <v>2094</v>
      </c>
      <c r="E70" s="6" t="s">
        <v>2095</v>
      </c>
      <c r="F70" s="19">
        <v>27300</v>
      </c>
      <c r="G70" s="24">
        <v>1343.94</v>
      </c>
      <c r="H70" s="24">
        <v>0.27</v>
      </c>
      <c r="I70" s="31"/>
      <c r="J70" s="31"/>
      <c r="K70" s="35"/>
    </row>
    <row r="71" spans="2:11" x14ac:dyDescent="0.25">
      <c r="B71" s="8" t="s">
        <v>2658</v>
      </c>
      <c r="C71" s="57" t="s">
        <v>2659</v>
      </c>
      <c r="D71" s="54" t="s">
        <v>2660</v>
      </c>
      <c r="E71" s="6" t="s">
        <v>54</v>
      </c>
      <c r="F71" s="19">
        <v>235664</v>
      </c>
      <c r="G71" s="24">
        <v>1192.7</v>
      </c>
      <c r="H71" s="24">
        <v>0.24</v>
      </c>
      <c r="I71" s="31"/>
      <c r="J71" s="31"/>
      <c r="K71" s="35"/>
    </row>
    <row r="72" spans="2:11" x14ac:dyDescent="0.25">
      <c r="B72" s="8" t="s">
        <v>1003</v>
      </c>
      <c r="C72" s="57" t="s">
        <v>1004</v>
      </c>
      <c r="D72" s="54" t="s">
        <v>1005</v>
      </c>
      <c r="E72" s="6" t="s">
        <v>82</v>
      </c>
      <c r="F72" s="19">
        <v>68000</v>
      </c>
      <c r="G72" s="24">
        <v>1123.1199999999999</v>
      </c>
      <c r="H72" s="24">
        <v>0.22</v>
      </c>
      <c r="I72" s="31"/>
      <c r="J72" s="31"/>
      <c r="K72" s="35"/>
    </row>
    <row r="73" spans="2:11" x14ac:dyDescent="0.25">
      <c r="B73" s="8" t="s">
        <v>993</v>
      </c>
      <c r="C73" s="57" t="s">
        <v>994</v>
      </c>
      <c r="D73" s="54" t="s">
        <v>995</v>
      </c>
      <c r="E73" s="6" t="s">
        <v>996</v>
      </c>
      <c r="F73" s="19">
        <v>210000</v>
      </c>
      <c r="G73" s="24">
        <v>1096.6199999999999</v>
      </c>
      <c r="H73" s="24">
        <v>0.22</v>
      </c>
      <c r="I73" s="31"/>
      <c r="J73" s="31"/>
      <c r="K73" s="35"/>
    </row>
    <row r="74" spans="2:11" x14ac:dyDescent="0.25">
      <c r="B74" s="8" t="s">
        <v>55</v>
      </c>
      <c r="C74" s="57" t="s">
        <v>56</v>
      </c>
      <c r="D74" s="54" t="s">
        <v>57</v>
      </c>
      <c r="E74" s="6" t="s">
        <v>47</v>
      </c>
      <c r="F74" s="19">
        <v>93750</v>
      </c>
      <c r="G74" s="24">
        <v>1093.22</v>
      </c>
      <c r="H74" s="24">
        <v>0.22</v>
      </c>
      <c r="I74" s="31"/>
      <c r="J74" s="31"/>
      <c r="K74" s="35"/>
    </row>
    <row r="75" spans="2:11" x14ac:dyDescent="0.25">
      <c r="B75" s="8" t="s">
        <v>40</v>
      </c>
      <c r="C75" s="57" t="s">
        <v>41</v>
      </c>
      <c r="D75" s="54" t="s">
        <v>42</v>
      </c>
      <c r="E75" s="6" t="s">
        <v>43</v>
      </c>
      <c r="F75" s="19">
        <v>57600</v>
      </c>
      <c r="G75" s="24">
        <v>1076.1099999999999</v>
      </c>
      <c r="H75" s="24">
        <v>0.21</v>
      </c>
      <c r="I75" s="31"/>
      <c r="J75" s="31"/>
      <c r="K75" s="35"/>
    </row>
    <row r="76" spans="2:11" x14ac:dyDescent="0.25">
      <c r="B76" s="8" t="s">
        <v>238</v>
      </c>
      <c r="C76" s="57" t="s">
        <v>239</v>
      </c>
      <c r="D76" s="54" t="s">
        <v>240</v>
      </c>
      <c r="E76" s="6" t="s">
        <v>241</v>
      </c>
      <c r="F76" s="19">
        <v>104375</v>
      </c>
      <c r="G76" s="24">
        <v>1031.49</v>
      </c>
      <c r="H76" s="24">
        <v>0.2</v>
      </c>
      <c r="I76" s="31"/>
      <c r="J76" s="31"/>
      <c r="K76" s="35"/>
    </row>
    <row r="77" spans="2:11" x14ac:dyDescent="0.25">
      <c r="B77" s="8" t="s">
        <v>1009</v>
      </c>
      <c r="C77" s="57" t="s">
        <v>1010</v>
      </c>
      <c r="D77" s="54" t="s">
        <v>1011</v>
      </c>
      <c r="E77" s="6" t="s">
        <v>1012</v>
      </c>
      <c r="F77" s="19">
        <v>30900</v>
      </c>
      <c r="G77" s="24">
        <v>979.34</v>
      </c>
      <c r="H77" s="24">
        <v>0.19</v>
      </c>
      <c r="I77" s="31"/>
      <c r="J77" s="31"/>
      <c r="K77" s="35"/>
    </row>
    <row r="78" spans="2:11" x14ac:dyDescent="0.25">
      <c r="B78" s="8" t="s">
        <v>402</v>
      </c>
      <c r="C78" s="57" t="s">
        <v>403</v>
      </c>
      <c r="D78" s="54" t="s">
        <v>404</v>
      </c>
      <c r="E78" s="6" t="s">
        <v>104</v>
      </c>
      <c r="F78" s="19">
        <v>56700</v>
      </c>
      <c r="G78" s="24">
        <v>974.87</v>
      </c>
      <c r="H78" s="24">
        <v>0.19</v>
      </c>
      <c r="I78" s="31"/>
      <c r="J78" s="31"/>
      <c r="K78" s="35"/>
    </row>
    <row r="79" spans="2:11" x14ac:dyDescent="0.25">
      <c r="B79" s="8" t="s">
        <v>2128</v>
      </c>
      <c r="C79" s="57" t="s">
        <v>2129</v>
      </c>
      <c r="D79" s="54" t="s">
        <v>2130</v>
      </c>
      <c r="E79" s="6" t="s">
        <v>128</v>
      </c>
      <c r="F79" s="19">
        <v>8000</v>
      </c>
      <c r="G79" s="24">
        <v>968.52</v>
      </c>
      <c r="H79" s="24">
        <v>0.19</v>
      </c>
      <c r="I79" s="31"/>
      <c r="J79" s="31"/>
      <c r="K79" s="35"/>
    </row>
    <row r="80" spans="2:11" x14ac:dyDescent="0.25">
      <c r="B80" s="8" t="s">
        <v>898</v>
      </c>
      <c r="C80" s="57" t="s">
        <v>899</v>
      </c>
      <c r="D80" s="54" t="s">
        <v>900</v>
      </c>
      <c r="E80" s="6" t="s">
        <v>47</v>
      </c>
      <c r="F80" s="19">
        <v>480000</v>
      </c>
      <c r="G80" s="24">
        <v>966.67</v>
      </c>
      <c r="H80" s="24">
        <v>0.19</v>
      </c>
      <c r="I80" s="31"/>
      <c r="J80" s="31"/>
      <c r="K80" s="35"/>
    </row>
    <row r="81" spans="2:11" x14ac:dyDescent="0.25">
      <c r="B81" s="8" t="s">
        <v>901</v>
      </c>
      <c r="C81" s="57" t="s">
        <v>902</v>
      </c>
      <c r="D81" s="54" t="s">
        <v>903</v>
      </c>
      <c r="E81" s="6" t="s">
        <v>116</v>
      </c>
      <c r="F81" s="19">
        <v>516750</v>
      </c>
      <c r="G81" s="24">
        <v>938.78</v>
      </c>
      <c r="H81" s="24">
        <v>0.19</v>
      </c>
      <c r="I81" s="31"/>
      <c r="J81" s="31"/>
      <c r="K81" s="35"/>
    </row>
    <row r="82" spans="2:11" x14ac:dyDescent="0.25">
      <c r="B82" s="8" t="s">
        <v>1006</v>
      </c>
      <c r="C82" s="57" t="s">
        <v>1007</v>
      </c>
      <c r="D82" s="54" t="s">
        <v>1008</v>
      </c>
      <c r="E82" s="6" t="s">
        <v>241</v>
      </c>
      <c r="F82" s="19">
        <v>97875</v>
      </c>
      <c r="G82" s="24">
        <v>908.52</v>
      </c>
      <c r="H82" s="24">
        <v>0.18</v>
      </c>
      <c r="I82" s="31"/>
      <c r="J82" s="31"/>
      <c r="K82" s="35"/>
    </row>
    <row r="83" spans="2:11" x14ac:dyDescent="0.25">
      <c r="B83" s="8" t="s">
        <v>2122</v>
      </c>
      <c r="C83" s="57" t="s">
        <v>2123</v>
      </c>
      <c r="D83" s="54" t="s">
        <v>2124</v>
      </c>
      <c r="E83" s="6" t="s">
        <v>82</v>
      </c>
      <c r="F83" s="19">
        <v>372600</v>
      </c>
      <c r="G83" s="24">
        <v>845.35</v>
      </c>
      <c r="H83" s="24">
        <v>0.17</v>
      </c>
      <c r="I83" s="31"/>
      <c r="J83" s="31"/>
      <c r="K83" s="35"/>
    </row>
    <row r="84" spans="2:11" x14ac:dyDescent="0.25">
      <c r="B84" s="8" t="s">
        <v>922</v>
      </c>
      <c r="C84" s="57" t="s">
        <v>923</v>
      </c>
      <c r="D84" s="54" t="s">
        <v>924</v>
      </c>
      <c r="E84" s="6" t="s">
        <v>925</v>
      </c>
      <c r="F84" s="19">
        <v>333000</v>
      </c>
      <c r="G84" s="24">
        <v>804.56</v>
      </c>
      <c r="H84" s="24">
        <v>0.16</v>
      </c>
      <c r="I84" s="31"/>
      <c r="J84" s="31"/>
      <c r="K84" s="35"/>
    </row>
    <row r="85" spans="2:11" x14ac:dyDescent="0.25">
      <c r="B85" s="8" t="s">
        <v>389</v>
      </c>
      <c r="C85" s="57" t="s">
        <v>390</v>
      </c>
      <c r="D85" s="54" t="s">
        <v>391</v>
      </c>
      <c r="E85" s="6" t="s">
        <v>392</v>
      </c>
      <c r="F85" s="19">
        <v>329400</v>
      </c>
      <c r="G85" s="24">
        <v>793.76</v>
      </c>
      <c r="H85" s="24">
        <v>0.16</v>
      </c>
      <c r="I85" s="31"/>
      <c r="J85" s="31"/>
      <c r="K85" s="35"/>
    </row>
    <row r="86" spans="2:11" x14ac:dyDescent="0.25">
      <c r="B86" s="8" t="s">
        <v>753</v>
      </c>
      <c r="C86" s="57" t="s">
        <v>754</v>
      </c>
      <c r="D86" s="54" t="s">
        <v>755</v>
      </c>
      <c r="E86" s="6" t="s">
        <v>321</v>
      </c>
      <c r="F86" s="19">
        <v>56000</v>
      </c>
      <c r="G86" s="24">
        <v>791.45</v>
      </c>
      <c r="H86" s="24">
        <v>0.16</v>
      </c>
      <c r="I86" s="31"/>
      <c r="J86" s="31"/>
      <c r="K86" s="35"/>
    </row>
    <row r="87" spans="2:11" x14ac:dyDescent="0.25">
      <c r="B87" s="8" t="s">
        <v>340</v>
      </c>
      <c r="C87" s="57" t="s">
        <v>341</v>
      </c>
      <c r="D87" s="54" t="s">
        <v>342</v>
      </c>
      <c r="E87" s="6" t="s">
        <v>43</v>
      </c>
      <c r="F87" s="19">
        <v>47600</v>
      </c>
      <c r="G87" s="24">
        <v>781.88</v>
      </c>
      <c r="H87" s="24">
        <v>0.16</v>
      </c>
      <c r="I87" s="31"/>
      <c r="J87" s="31"/>
      <c r="K87" s="35"/>
    </row>
    <row r="88" spans="2:11" x14ac:dyDescent="0.25">
      <c r="B88" s="8" t="s">
        <v>51</v>
      </c>
      <c r="C88" s="57" t="s">
        <v>52</v>
      </c>
      <c r="D88" s="54" t="s">
        <v>53</v>
      </c>
      <c r="E88" s="6" t="s">
        <v>54</v>
      </c>
      <c r="F88" s="19">
        <v>19800</v>
      </c>
      <c r="G88" s="24">
        <v>755.37</v>
      </c>
      <c r="H88" s="24">
        <v>0.15</v>
      </c>
      <c r="I88" s="31"/>
      <c r="J88" s="31"/>
      <c r="K88" s="35"/>
    </row>
    <row r="89" spans="2:11" x14ac:dyDescent="0.25">
      <c r="B89" s="8" t="s">
        <v>385</v>
      </c>
      <c r="C89" s="57" t="s">
        <v>386</v>
      </c>
      <c r="D89" s="54" t="s">
        <v>387</v>
      </c>
      <c r="E89" s="6" t="s">
        <v>388</v>
      </c>
      <c r="F89" s="19">
        <v>225225</v>
      </c>
      <c r="G89" s="24">
        <v>752.7</v>
      </c>
      <c r="H89" s="24">
        <v>0.15</v>
      </c>
      <c r="I89" s="31"/>
      <c r="J89" s="31"/>
      <c r="K89" s="35"/>
    </row>
    <row r="90" spans="2:11" x14ac:dyDescent="0.25">
      <c r="B90" s="8" t="s">
        <v>525</v>
      </c>
      <c r="C90" s="57" t="s">
        <v>526</v>
      </c>
      <c r="D90" s="54" t="s">
        <v>527</v>
      </c>
      <c r="E90" s="6" t="s">
        <v>268</v>
      </c>
      <c r="F90" s="19">
        <v>16500</v>
      </c>
      <c r="G90" s="24">
        <v>737.91</v>
      </c>
      <c r="H90" s="24">
        <v>0.15</v>
      </c>
      <c r="I90" s="31"/>
      <c r="J90" s="31"/>
      <c r="K90" s="35"/>
    </row>
    <row r="91" spans="2:11" x14ac:dyDescent="0.25">
      <c r="B91" s="8" t="s">
        <v>417</v>
      </c>
      <c r="C91" s="57" t="s">
        <v>418</v>
      </c>
      <c r="D91" s="54" t="s">
        <v>419</v>
      </c>
      <c r="E91" s="6" t="s">
        <v>116</v>
      </c>
      <c r="F91" s="19">
        <v>189000</v>
      </c>
      <c r="G91" s="24">
        <v>661.59</v>
      </c>
      <c r="H91" s="24">
        <v>0.13</v>
      </c>
      <c r="I91" s="31"/>
      <c r="J91" s="31"/>
      <c r="K91" s="35"/>
    </row>
    <row r="92" spans="2:11" x14ac:dyDescent="0.25">
      <c r="B92" s="8" t="s">
        <v>471</v>
      </c>
      <c r="C92" s="57" t="s">
        <v>472</v>
      </c>
      <c r="D92" s="54" t="s">
        <v>473</v>
      </c>
      <c r="E92" s="6" t="s">
        <v>268</v>
      </c>
      <c r="F92" s="19">
        <v>63000</v>
      </c>
      <c r="G92" s="24">
        <v>655.48</v>
      </c>
      <c r="H92" s="24">
        <v>0.13</v>
      </c>
      <c r="I92" s="31"/>
      <c r="J92" s="31"/>
      <c r="K92" s="35"/>
    </row>
    <row r="93" spans="2:11" x14ac:dyDescent="0.25">
      <c r="B93" s="8" t="s">
        <v>2161</v>
      </c>
      <c r="C93" s="57" t="s">
        <v>2162</v>
      </c>
      <c r="D93" s="54" t="s">
        <v>2163</v>
      </c>
      <c r="E93" s="6" t="s">
        <v>82</v>
      </c>
      <c r="F93" s="19">
        <v>62250</v>
      </c>
      <c r="G93" s="24">
        <v>648.33000000000004</v>
      </c>
      <c r="H93" s="24">
        <v>0.13</v>
      </c>
      <c r="I93" s="31"/>
      <c r="J93" s="31"/>
      <c r="K93" s="35"/>
    </row>
    <row r="94" spans="2:11" x14ac:dyDescent="0.25">
      <c r="B94" s="8" t="s">
        <v>269</v>
      </c>
      <c r="C94" s="57" t="s">
        <v>270</v>
      </c>
      <c r="D94" s="54" t="s">
        <v>271</v>
      </c>
      <c r="E94" s="6" t="s">
        <v>257</v>
      </c>
      <c r="F94" s="19">
        <v>41325</v>
      </c>
      <c r="G94" s="24">
        <v>616.38</v>
      </c>
      <c r="H94" s="24">
        <v>0.12</v>
      </c>
      <c r="I94" s="31"/>
      <c r="J94" s="31"/>
      <c r="K94" s="35"/>
    </row>
    <row r="95" spans="2:11" x14ac:dyDescent="0.25">
      <c r="B95" s="8" t="s">
        <v>511</v>
      </c>
      <c r="C95" s="57" t="s">
        <v>512</v>
      </c>
      <c r="D95" s="54" t="s">
        <v>513</v>
      </c>
      <c r="E95" s="6" t="s">
        <v>174</v>
      </c>
      <c r="F95" s="19">
        <v>22600</v>
      </c>
      <c r="G95" s="24">
        <v>555.14</v>
      </c>
      <c r="H95" s="24">
        <v>0.11</v>
      </c>
      <c r="I95" s="31"/>
      <c r="J95" s="31"/>
      <c r="K95" s="35"/>
    </row>
    <row r="96" spans="2:11" x14ac:dyDescent="0.25">
      <c r="B96" s="8" t="s">
        <v>251</v>
      </c>
      <c r="C96" s="57" t="s">
        <v>252</v>
      </c>
      <c r="D96" s="54" t="s">
        <v>253</v>
      </c>
      <c r="E96" s="6" t="s">
        <v>78</v>
      </c>
      <c r="F96" s="19">
        <v>28875</v>
      </c>
      <c r="G96" s="24">
        <v>506.37</v>
      </c>
      <c r="H96" s="24">
        <v>0.1</v>
      </c>
      <c r="I96" s="31"/>
      <c r="J96" s="31"/>
      <c r="K96" s="35"/>
    </row>
    <row r="97" spans="2:11" x14ac:dyDescent="0.25">
      <c r="B97" s="8" t="s">
        <v>774</v>
      </c>
      <c r="C97" s="57" t="s">
        <v>775</v>
      </c>
      <c r="D97" s="54" t="s">
        <v>776</v>
      </c>
      <c r="E97" s="6" t="s">
        <v>128</v>
      </c>
      <c r="F97" s="19">
        <v>13125</v>
      </c>
      <c r="G97" s="24">
        <v>453.99</v>
      </c>
      <c r="H97" s="24">
        <v>0.09</v>
      </c>
      <c r="I97" s="31"/>
      <c r="J97" s="31"/>
      <c r="K97" s="35"/>
    </row>
    <row r="98" spans="2:11" x14ac:dyDescent="0.25">
      <c r="B98" s="8" t="s">
        <v>2119</v>
      </c>
      <c r="C98" s="57" t="s">
        <v>2120</v>
      </c>
      <c r="D98" s="54" t="s">
        <v>2121</v>
      </c>
      <c r="E98" s="6" t="s">
        <v>139</v>
      </c>
      <c r="F98" s="19">
        <v>6800</v>
      </c>
      <c r="G98" s="24">
        <v>397.05</v>
      </c>
      <c r="H98" s="24">
        <v>0.08</v>
      </c>
      <c r="I98" s="31"/>
      <c r="J98" s="31"/>
      <c r="K98" s="35"/>
    </row>
    <row r="99" spans="2:11" x14ac:dyDescent="0.25">
      <c r="B99" s="8" t="s">
        <v>734</v>
      </c>
      <c r="C99" s="57" t="s">
        <v>735</v>
      </c>
      <c r="D99" s="54" t="s">
        <v>736</v>
      </c>
      <c r="E99" s="6" t="s">
        <v>222</v>
      </c>
      <c r="F99" s="19">
        <v>10500</v>
      </c>
      <c r="G99" s="24">
        <v>358.27</v>
      </c>
      <c r="H99" s="24">
        <v>7.0000000000000007E-2</v>
      </c>
      <c r="I99" s="31"/>
      <c r="J99" s="31"/>
      <c r="K99" s="35"/>
    </row>
    <row r="100" spans="2:11" x14ac:dyDescent="0.25">
      <c r="B100" s="8" t="s">
        <v>204</v>
      </c>
      <c r="C100" s="57" t="s">
        <v>205</v>
      </c>
      <c r="D100" s="54" t="s">
        <v>206</v>
      </c>
      <c r="E100" s="6" t="s">
        <v>128</v>
      </c>
      <c r="F100" s="19">
        <v>21000</v>
      </c>
      <c r="G100" s="24">
        <v>322.89999999999998</v>
      </c>
      <c r="H100" s="24">
        <v>0.06</v>
      </c>
      <c r="I100" s="31"/>
      <c r="J100" s="31"/>
      <c r="K100" s="35"/>
    </row>
    <row r="101" spans="2:11" x14ac:dyDescent="0.25">
      <c r="B101" s="8" t="s">
        <v>2110</v>
      </c>
      <c r="C101" s="57" t="s">
        <v>2111</v>
      </c>
      <c r="D101" s="54" t="s">
        <v>2112</v>
      </c>
      <c r="E101" s="6" t="s">
        <v>146</v>
      </c>
      <c r="F101" s="19">
        <v>31500</v>
      </c>
      <c r="G101" s="24">
        <v>311.11</v>
      </c>
      <c r="H101" s="24">
        <v>0.06</v>
      </c>
      <c r="I101" s="31"/>
      <c r="J101" s="31"/>
      <c r="K101" s="35"/>
    </row>
    <row r="102" spans="2:11" x14ac:dyDescent="0.25">
      <c r="B102" s="8" t="s">
        <v>1960</v>
      </c>
      <c r="C102" s="57" t="s">
        <v>1961</v>
      </c>
      <c r="D102" s="54" t="s">
        <v>1962</v>
      </c>
      <c r="E102" s="6" t="s">
        <v>116</v>
      </c>
      <c r="F102" s="19">
        <v>74925</v>
      </c>
      <c r="G102" s="24">
        <v>293.89</v>
      </c>
      <c r="H102" s="24">
        <v>0.06</v>
      </c>
      <c r="I102" s="31"/>
      <c r="J102" s="31"/>
      <c r="K102" s="35"/>
    </row>
    <row r="103" spans="2:11" x14ac:dyDescent="0.25">
      <c r="B103" s="8" t="s">
        <v>83</v>
      </c>
      <c r="C103" s="57" t="s">
        <v>84</v>
      </c>
      <c r="D103" s="54" t="s">
        <v>85</v>
      </c>
      <c r="E103" s="6" t="s">
        <v>86</v>
      </c>
      <c r="F103" s="19">
        <v>10200</v>
      </c>
      <c r="G103" s="24">
        <v>275.98</v>
      </c>
      <c r="H103" s="24">
        <v>0.05</v>
      </c>
      <c r="I103" s="31"/>
      <c r="J103" s="31"/>
      <c r="K103" s="35"/>
    </row>
    <row r="104" spans="2:11" x14ac:dyDescent="0.25">
      <c r="B104" s="8" t="s">
        <v>889</v>
      </c>
      <c r="C104" s="57" t="s">
        <v>890</v>
      </c>
      <c r="D104" s="54" t="s">
        <v>891</v>
      </c>
      <c r="E104" s="6" t="s">
        <v>222</v>
      </c>
      <c r="F104" s="19">
        <v>42500</v>
      </c>
      <c r="G104" s="24">
        <v>270.17</v>
      </c>
      <c r="H104" s="24">
        <v>0.05</v>
      </c>
      <c r="I104" s="31"/>
      <c r="J104" s="31"/>
      <c r="K104" s="35"/>
    </row>
    <row r="105" spans="2:11" x14ac:dyDescent="0.25">
      <c r="B105" s="8" t="s">
        <v>2139</v>
      </c>
      <c r="C105" s="57" t="s">
        <v>2140</v>
      </c>
      <c r="D105" s="54" t="s">
        <v>2141</v>
      </c>
      <c r="E105" s="6" t="s">
        <v>108</v>
      </c>
      <c r="F105" s="19">
        <v>3875</v>
      </c>
      <c r="G105" s="24">
        <v>265.76</v>
      </c>
      <c r="H105" s="24">
        <v>0.05</v>
      </c>
      <c r="I105" s="31"/>
      <c r="J105" s="31"/>
      <c r="K105" s="35"/>
    </row>
    <row r="106" spans="2:11" x14ac:dyDescent="0.25">
      <c r="B106" s="8" t="s">
        <v>2199</v>
      </c>
      <c r="C106" s="57" t="s">
        <v>2200</v>
      </c>
      <c r="D106" s="54" t="s">
        <v>2201</v>
      </c>
      <c r="E106" s="6" t="s">
        <v>104</v>
      </c>
      <c r="F106" s="19">
        <v>42000</v>
      </c>
      <c r="G106" s="24">
        <v>264.64</v>
      </c>
      <c r="H106" s="24">
        <v>0.05</v>
      </c>
      <c r="I106" s="31"/>
      <c r="J106" s="31"/>
      <c r="K106" s="35"/>
    </row>
    <row r="107" spans="2:11" x14ac:dyDescent="0.25">
      <c r="B107" s="8" t="s">
        <v>1950</v>
      </c>
      <c r="C107" s="57" t="s">
        <v>1951</v>
      </c>
      <c r="D107" s="54" t="s">
        <v>1952</v>
      </c>
      <c r="E107" s="6" t="s">
        <v>1953</v>
      </c>
      <c r="F107" s="19">
        <v>57500</v>
      </c>
      <c r="G107" s="24">
        <v>259.18</v>
      </c>
      <c r="H107" s="24">
        <v>0.05</v>
      </c>
      <c r="I107" s="31"/>
      <c r="J107" s="31"/>
      <c r="K107" s="35"/>
    </row>
    <row r="108" spans="2:11" x14ac:dyDescent="0.25">
      <c r="B108" s="8" t="s">
        <v>242</v>
      </c>
      <c r="C108" s="57" t="s">
        <v>243</v>
      </c>
      <c r="D108" s="54" t="s">
        <v>244</v>
      </c>
      <c r="E108" s="6" t="s">
        <v>86</v>
      </c>
      <c r="F108" s="19">
        <v>48000</v>
      </c>
      <c r="G108" s="24">
        <v>237.77</v>
      </c>
      <c r="H108" s="24">
        <v>0.05</v>
      </c>
      <c r="I108" s="31"/>
      <c r="J108" s="31"/>
      <c r="K108" s="35"/>
    </row>
    <row r="109" spans="2:11" x14ac:dyDescent="0.25">
      <c r="B109" s="8" t="s">
        <v>1651</v>
      </c>
      <c r="C109" s="57" t="s">
        <v>270</v>
      </c>
      <c r="D109" s="54" t="s">
        <v>1652</v>
      </c>
      <c r="E109" s="6" t="s">
        <v>257</v>
      </c>
      <c r="F109" s="19">
        <v>20027</v>
      </c>
      <c r="G109" s="24">
        <v>217.25</v>
      </c>
      <c r="H109" s="24">
        <v>0.04</v>
      </c>
      <c r="I109" s="31"/>
      <c r="J109" s="31"/>
      <c r="K109" s="35" t="s">
        <v>966</v>
      </c>
    </row>
    <row r="110" spans="2:11" x14ac:dyDescent="0.25">
      <c r="B110" s="8" t="s">
        <v>399</v>
      </c>
      <c r="C110" s="57" t="s">
        <v>400</v>
      </c>
      <c r="D110" s="54" t="s">
        <v>401</v>
      </c>
      <c r="E110" s="6" t="s">
        <v>104</v>
      </c>
      <c r="F110" s="19">
        <v>13650</v>
      </c>
      <c r="G110" s="24">
        <v>210.8</v>
      </c>
      <c r="H110" s="24">
        <v>0.04</v>
      </c>
      <c r="I110" s="31"/>
      <c r="J110" s="31"/>
      <c r="K110" s="35"/>
    </row>
    <row r="111" spans="2:11" x14ac:dyDescent="0.25">
      <c r="B111" s="8" t="s">
        <v>987</v>
      </c>
      <c r="C111" s="57" t="s">
        <v>988</v>
      </c>
      <c r="D111" s="54" t="s">
        <v>989</v>
      </c>
      <c r="E111" s="6" t="s">
        <v>120</v>
      </c>
      <c r="F111" s="19">
        <v>48000</v>
      </c>
      <c r="G111" s="24">
        <v>199.68</v>
      </c>
      <c r="H111" s="24">
        <v>0.04</v>
      </c>
      <c r="I111" s="31"/>
      <c r="J111" s="31"/>
      <c r="K111" s="35"/>
    </row>
    <row r="112" spans="2:11" x14ac:dyDescent="0.25">
      <c r="B112" s="8" t="s">
        <v>2131</v>
      </c>
      <c r="C112" s="57" t="s">
        <v>2132</v>
      </c>
      <c r="D112" s="54" t="s">
        <v>2133</v>
      </c>
      <c r="E112" s="6" t="s">
        <v>82</v>
      </c>
      <c r="F112" s="19">
        <v>135000</v>
      </c>
      <c r="G112" s="24">
        <v>152.1</v>
      </c>
      <c r="H112" s="24">
        <v>0.03</v>
      </c>
      <c r="I112" s="31"/>
      <c r="J112" s="31"/>
      <c r="K112" s="35"/>
    </row>
    <row r="113" spans="2:11" x14ac:dyDescent="0.25">
      <c r="B113" s="8" t="s">
        <v>2196</v>
      </c>
      <c r="C113" s="57" t="s">
        <v>2197</v>
      </c>
      <c r="D113" s="54" t="s">
        <v>2198</v>
      </c>
      <c r="E113" s="6" t="s">
        <v>112</v>
      </c>
      <c r="F113" s="19">
        <v>1950</v>
      </c>
      <c r="G113" s="24">
        <v>139.09</v>
      </c>
      <c r="H113" s="24">
        <v>0.03</v>
      </c>
      <c r="I113" s="31"/>
      <c r="J113" s="31"/>
      <c r="K113" s="35"/>
    </row>
    <row r="114" spans="2:11" x14ac:dyDescent="0.25">
      <c r="B114" s="8" t="s">
        <v>68</v>
      </c>
      <c r="C114" s="57" t="s">
        <v>69</v>
      </c>
      <c r="D114" s="54" t="s">
        <v>70</v>
      </c>
      <c r="E114" s="6" t="s">
        <v>71</v>
      </c>
      <c r="F114" s="19">
        <v>1050</v>
      </c>
      <c r="G114" s="24">
        <v>137.72</v>
      </c>
      <c r="H114" s="24">
        <v>0.03</v>
      </c>
      <c r="I114" s="31"/>
      <c r="J114" s="31"/>
      <c r="K114" s="35"/>
    </row>
    <row r="115" spans="2:11" x14ac:dyDescent="0.25">
      <c r="B115" s="8" t="s">
        <v>2169</v>
      </c>
      <c r="C115" s="57" t="s">
        <v>2170</v>
      </c>
      <c r="D115" s="54" t="s">
        <v>2171</v>
      </c>
      <c r="E115" s="6" t="s">
        <v>485</v>
      </c>
      <c r="F115" s="19">
        <v>20400</v>
      </c>
      <c r="G115" s="24">
        <v>137.52000000000001</v>
      </c>
      <c r="H115" s="24">
        <v>0.03</v>
      </c>
      <c r="I115" s="31"/>
      <c r="J115" s="31"/>
      <c r="K115" s="35"/>
    </row>
    <row r="116" spans="2:11" x14ac:dyDescent="0.25">
      <c r="B116" s="8" t="s">
        <v>75</v>
      </c>
      <c r="C116" s="57" t="s">
        <v>76</v>
      </c>
      <c r="D116" s="54" t="s">
        <v>77</v>
      </c>
      <c r="E116" s="6" t="s">
        <v>78</v>
      </c>
      <c r="F116" s="19">
        <v>18700</v>
      </c>
      <c r="G116" s="24">
        <v>133.80000000000001</v>
      </c>
      <c r="H116" s="24">
        <v>0.03</v>
      </c>
      <c r="I116" s="31"/>
      <c r="J116" s="31"/>
      <c r="K116" s="35"/>
    </row>
    <row r="117" spans="2:11" x14ac:dyDescent="0.25">
      <c r="B117" s="8" t="s">
        <v>2116</v>
      </c>
      <c r="C117" s="57" t="s">
        <v>2117</v>
      </c>
      <c r="D117" s="54" t="s">
        <v>2118</v>
      </c>
      <c r="E117" s="6" t="s">
        <v>43</v>
      </c>
      <c r="F117" s="19">
        <v>1000</v>
      </c>
      <c r="G117" s="24">
        <v>110.45</v>
      </c>
      <c r="H117" s="24">
        <v>0.02</v>
      </c>
      <c r="I117" s="31"/>
      <c r="J117" s="31"/>
      <c r="K117" s="35"/>
    </row>
    <row r="118" spans="2:11" x14ac:dyDescent="0.25">
      <c r="B118" s="8" t="s">
        <v>1022</v>
      </c>
      <c r="C118" s="57" t="s">
        <v>1023</v>
      </c>
      <c r="D118" s="54" t="s">
        <v>1024</v>
      </c>
      <c r="E118" s="6" t="s">
        <v>160</v>
      </c>
      <c r="F118" s="19">
        <v>1250</v>
      </c>
      <c r="G118" s="24">
        <v>82.69</v>
      </c>
      <c r="H118" s="24">
        <v>0.02</v>
      </c>
      <c r="I118" s="31"/>
      <c r="J118" s="31"/>
      <c r="K118" s="35"/>
    </row>
    <row r="119" spans="2:11" x14ac:dyDescent="0.25">
      <c r="B119" s="8" t="s">
        <v>842</v>
      </c>
      <c r="C119" s="57" t="s">
        <v>843</v>
      </c>
      <c r="D119" s="54" t="s">
        <v>844</v>
      </c>
      <c r="E119" s="6" t="s">
        <v>104</v>
      </c>
      <c r="F119" s="19">
        <v>5500</v>
      </c>
      <c r="G119" s="24">
        <v>78.88</v>
      </c>
      <c r="H119" s="24">
        <v>0.02</v>
      </c>
      <c r="I119" s="31"/>
      <c r="J119" s="31"/>
      <c r="K119" s="35"/>
    </row>
    <row r="120" spans="2:11" x14ac:dyDescent="0.25">
      <c r="B120" s="8" t="s">
        <v>1016</v>
      </c>
      <c r="C120" s="57" t="s">
        <v>1017</v>
      </c>
      <c r="D120" s="54" t="s">
        <v>1018</v>
      </c>
      <c r="E120" s="6" t="s">
        <v>82</v>
      </c>
      <c r="F120" s="19">
        <v>2100</v>
      </c>
      <c r="G120" s="24">
        <v>61.57</v>
      </c>
      <c r="H120" s="24">
        <v>0.01</v>
      </c>
      <c r="I120" s="31"/>
      <c r="J120" s="31"/>
      <c r="K120" s="35"/>
    </row>
    <row r="121" spans="2:11" x14ac:dyDescent="0.25">
      <c r="B121" s="8" t="s">
        <v>272</v>
      </c>
      <c r="C121" s="57" t="s">
        <v>273</v>
      </c>
      <c r="D121" s="54" t="s">
        <v>274</v>
      </c>
      <c r="E121" s="6" t="s">
        <v>104</v>
      </c>
      <c r="F121" s="19">
        <v>1000</v>
      </c>
      <c r="G121" s="24">
        <v>53.1</v>
      </c>
      <c r="H121" s="24">
        <v>0.01</v>
      </c>
      <c r="I121" s="31"/>
      <c r="J121" s="31"/>
      <c r="K121" s="35"/>
    </row>
    <row r="122" spans="2:11" x14ac:dyDescent="0.25">
      <c r="B122" s="8" t="s">
        <v>1000</v>
      </c>
      <c r="C122" s="57" t="s">
        <v>1001</v>
      </c>
      <c r="D122" s="54" t="s">
        <v>1002</v>
      </c>
      <c r="E122" s="6" t="s">
        <v>47</v>
      </c>
      <c r="F122" s="19">
        <v>3000</v>
      </c>
      <c r="G122" s="24">
        <v>42.83</v>
      </c>
      <c r="H122" s="24">
        <v>0.01</v>
      </c>
      <c r="I122" s="31"/>
      <c r="J122" s="31"/>
      <c r="K122" s="35"/>
    </row>
    <row r="123" spans="2:11" x14ac:dyDescent="0.25">
      <c r="B123" s="8" t="s">
        <v>892</v>
      </c>
      <c r="C123" s="57" t="s">
        <v>893</v>
      </c>
      <c r="D123" s="54" t="s">
        <v>894</v>
      </c>
      <c r="E123" s="6" t="s">
        <v>104</v>
      </c>
      <c r="F123" s="19">
        <v>7500</v>
      </c>
      <c r="G123" s="24">
        <v>27.18</v>
      </c>
      <c r="H123" s="24">
        <v>0.01</v>
      </c>
      <c r="I123" s="31"/>
      <c r="J123" s="31"/>
      <c r="K123" s="35"/>
    </row>
    <row r="124" spans="2:11" x14ac:dyDescent="0.25">
      <c r="B124" s="8" t="s">
        <v>117</v>
      </c>
      <c r="C124" s="57" t="s">
        <v>118</v>
      </c>
      <c r="D124" s="54" t="s">
        <v>119</v>
      </c>
      <c r="E124" s="6" t="s">
        <v>120</v>
      </c>
      <c r="F124" s="19">
        <v>7200</v>
      </c>
      <c r="G124" s="24">
        <v>25.07</v>
      </c>
      <c r="H124" s="24" t="s">
        <v>4793</v>
      </c>
      <c r="I124" s="31"/>
      <c r="J124" s="31"/>
      <c r="K124" s="35"/>
    </row>
    <row r="125" spans="2:11" x14ac:dyDescent="0.25">
      <c r="B125" s="8" t="s">
        <v>346</v>
      </c>
      <c r="C125" s="57" t="s">
        <v>347</v>
      </c>
      <c r="D125" s="54" t="s">
        <v>348</v>
      </c>
      <c r="E125" s="6" t="s">
        <v>43</v>
      </c>
      <c r="F125" s="19">
        <v>1500</v>
      </c>
      <c r="G125" s="24">
        <v>7.83</v>
      </c>
      <c r="H125" s="24" t="s">
        <v>4793</v>
      </c>
      <c r="I125" s="31"/>
      <c r="J125" s="31"/>
      <c r="K125" s="35"/>
    </row>
    <row r="126" spans="2:11" x14ac:dyDescent="0.25">
      <c r="C126" s="58" t="s">
        <v>175</v>
      </c>
      <c r="D126" s="54"/>
      <c r="E126" s="6"/>
      <c r="F126" s="19"/>
      <c r="G126" s="25">
        <v>333218.68</v>
      </c>
      <c r="H126" s="25">
        <v>66.069999999999993</v>
      </c>
      <c r="I126" s="31"/>
      <c r="J126" s="31"/>
      <c r="K126" s="35"/>
    </row>
    <row r="127" spans="2:11" x14ac:dyDescent="0.25">
      <c r="C127" s="57"/>
      <c r="D127" s="54"/>
      <c r="E127" s="6"/>
      <c r="F127" s="19"/>
      <c r="G127" s="24"/>
      <c r="H127" s="24"/>
      <c r="I127" s="31"/>
      <c r="J127" s="31"/>
      <c r="K127" s="35"/>
    </row>
    <row r="128" spans="2:11" x14ac:dyDescent="0.25">
      <c r="C128" s="58" t="s">
        <v>3</v>
      </c>
      <c r="D128" s="54"/>
      <c r="E128" s="6"/>
      <c r="F128" s="19"/>
      <c r="G128" s="24" t="s">
        <v>2</v>
      </c>
      <c r="H128" s="24" t="s">
        <v>2</v>
      </c>
      <c r="I128" s="31"/>
      <c r="J128" s="31"/>
      <c r="K128" s="35"/>
    </row>
    <row r="129" spans="1:11" x14ac:dyDescent="0.25">
      <c r="C129" s="57"/>
      <c r="D129" s="54"/>
      <c r="E129" s="6"/>
      <c r="F129" s="19"/>
      <c r="G129" s="24"/>
      <c r="H129" s="24"/>
      <c r="I129" s="31"/>
      <c r="J129" s="31"/>
      <c r="K129" s="35"/>
    </row>
    <row r="130" spans="1:11" x14ac:dyDescent="0.25">
      <c r="C130" s="58" t="s">
        <v>4</v>
      </c>
      <c r="D130" s="54"/>
      <c r="E130" s="6"/>
      <c r="F130" s="19"/>
      <c r="G130" s="24"/>
      <c r="H130" s="24"/>
      <c r="I130" s="31"/>
      <c r="J130" s="31"/>
      <c r="K130" s="35"/>
    </row>
    <row r="131" spans="1:11" x14ac:dyDescent="0.25">
      <c r="B131" s="8" t="s">
        <v>517</v>
      </c>
      <c r="C131" s="57" t="s">
        <v>518</v>
      </c>
      <c r="D131" s="54" t="s">
        <v>519</v>
      </c>
      <c r="E131" s="6" t="s">
        <v>104</v>
      </c>
      <c r="F131" s="19">
        <v>83000</v>
      </c>
      <c r="G131" s="24">
        <v>4643.8</v>
      </c>
      <c r="H131" s="24">
        <v>0.92</v>
      </c>
      <c r="I131" s="31"/>
      <c r="J131" s="31"/>
      <c r="K131" s="35"/>
    </row>
    <row r="132" spans="1:11" x14ac:dyDescent="0.25">
      <c r="C132" s="58" t="s">
        <v>175</v>
      </c>
      <c r="D132" s="54"/>
      <c r="E132" s="6"/>
      <c r="F132" s="19"/>
      <c r="G132" s="25">
        <v>4643.8</v>
      </c>
      <c r="H132" s="25">
        <v>0.92</v>
      </c>
      <c r="I132" s="31"/>
      <c r="J132" s="31"/>
      <c r="K132" s="35"/>
    </row>
    <row r="133" spans="1:11" x14ac:dyDescent="0.25">
      <c r="C133" s="57"/>
      <c r="D133" s="54"/>
      <c r="E133" s="6"/>
      <c r="F133" s="19"/>
      <c r="G133" s="24"/>
      <c r="H133" s="24"/>
      <c r="I133" s="31"/>
      <c r="J133" s="31"/>
      <c r="K133" s="35"/>
    </row>
    <row r="134" spans="1:11" x14ac:dyDescent="0.25">
      <c r="C134" s="59" t="s">
        <v>553</v>
      </c>
      <c r="D134" s="54"/>
      <c r="E134" s="6"/>
      <c r="F134" s="19"/>
      <c r="G134" s="24"/>
      <c r="H134" s="24"/>
      <c r="I134" s="31"/>
      <c r="J134" s="31"/>
      <c r="K134" s="35"/>
    </row>
    <row r="135" spans="1:11" x14ac:dyDescent="0.25">
      <c r="B135" s="8" t="s">
        <v>558</v>
      </c>
      <c r="C135" s="57" t="s">
        <v>559</v>
      </c>
      <c r="D135" s="54" t="s">
        <v>560</v>
      </c>
      <c r="E135" s="6" t="s">
        <v>557</v>
      </c>
      <c r="F135" s="19">
        <v>8054770</v>
      </c>
      <c r="G135" s="24">
        <v>10289.969999999999</v>
      </c>
      <c r="H135" s="24">
        <v>2.04</v>
      </c>
      <c r="I135" s="31"/>
      <c r="J135" s="31"/>
      <c r="K135" s="35"/>
    </row>
    <row r="136" spans="1:11" x14ac:dyDescent="0.25">
      <c r="B136" s="8" t="s">
        <v>554</v>
      </c>
      <c r="C136" s="57" t="s">
        <v>555</v>
      </c>
      <c r="D136" s="54" t="s">
        <v>556</v>
      </c>
      <c r="E136" s="6" t="s">
        <v>557</v>
      </c>
      <c r="F136" s="19">
        <v>5000000</v>
      </c>
      <c r="G136" s="24">
        <v>6135</v>
      </c>
      <c r="H136" s="24">
        <v>1.22</v>
      </c>
      <c r="I136" s="31"/>
      <c r="J136" s="31"/>
      <c r="K136" s="35" t="s">
        <v>4824</v>
      </c>
    </row>
    <row r="137" spans="1:11" x14ac:dyDescent="0.25">
      <c r="C137" s="58" t="s">
        <v>175</v>
      </c>
      <c r="D137" s="54"/>
      <c r="E137" s="6"/>
      <c r="F137" s="19"/>
      <c r="G137" s="25">
        <v>16424.97</v>
      </c>
      <c r="H137" s="25">
        <v>3.26</v>
      </c>
      <c r="I137" s="31"/>
      <c r="J137" s="31"/>
      <c r="K137" s="35"/>
    </row>
    <row r="138" spans="1:11" x14ac:dyDescent="0.25">
      <c r="C138" s="57"/>
      <c r="D138" s="54"/>
      <c r="E138" s="6"/>
      <c r="F138" s="19"/>
      <c r="G138" s="24"/>
      <c r="H138" s="24"/>
      <c r="I138" s="31"/>
      <c r="J138" s="31"/>
      <c r="K138" s="35"/>
    </row>
    <row r="139" spans="1:11" x14ac:dyDescent="0.25">
      <c r="C139" s="59" t="s">
        <v>549</v>
      </c>
      <c r="D139" s="54"/>
      <c r="E139" s="6"/>
      <c r="F139" s="19"/>
      <c r="G139" s="24"/>
      <c r="H139" s="24"/>
      <c r="I139" s="31"/>
      <c r="J139" s="31"/>
      <c r="K139" s="35"/>
    </row>
    <row r="140" spans="1:11" x14ac:dyDescent="0.25">
      <c r="B140" s="8" t="s">
        <v>550</v>
      </c>
      <c r="C140" s="57" t="s">
        <v>551</v>
      </c>
      <c r="D140" s="54" t="s">
        <v>552</v>
      </c>
      <c r="E140" s="6" t="s">
        <v>438</v>
      </c>
      <c r="F140" s="19">
        <v>1447558</v>
      </c>
      <c r="G140" s="24">
        <v>5250</v>
      </c>
      <c r="H140" s="24">
        <v>1.04</v>
      </c>
      <c r="I140" s="31"/>
      <c r="J140" s="31"/>
      <c r="K140" s="35"/>
    </row>
    <row r="141" spans="1:11" x14ac:dyDescent="0.25">
      <c r="C141" s="58" t="s">
        <v>175</v>
      </c>
      <c r="D141" s="54"/>
      <c r="E141" s="6"/>
      <c r="F141" s="19"/>
      <c r="G141" s="25">
        <v>5250</v>
      </c>
      <c r="H141" s="25">
        <v>1.04</v>
      </c>
      <c r="I141" s="31"/>
      <c r="J141" s="31"/>
      <c r="K141" s="35"/>
    </row>
    <row r="142" spans="1:11" x14ac:dyDescent="0.25">
      <c r="C142" s="57"/>
      <c r="D142" s="54"/>
      <c r="E142" s="6"/>
      <c r="F142" s="19"/>
      <c r="G142" s="24"/>
      <c r="H142" s="24"/>
      <c r="I142" s="31"/>
      <c r="J142" s="31"/>
      <c r="K142" s="35"/>
    </row>
    <row r="143" spans="1:11" x14ac:dyDescent="0.25">
      <c r="A143" s="10"/>
      <c r="B143" s="28"/>
      <c r="C143" s="58" t="s">
        <v>5</v>
      </c>
      <c r="D143" s="54"/>
      <c r="E143" s="6"/>
      <c r="F143" s="19"/>
      <c r="G143" s="24"/>
      <c r="H143" s="24"/>
      <c r="I143" s="31"/>
      <c r="J143" s="31"/>
      <c r="K143" s="35"/>
    </row>
    <row r="144" spans="1:11" x14ac:dyDescent="0.25">
      <c r="C144" s="59" t="s">
        <v>6</v>
      </c>
      <c r="D144" s="54"/>
      <c r="E144" s="6"/>
      <c r="F144" s="19"/>
      <c r="G144" s="24"/>
      <c r="H144" s="24"/>
      <c r="I144" s="31"/>
      <c r="J144" s="31"/>
      <c r="K144" s="35"/>
    </row>
    <row r="145" spans="2:11" x14ac:dyDescent="0.25">
      <c r="B145" s="8" t="s">
        <v>1598</v>
      </c>
      <c r="C145" s="57" t="s">
        <v>1599</v>
      </c>
      <c r="D145" s="54" t="s">
        <v>1600</v>
      </c>
      <c r="E145" s="6" t="s">
        <v>647</v>
      </c>
      <c r="F145" s="19">
        <v>10000</v>
      </c>
      <c r="G145" s="24">
        <v>10011.61</v>
      </c>
      <c r="H145" s="24">
        <v>1.98</v>
      </c>
      <c r="I145" s="31">
        <v>8.5091000000000001</v>
      </c>
      <c r="J145" s="31"/>
      <c r="K145" s="35" t="s">
        <v>565</v>
      </c>
    </row>
    <row r="146" spans="2:11" x14ac:dyDescent="0.25">
      <c r="B146" s="8" t="s">
        <v>2048</v>
      </c>
      <c r="C146" s="57" t="s">
        <v>562</v>
      </c>
      <c r="D146" s="54" t="s">
        <v>2049</v>
      </c>
      <c r="E146" s="6" t="s">
        <v>564</v>
      </c>
      <c r="F146" s="19">
        <v>900</v>
      </c>
      <c r="G146" s="24">
        <v>8994.48</v>
      </c>
      <c r="H146" s="24">
        <v>1.78</v>
      </c>
      <c r="I146" s="31">
        <v>9.09</v>
      </c>
      <c r="J146" s="31"/>
      <c r="K146" s="35" t="s">
        <v>565</v>
      </c>
    </row>
    <row r="147" spans="2:11" x14ac:dyDescent="0.25">
      <c r="B147" s="8" t="s">
        <v>2052</v>
      </c>
      <c r="C147" s="57" t="s">
        <v>1695</v>
      </c>
      <c r="D147" s="54" t="s">
        <v>2053</v>
      </c>
      <c r="E147" s="6" t="s">
        <v>572</v>
      </c>
      <c r="F147" s="19">
        <v>7500</v>
      </c>
      <c r="G147" s="24">
        <v>7501.16</v>
      </c>
      <c r="H147" s="24">
        <v>1.49</v>
      </c>
      <c r="I147" s="31">
        <v>8.3048999999999999</v>
      </c>
      <c r="J147" s="31"/>
      <c r="K147" s="35" t="s">
        <v>565</v>
      </c>
    </row>
    <row r="148" spans="2:11" x14ac:dyDescent="0.25">
      <c r="B148" s="8" t="s">
        <v>2045</v>
      </c>
      <c r="C148" s="57" t="s">
        <v>2046</v>
      </c>
      <c r="D148" s="54" t="s">
        <v>2047</v>
      </c>
      <c r="E148" s="6" t="s">
        <v>1627</v>
      </c>
      <c r="F148" s="19">
        <v>7500</v>
      </c>
      <c r="G148" s="24">
        <v>7447.07</v>
      </c>
      <c r="H148" s="24">
        <v>1.48</v>
      </c>
      <c r="I148" s="31">
        <v>9.7691999999999997</v>
      </c>
      <c r="J148" s="31"/>
      <c r="K148" s="35" t="s">
        <v>565</v>
      </c>
    </row>
    <row r="149" spans="2:11" x14ac:dyDescent="0.25">
      <c r="B149" s="8" t="s">
        <v>1701</v>
      </c>
      <c r="C149" s="57" t="s">
        <v>1213</v>
      </c>
      <c r="D149" s="54" t="s">
        <v>1702</v>
      </c>
      <c r="E149" s="6" t="s">
        <v>629</v>
      </c>
      <c r="F149" s="19">
        <v>5000</v>
      </c>
      <c r="G149" s="24">
        <v>5009.29</v>
      </c>
      <c r="H149" s="24">
        <v>0.99</v>
      </c>
      <c r="I149" s="31">
        <v>7.86</v>
      </c>
      <c r="J149" s="31"/>
      <c r="K149" s="35" t="s">
        <v>565</v>
      </c>
    </row>
    <row r="150" spans="2:11" x14ac:dyDescent="0.25">
      <c r="B150" s="8" t="s">
        <v>703</v>
      </c>
      <c r="C150" s="57" t="s">
        <v>704</v>
      </c>
      <c r="D150" s="54" t="s">
        <v>705</v>
      </c>
      <c r="E150" s="6" t="s">
        <v>706</v>
      </c>
      <c r="F150" s="19">
        <v>5000</v>
      </c>
      <c r="G150" s="24">
        <v>4981.07</v>
      </c>
      <c r="H150" s="24">
        <v>0.99</v>
      </c>
      <c r="I150" s="31">
        <v>9.9209999999999994</v>
      </c>
      <c r="J150" s="31"/>
      <c r="K150" s="35" t="s">
        <v>565</v>
      </c>
    </row>
    <row r="151" spans="2:11" x14ac:dyDescent="0.25">
      <c r="B151" s="8" t="s">
        <v>1730</v>
      </c>
      <c r="C151" s="57" t="s">
        <v>199</v>
      </c>
      <c r="D151" s="54" t="s">
        <v>1731</v>
      </c>
      <c r="E151" s="6" t="s">
        <v>564</v>
      </c>
      <c r="F151" s="19">
        <v>5000</v>
      </c>
      <c r="G151" s="24">
        <v>4980.63</v>
      </c>
      <c r="H151" s="24">
        <v>0.99</v>
      </c>
      <c r="I151" s="31">
        <v>8.9175000000000004</v>
      </c>
      <c r="J151" s="31"/>
      <c r="K151" s="35" t="s">
        <v>565</v>
      </c>
    </row>
    <row r="152" spans="2:11" x14ac:dyDescent="0.25">
      <c r="B152" s="8" t="s">
        <v>2056</v>
      </c>
      <c r="C152" s="57" t="s">
        <v>1681</v>
      </c>
      <c r="D152" s="54" t="s">
        <v>2057</v>
      </c>
      <c r="E152" s="6" t="s">
        <v>572</v>
      </c>
      <c r="F152" s="19">
        <v>4500</v>
      </c>
      <c r="G152" s="24">
        <v>4527.72</v>
      </c>
      <c r="H152" s="24">
        <v>0.9</v>
      </c>
      <c r="I152" s="31">
        <v>8.2211999999999996</v>
      </c>
      <c r="J152" s="31"/>
      <c r="K152" s="35" t="s">
        <v>565</v>
      </c>
    </row>
    <row r="153" spans="2:11" x14ac:dyDescent="0.25">
      <c r="B153" s="8" t="s">
        <v>598</v>
      </c>
      <c r="C153" s="57" t="s">
        <v>555</v>
      </c>
      <c r="D153" s="54" t="s">
        <v>599</v>
      </c>
      <c r="E153" s="6" t="s">
        <v>600</v>
      </c>
      <c r="F153" s="19">
        <v>3500</v>
      </c>
      <c r="G153" s="24">
        <v>3504.75</v>
      </c>
      <c r="H153" s="24">
        <v>0.69</v>
      </c>
      <c r="I153" s="31">
        <v>8.0186499999999992</v>
      </c>
      <c r="J153" s="31"/>
      <c r="K153" s="35" t="s">
        <v>565</v>
      </c>
    </row>
    <row r="154" spans="2:11" x14ac:dyDescent="0.25">
      <c r="B154" s="8" t="s">
        <v>1692</v>
      </c>
      <c r="C154" s="57" t="s">
        <v>1417</v>
      </c>
      <c r="D154" s="54" t="s">
        <v>1693</v>
      </c>
      <c r="E154" s="6" t="s">
        <v>568</v>
      </c>
      <c r="F154" s="19">
        <v>2500</v>
      </c>
      <c r="G154" s="24">
        <v>2508.96</v>
      </c>
      <c r="H154" s="24">
        <v>0.5</v>
      </c>
      <c r="I154" s="31">
        <v>8.1349999999999998</v>
      </c>
      <c r="J154" s="31"/>
      <c r="K154" s="35" t="s">
        <v>565</v>
      </c>
    </row>
    <row r="155" spans="2:11" x14ac:dyDescent="0.25">
      <c r="B155" s="8" t="s">
        <v>709</v>
      </c>
      <c r="C155" s="57" t="s">
        <v>710</v>
      </c>
      <c r="D155" s="54" t="s">
        <v>711</v>
      </c>
      <c r="E155" s="6" t="s">
        <v>647</v>
      </c>
      <c r="F155" s="19">
        <v>2500</v>
      </c>
      <c r="G155" s="24">
        <v>2502.46</v>
      </c>
      <c r="H155" s="24">
        <v>0.5</v>
      </c>
      <c r="I155" s="31">
        <v>9.0465999999999998</v>
      </c>
      <c r="J155" s="31"/>
      <c r="K155" s="35" t="s">
        <v>565</v>
      </c>
    </row>
    <row r="156" spans="2:11" x14ac:dyDescent="0.25">
      <c r="B156" s="8" t="s">
        <v>1676</v>
      </c>
      <c r="C156" s="57" t="s">
        <v>697</v>
      </c>
      <c r="D156" s="54" t="s">
        <v>1677</v>
      </c>
      <c r="E156" s="6" t="s">
        <v>629</v>
      </c>
      <c r="F156" s="19">
        <v>2500</v>
      </c>
      <c r="G156" s="24">
        <v>2490.9699999999998</v>
      </c>
      <c r="H156" s="24">
        <v>0.49</v>
      </c>
      <c r="I156" s="31">
        <v>8.3475000000000001</v>
      </c>
      <c r="J156" s="31"/>
      <c r="K156" s="35" t="s">
        <v>565</v>
      </c>
    </row>
    <row r="157" spans="2:11" x14ac:dyDescent="0.25">
      <c r="B157" s="8" t="s">
        <v>1745</v>
      </c>
      <c r="C157" s="57" t="s">
        <v>199</v>
      </c>
      <c r="D157" s="54" t="s">
        <v>1746</v>
      </c>
      <c r="E157" s="6" t="s">
        <v>564</v>
      </c>
      <c r="F157" s="19">
        <v>2500</v>
      </c>
      <c r="G157" s="24">
        <v>2485.83</v>
      </c>
      <c r="H157" s="24">
        <v>0.49</v>
      </c>
      <c r="I157" s="31">
        <v>8.7510999999999992</v>
      </c>
      <c r="J157" s="31"/>
      <c r="K157" s="35" t="s">
        <v>565</v>
      </c>
    </row>
    <row r="158" spans="2:11" x14ac:dyDescent="0.25">
      <c r="B158" s="8" t="s">
        <v>1053</v>
      </c>
      <c r="C158" s="57" t="s">
        <v>199</v>
      </c>
      <c r="D158" s="54" t="s">
        <v>1054</v>
      </c>
      <c r="E158" s="6" t="s">
        <v>564</v>
      </c>
      <c r="F158" s="19">
        <v>2500</v>
      </c>
      <c r="G158" s="24">
        <v>2481.1799999999998</v>
      </c>
      <c r="H158" s="24">
        <v>0.49</v>
      </c>
      <c r="I158" s="31">
        <v>9.0395000000000003</v>
      </c>
      <c r="J158" s="31"/>
      <c r="K158" s="35" t="s">
        <v>565</v>
      </c>
    </row>
    <row r="159" spans="2:11" x14ac:dyDescent="0.25">
      <c r="B159" s="8" t="s">
        <v>2661</v>
      </c>
      <c r="C159" s="57" t="s">
        <v>1193</v>
      </c>
      <c r="D159" s="54" t="s">
        <v>2662</v>
      </c>
      <c r="E159" s="6" t="s">
        <v>564</v>
      </c>
      <c r="F159" s="19">
        <v>200</v>
      </c>
      <c r="G159" s="24">
        <v>1992.06</v>
      </c>
      <c r="H159" s="24">
        <v>0.39</v>
      </c>
      <c r="I159" s="31">
        <v>8.16</v>
      </c>
      <c r="J159" s="31"/>
      <c r="K159" s="35" t="s">
        <v>565</v>
      </c>
    </row>
    <row r="160" spans="2:11" x14ac:dyDescent="0.25">
      <c r="B160" s="8" t="s">
        <v>715</v>
      </c>
      <c r="C160" s="57" t="s">
        <v>716</v>
      </c>
      <c r="D160" s="54" t="s">
        <v>717</v>
      </c>
      <c r="E160" s="6" t="s">
        <v>706</v>
      </c>
      <c r="F160" s="19">
        <v>1500</v>
      </c>
      <c r="G160" s="24">
        <v>1507.34</v>
      </c>
      <c r="H160" s="24">
        <v>0.3</v>
      </c>
      <c r="I160" s="31">
        <v>8.2224000000000004</v>
      </c>
      <c r="J160" s="31"/>
      <c r="K160" s="35" t="s">
        <v>565</v>
      </c>
    </row>
    <row r="161" spans="2:11" x14ac:dyDescent="0.25">
      <c r="B161" s="8" t="s">
        <v>2663</v>
      </c>
      <c r="C161" s="57" t="s">
        <v>710</v>
      </c>
      <c r="D161" s="54" t="s">
        <v>2664</v>
      </c>
      <c r="E161" s="6" t="s">
        <v>647</v>
      </c>
      <c r="F161" s="19">
        <v>1500</v>
      </c>
      <c r="G161" s="24">
        <v>1499.33</v>
      </c>
      <c r="H161" s="24">
        <v>0.3</v>
      </c>
      <c r="I161" s="31">
        <v>8.7100000000000009</v>
      </c>
      <c r="J161" s="31"/>
      <c r="K161" s="35" t="s">
        <v>565</v>
      </c>
    </row>
    <row r="162" spans="2:11" x14ac:dyDescent="0.25">
      <c r="B162" s="8" t="s">
        <v>2665</v>
      </c>
      <c r="C162" s="57" t="s">
        <v>716</v>
      </c>
      <c r="D162" s="54" t="s">
        <v>2666</v>
      </c>
      <c r="E162" s="6" t="s">
        <v>585</v>
      </c>
      <c r="F162" s="19">
        <v>100</v>
      </c>
      <c r="G162" s="24">
        <v>498.21</v>
      </c>
      <c r="H162" s="24">
        <v>0.1</v>
      </c>
      <c r="I162" s="31">
        <v>7.9855</v>
      </c>
      <c r="J162" s="31"/>
      <c r="K162" s="35" t="s">
        <v>565</v>
      </c>
    </row>
    <row r="163" spans="2:11" x14ac:dyDescent="0.25">
      <c r="B163" s="8" t="s">
        <v>588</v>
      </c>
      <c r="C163" s="57" t="s">
        <v>589</v>
      </c>
      <c r="D163" s="54" t="s">
        <v>590</v>
      </c>
      <c r="E163" s="6" t="s">
        <v>564</v>
      </c>
      <c r="F163" s="19">
        <v>4</v>
      </c>
      <c r="G163" s="24">
        <v>408.13</v>
      </c>
      <c r="H163" s="24">
        <v>0.08</v>
      </c>
      <c r="I163" s="31">
        <v>8.1671999999999993</v>
      </c>
      <c r="J163" s="31">
        <v>8.0131201706000006</v>
      </c>
      <c r="K163" s="35" t="s">
        <v>565</v>
      </c>
    </row>
    <row r="164" spans="2:11" x14ac:dyDescent="0.25">
      <c r="C164" s="58" t="s">
        <v>175</v>
      </c>
      <c r="D164" s="54"/>
      <c r="E164" s="6"/>
      <c r="F164" s="19"/>
      <c r="G164" s="25">
        <v>75332.25</v>
      </c>
      <c r="H164" s="25">
        <v>14.93</v>
      </c>
      <c r="I164" s="31"/>
      <c r="J164" s="31"/>
      <c r="K164" s="35"/>
    </row>
    <row r="165" spans="2:11" x14ac:dyDescent="0.25">
      <c r="C165" s="57"/>
      <c r="D165" s="54"/>
      <c r="E165" s="6"/>
      <c r="F165" s="19"/>
      <c r="G165" s="24"/>
      <c r="H165" s="24"/>
      <c r="I165" s="31"/>
      <c r="J165" s="31"/>
      <c r="K165" s="35"/>
    </row>
    <row r="166" spans="2:11" x14ac:dyDescent="0.25">
      <c r="C166" s="58" t="s">
        <v>7</v>
      </c>
      <c r="D166" s="54"/>
      <c r="E166" s="6"/>
      <c r="F166" s="19"/>
      <c r="G166" s="24" t="s">
        <v>2</v>
      </c>
      <c r="H166" s="24" t="s">
        <v>2</v>
      </c>
      <c r="I166" s="31"/>
      <c r="J166" s="31"/>
      <c r="K166" s="35"/>
    </row>
    <row r="167" spans="2:11" x14ac:dyDescent="0.25">
      <c r="C167" s="57"/>
      <c r="D167" s="54"/>
      <c r="E167" s="6"/>
      <c r="F167" s="19"/>
      <c r="G167" s="24"/>
      <c r="H167" s="24"/>
      <c r="I167" s="31"/>
      <c r="J167" s="31"/>
      <c r="K167" s="35"/>
    </row>
    <row r="168" spans="2:11" x14ac:dyDescent="0.25">
      <c r="C168" s="58" t="s">
        <v>8</v>
      </c>
      <c r="D168" s="54"/>
      <c r="E168" s="6"/>
      <c r="F168" s="19"/>
      <c r="G168" s="24" t="s">
        <v>2</v>
      </c>
      <c r="H168" s="24" t="s">
        <v>2</v>
      </c>
      <c r="I168" s="31"/>
      <c r="J168" s="31"/>
      <c r="K168" s="35"/>
    </row>
    <row r="169" spans="2:11" x14ac:dyDescent="0.25">
      <c r="C169" s="57"/>
      <c r="D169" s="54"/>
      <c r="E169" s="6"/>
      <c r="F169" s="19"/>
      <c r="G169" s="24"/>
      <c r="H169" s="24"/>
      <c r="I169" s="31"/>
      <c r="J169" s="31"/>
      <c r="K169" s="35"/>
    </row>
    <row r="170" spans="2:11" x14ac:dyDescent="0.25">
      <c r="C170" s="59" t="s">
        <v>9</v>
      </c>
      <c r="D170" s="54"/>
      <c r="E170" s="6"/>
      <c r="F170" s="19"/>
      <c r="G170" s="24"/>
      <c r="H170" s="24"/>
      <c r="I170" s="31"/>
      <c r="J170" s="31"/>
      <c r="K170" s="35"/>
    </row>
    <row r="171" spans="2:11" x14ac:dyDescent="0.25">
      <c r="B171" s="8" t="s">
        <v>1754</v>
      </c>
      <c r="C171" s="57" t="s">
        <v>1755</v>
      </c>
      <c r="D171" s="54" t="s">
        <v>1756</v>
      </c>
      <c r="E171" s="6" t="s">
        <v>658</v>
      </c>
      <c r="F171" s="19">
        <v>16000000</v>
      </c>
      <c r="G171" s="24">
        <v>16226.22</v>
      </c>
      <c r="H171" s="24">
        <v>3.22</v>
      </c>
      <c r="I171" s="31">
        <v>6.9442753000000002</v>
      </c>
      <c r="J171" s="31"/>
      <c r="K171" s="35"/>
    </row>
    <row r="172" spans="2:11" x14ac:dyDescent="0.25">
      <c r="B172" s="8" t="s">
        <v>2667</v>
      </c>
      <c r="C172" s="57" t="s">
        <v>2668</v>
      </c>
      <c r="D172" s="54" t="s">
        <v>2669</v>
      </c>
      <c r="E172" s="6" t="s">
        <v>658</v>
      </c>
      <c r="F172" s="19">
        <v>7500000</v>
      </c>
      <c r="G172" s="24">
        <v>7578.75</v>
      </c>
      <c r="H172" s="24">
        <v>1.5</v>
      </c>
      <c r="I172" s="31">
        <v>6.9266819999999996</v>
      </c>
      <c r="J172" s="31"/>
      <c r="K172" s="35"/>
    </row>
    <row r="173" spans="2:11" x14ac:dyDescent="0.25">
      <c r="B173" s="8" t="s">
        <v>655</v>
      </c>
      <c r="C173" s="57" t="s">
        <v>656</v>
      </c>
      <c r="D173" s="54" t="s">
        <v>657</v>
      </c>
      <c r="E173" s="6" t="s">
        <v>658</v>
      </c>
      <c r="F173" s="19">
        <v>5000000</v>
      </c>
      <c r="G173" s="24">
        <v>5072</v>
      </c>
      <c r="H173" s="24">
        <v>1.01</v>
      </c>
      <c r="I173" s="31">
        <v>7.0831868</v>
      </c>
      <c r="J173" s="31"/>
      <c r="K173" s="35"/>
    </row>
    <row r="174" spans="2:11" x14ac:dyDescent="0.25">
      <c r="C174" s="58" t="s">
        <v>175</v>
      </c>
      <c r="D174" s="54"/>
      <c r="E174" s="6"/>
      <c r="F174" s="19"/>
      <c r="G174" s="25">
        <v>28876.97</v>
      </c>
      <c r="H174" s="25">
        <v>5.73</v>
      </c>
      <c r="I174" s="31"/>
      <c r="J174" s="31"/>
      <c r="K174" s="35"/>
    </row>
    <row r="175" spans="2:11" x14ac:dyDescent="0.25">
      <c r="C175" s="57"/>
      <c r="D175" s="54"/>
      <c r="E175" s="6"/>
      <c r="F175" s="19"/>
      <c r="G175" s="24"/>
      <c r="H175" s="24"/>
      <c r="I175" s="31"/>
      <c r="J175" s="31"/>
      <c r="K175" s="35"/>
    </row>
    <row r="176" spans="2:11" x14ac:dyDescent="0.25">
      <c r="C176" s="58" t="s">
        <v>10</v>
      </c>
      <c r="D176" s="54"/>
      <c r="E176" s="6"/>
      <c r="F176" s="19"/>
      <c r="G176" s="24" t="s">
        <v>2</v>
      </c>
      <c r="H176" s="24" t="s">
        <v>2</v>
      </c>
      <c r="I176" s="31"/>
      <c r="J176" s="31"/>
      <c r="K176" s="35"/>
    </row>
    <row r="177" spans="1:11" x14ac:dyDescent="0.25">
      <c r="C177" s="57"/>
      <c r="D177" s="54"/>
      <c r="E177" s="6"/>
      <c r="F177" s="19"/>
      <c r="G177" s="24"/>
      <c r="H177" s="24"/>
      <c r="I177" s="31"/>
      <c r="J177" s="31"/>
      <c r="K177" s="35"/>
    </row>
    <row r="178" spans="1:11" x14ac:dyDescent="0.25">
      <c r="A178" s="10"/>
      <c r="B178" s="28"/>
      <c r="C178" s="58" t="s">
        <v>11</v>
      </c>
      <c r="D178" s="54"/>
      <c r="E178" s="6"/>
      <c r="F178" s="19"/>
      <c r="G178" s="24"/>
      <c r="H178" s="24"/>
      <c r="I178" s="31"/>
      <c r="J178" s="31"/>
      <c r="K178" s="35"/>
    </row>
    <row r="179" spans="1:11" x14ac:dyDescent="0.25">
      <c r="C179" s="59" t="s">
        <v>13</v>
      </c>
      <c r="D179" s="54"/>
      <c r="E179" s="6"/>
      <c r="F179" s="19"/>
      <c r="G179" s="24"/>
      <c r="H179" s="24"/>
      <c r="I179" s="31"/>
      <c r="J179" s="31"/>
      <c r="K179" s="35"/>
    </row>
    <row r="180" spans="1:11" x14ac:dyDescent="0.25">
      <c r="B180" s="8" t="s">
        <v>2670</v>
      </c>
      <c r="C180" s="57" t="s">
        <v>1193</v>
      </c>
      <c r="D180" s="54" t="s">
        <v>2671</v>
      </c>
      <c r="E180" s="6" t="s">
        <v>688</v>
      </c>
      <c r="F180" s="19">
        <v>500</v>
      </c>
      <c r="G180" s="24">
        <v>2386.3200000000002</v>
      </c>
      <c r="H180" s="24">
        <v>0.47</v>
      </c>
      <c r="I180" s="31">
        <v>8.0500000000000007</v>
      </c>
      <c r="J180" s="31"/>
      <c r="K180" s="35" t="s">
        <v>565</v>
      </c>
    </row>
    <row r="181" spans="1:11" x14ac:dyDescent="0.25">
      <c r="B181" s="8" t="s">
        <v>2067</v>
      </c>
      <c r="C181" s="57" t="s">
        <v>2068</v>
      </c>
      <c r="D181" s="54" t="s">
        <v>2069</v>
      </c>
      <c r="E181" s="6" t="s">
        <v>688</v>
      </c>
      <c r="F181" s="19">
        <v>350</v>
      </c>
      <c r="G181" s="24">
        <v>1678.3</v>
      </c>
      <c r="H181" s="24">
        <v>0.33</v>
      </c>
      <c r="I181" s="31">
        <v>8.91</v>
      </c>
      <c r="J181" s="31"/>
      <c r="K181" s="35" t="s">
        <v>565</v>
      </c>
    </row>
    <row r="182" spans="1:11" x14ac:dyDescent="0.25">
      <c r="C182" s="58" t="s">
        <v>175</v>
      </c>
      <c r="D182" s="54"/>
      <c r="E182" s="6"/>
      <c r="F182" s="19"/>
      <c r="G182" s="25">
        <v>4064.62</v>
      </c>
      <c r="H182" s="25">
        <v>0.8</v>
      </c>
      <c r="I182" s="31"/>
      <c r="J182" s="31"/>
      <c r="K182" s="35"/>
    </row>
    <row r="183" spans="1:11" x14ac:dyDescent="0.25">
      <c r="C183" s="57"/>
      <c r="D183" s="54"/>
      <c r="E183" s="6"/>
      <c r="F183" s="19"/>
      <c r="G183" s="24"/>
      <c r="H183" s="24"/>
      <c r="I183" s="31"/>
      <c r="J183" s="31"/>
      <c r="K183" s="35"/>
    </row>
    <row r="184" spans="1:11" x14ac:dyDescent="0.25">
      <c r="C184" s="58" t="s">
        <v>14</v>
      </c>
      <c r="D184" s="54"/>
      <c r="E184" s="6"/>
      <c r="F184" s="19"/>
      <c r="G184" s="24" t="s">
        <v>2</v>
      </c>
      <c r="H184" s="24" t="s">
        <v>2</v>
      </c>
      <c r="I184" s="31"/>
      <c r="J184" s="31"/>
      <c r="K184" s="35"/>
    </row>
    <row r="185" spans="1:11" x14ac:dyDescent="0.25">
      <c r="C185" s="57"/>
      <c r="D185" s="54"/>
      <c r="E185" s="6"/>
      <c r="F185" s="19"/>
      <c r="G185" s="24"/>
      <c r="H185" s="24"/>
      <c r="I185" s="31"/>
      <c r="J185" s="31"/>
      <c r="K185" s="35"/>
    </row>
    <row r="186" spans="1:11" x14ac:dyDescent="0.25">
      <c r="C186" s="59" t="s">
        <v>15</v>
      </c>
      <c r="D186" s="54"/>
      <c r="E186" s="6"/>
      <c r="F186" s="19"/>
      <c r="G186" s="24"/>
      <c r="H186" s="24"/>
      <c r="I186" s="31"/>
      <c r="J186" s="31"/>
      <c r="K186" s="35"/>
    </row>
    <row r="187" spans="1:11" x14ac:dyDescent="0.25">
      <c r="B187" s="8" t="s">
        <v>2672</v>
      </c>
      <c r="C187" s="57" t="s">
        <v>2673</v>
      </c>
      <c r="D187" s="54" t="s">
        <v>2674</v>
      </c>
      <c r="E187" s="6" t="s">
        <v>658</v>
      </c>
      <c r="F187" s="19">
        <v>10000000</v>
      </c>
      <c r="G187" s="24">
        <v>9673.4500000000007</v>
      </c>
      <c r="H187" s="24">
        <v>1.92</v>
      </c>
      <c r="I187" s="31">
        <v>6.77</v>
      </c>
      <c r="J187" s="31"/>
      <c r="K187" s="35"/>
    </row>
    <row r="188" spans="1:11" x14ac:dyDescent="0.25">
      <c r="B188" s="8" t="s">
        <v>2675</v>
      </c>
      <c r="C188" s="57" t="s">
        <v>2676</v>
      </c>
      <c r="D188" s="54" t="s">
        <v>2677</v>
      </c>
      <c r="E188" s="6" t="s">
        <v>658</v>
      </c>
      <c r="F188" s="19">
        <v>5000000</v>
      </c>
      <c r="G188" s="24">
        <v>4886.66</v>
      </c>
      <c r="H188" s="24">
        <v>0.97</v>
      </c>
      <c r="I188" s="31">
        <v>6.7187999999999999</v>
      </c>
      <c r="J188" s="31"/>
      <c r="K188" s="35"/>
    </row>
    <row r="189" spans="1:11" x14ac:dyDescent="0.25">
      <c r="C189" s="58" t="s">
        <v>175</v>
      </c>
      <c r="D189" s="54"/>
      <c r="E189" s="6"/>
      <c r="F189" s="19"/>
      <c r="G189" s="25">
        <v>14560.11</v>
      </c>
      <c r="H189" s="25">
        <v>2.89</v>
      </c>
      <c r="I189" s="31"/>
      <c r="J189" s="31"/>
      <c r="K189" s="35"/>
    </row>
    <row r="190" spans="1:11" x14ac:dyDescent="0.25">
      <c r="C190" s="57"/>
      <c r="D190" s="54"/>
      <c r="E190" s="6"/>
      <c r="F190" s="19"/>
      <c r="G190" s="24"/>
      <c r="H190" s="24"/>
      <c r="I190" s="31"/>
      <c r="J190" s="31"/>
      <c r="K190" s="35"/>
    </row>
    <row r="191" spans="1:11" x14ac:dyDescent="0.25">
      <c r="C191" s="58" t="s">
        <v>16</v>
      </c>
      <c r="D191" s="54"/>
      <c r="E191" s="6"/>
      <c r="F191" s="19"/>
      <c r="G191" s="24" t="s">
        <v>2</v>
      </c>
      <c r="H191" s="24" t="s">
        <v>2</v>
      </c>
      <c r="I191" s="31"/>
      <c r="J191" s="31"/>
      <c r="K191" s="35"/>
    </row>
    <row r="192" spans="1:11" x14ac:dyDescent="0.25">
      <c r="C192" s="57"/>
      <c r="D192" s="54"/>
      <c r="E192" s="6"/>
      <c r="F192" s="19"/>
      <c r="G192" s="24"/>
      <c r="H192" s="24"/>
      <c r="I192" s="31"/>
      <c r="J192" s="31"/>
      <c r="K192" s="35"/>
    </row>
    <row r="193" spans="1:11" x14ac:dyDescent="0.25">
      <c r="C193" s="58" t="s">
        <v>17</v>
      </c>
      <c r="D193" s="54"/>
      <c r="E193" s="6"/>
      <c r="F193" s="19"/>
      <c r="G193" s="24" t="s">
        <v>2</v>
      </c>
      <c r="H193" s="24" t="s">
        <v>2</v>
      </c>
      <c r="I193" s="31"/>
      <c r="J193" s="31"/>
      <c r="K193" s="35"/>
    </row>
    <row r="194" spans="1:11" x14ac:dyDescent="0.25">
      <c r="C194" s="57"/>
      <c r="D194" s="54"/>
      <c r="E194" s="6"/>
      <c r="F194" s="19"/>
      <c r="G194" s="24"/>
      <c r="H194" s="24"/>
      <c r="I194" s="31"/>
      <c r="J194" s="31"/>
      <c r="K194" s="35"/>
    </row>
    <row r="195" spans="1:11" x14ac:dyDescent="0.25">
      <c r="A195" s="10"/>
      <c r="B195" s="28"/>
      <c r="C195" s="58" t="s">
        <v>18</v>
      </c>
      <c r="D195" s="54"/>
      <c r="E195" s="6"/>
      <c r="F195" s="19"/>
      <c r="G195" s="24"/>
      <c r="H195" s="24"/>
      <c r="I195" s="31"/>
      <c r="J195" s="31"/>
      <c r="K195" s="35"/>
    </row>
    <row r="196" spans="1:11" x14ac:dyDescent="0.25">
      <c r="A196" s="28"/>
      <c r="B196" s="28"/>
      <c r="C196" s="58" t="s">
        <v>19</v>
      </c>
      <c r="D196" s="54"/>
      <c r="E196" s="6"/>
      <c r="F196" s="19"/>
      <c r="G196" s="24" t="s">
        <v>2</v>
      </c>
      <c r="H196" s="24" t="s">
        <v>2</v>
      </c>
      <c r="I196" s="31"/>
      <c r="J196" s="31"/>
      <c r="K196" s="35"/>
    </row>
    <row r="197" spans="1:11" x14ac:dyDescent="0.25">
      <c r="A197" s="28"/>
      <c r="B197" s="28"/>
      <c r="C197" s="58"/>
      <c r="D197" s="54"/>
      <c r="E197" s="6"/>
      <c r="F197" s="19"/>
      <c r="G197" s="24"/>
      <c r="H197" s="24"/>
      <c r="I197" s="31"/>
      <c r="J197" s="31"/>
      <c r="K197" s="35"/>
    </row>
    <row r="198" spans="1:11" x14ac:dyDescent="0.25">
      <c r="A198" s="28"/>
      <c r="B198" s="28"/>
      <c r="C198" s="58" t="s">
        <v>20</v>
      </c>
      <c r="D198" s="54"/>
      <c r="E198" s="6"/>
      <c r="F198" s="19"/>
      <c r="G198" s="24" t="s">
        <v>2</v>
      </c>
      <c r="H198" s="24" t="s">
        <v>2</v>
      </c>
      <c r="I198" s="31"/>
      <c r="J198" s="31"/>
      <c r="K198" s="35"/>
    </row>
    <row r="199" spans="1:11" x14ac:dyDescent="0.25">
      <c r="A199" s="28"/>
      <c r="B199" s="28"/>
      <c r="C199" s="58"/>
      <c r="D199" s="54"/>
      <c r="E199" s="6"/>
      <c r="F199" s="19"/>
      <c r="G199" s="24"/>
      <c r="H199" s="24"/>
      <c r="I199" s="31"/>
      <c r="J199" s="31"/>
      <c r="K199" s="35"/>
    </row>
    <row r="200" spans="1:11" x14ac:dyDescent="0.25">
      <c r="A200" s="28"/>
      <c r="B200" s="28"/>
      <c r="C200" s="58" t="s">
        <v>21</v>
      </c>
      <c r="D200" s="54"/>
      <c r="E200" s="6"/>
      <c r="F200" s="19"/>
      <c r="G200" s="24" t="s">
        <v>2</v>
      </c>
      <c r="H200" s="24" t="s">
        <v>2</v>
      </c>
      <c r="I200" s="31"/>
      <c r="J200" s="31"/>
      <c r="K200" s="35"/>
    </row>
    <row r="201" spans="1:11" x14ac:dyDescent="0.25">
      <c r="A201" s="28"/>
      <c r="B201" s="28"/>
      <c r="C201" s="58"/>
      <c r="D201" s="54"/>
      <c r="E201" s="6"/>
      <c r="F201" s="19"/>
      <c r="G201" s="24"/>
      <c r="H201" s="24"/>
      <c r="I201" s="31"/>
      <c r="J201" s="31"/>
      <c r="K201" s="35"/>
    </row>
    <row r="202" spans="1:11" x14ac:dyDescent="0.25">
      <c r="A202" s="28"/>
      <c r="B202" s="28"/>
      <c r="C202" s="58" t="s">
        <v>22</v>
      </c>
      <c r="D202" s="54"/>
      <c r="E202" s="6"/>
      <c r="F202" s="19"/>
      <c r="G202" s="24" t="s">
        <v>2</v>
      </c>
      <c r="H202" s="24" t="s">
        <v>2</v>
      </c>
      <c r="I202" s="31"/>
      <c r="J202" s="31"/>
      <c r="K202" s="35"/>
    </row>
    <row r="203" spans="1:11" x14ac:dyDescent="0.25">
      <c r="A203" s="28"/>
      <c r="B203" s="28"/>
      <c r="C203" s="58"/>
      <c r="D203" s="54"/>
      <c r="E203" s="6"/>
      <c r="F203" s="19"/>
      <c r="G203" s="24"/>
      <c r="H203" s="24"/>
      <c r="I203" s="31"/>
      <c r="J203" s="31"/>
      <c r="K203" s="35"/>
    </row>
    <row r="204" spans="1:11" x14ac:dyDescent="0.25">
      <c r="A204" s="28"/>
      <c r="B204" s="28"/>
      <c r="C204" s="58" t="s">
        <v>23</v>
      </c>
      <c r="D204" s="54"/>
      <c r="E204" s="6"/>
      <c r="F204" s="19"/>
      <c r="G204" s="24" t="s">
        <v>2</v>
      </c>
      <c r="H204" s="24" t="s">
        <v>2</v>
      </c>
      <c r="I204" s="31"/>
      <c r="J204" s="31"/>
      <c r="K204" s="35"/>
    </row>
    <row r="205" spans="1:11" x14ac:dyDescent="0.25">
      <c r="A205" s="28"/>
      <c r="B205" s="28"/>
      <c r="C205" s="58"/>
      <c r="D205" s="54"/>
      <c r="E205" s="6"/>
      <c r="F205" s="19"/>
      <c r="G205" s="24"/>
      <c r="H205" s="24"/>
      <c r="I205" s="31"/>
      <c r="J205" s="31"/>
      <c r="K205" s="35"/>
    </row>
    <row r="206" spans="1:11" x14ac:dyDescent="0.25">
      <c r="C206" s="59" t="s">
        <v>24</v>
      </c>
      <c r="D206" s="54"/>
      <c r="E206" s="6"/>
      <c r="F206" s="19"/>
      <c r="G206" s="24"/>
      <c r="H206" s="24"/>
      <c r="I206" s="31"/>
      <c r="J206" s="31"/>
      <c r="K206" s="35"/>
    </row>
    <row r="207" spans="1:11" x14ac:dyDescent="0.25">
      <c r="B207" s="8" t="s">
        <v>186</v>
      </c>
      <c r="C207" s="57" t="s">
        <v>187</v>
      </c>
      <c r="D207" s="54"/>
      <c r="E207" s="6"/>
      <c r="F207" s="19"/>
      <c r="G207" s="24">
        <v>18779.88</v>
      </c>
      <c r="H207" s="24">
        <v>3.72</v>
      </c>
      <c r="I207" s="31"/>
      <c r="J207" s="31"/>
      <c r="K207" s="35"/>
    </row>
    <row r="208" spans="1:11" x14ac:dyDescent="0.25">
      <c r="C208" s="58" t="s">
        <v>175</v>
      </c>
      <c r="D208" s="54"/>
      <c r="E208" s="6"/>
      <c r="F208" s="19"/>
      <c r="G208" s="25">
        <v>18779.88</v>
      </c>
      <c r="H208" s="25">
        <v>3.72</v>
      </c>
      <c r="I208" s="31"/>
      <c r="J208" s="31"/>
      <c r="K208" s="35"/>
    </row>
    <row r="209" spans="1:54" x14ac:dyDescent="0.25">
      <c r="C209" s="57"/>
      <c r="D209" s="54"/>
      <c r="E209" s="6"/>
      <c r="F209" s="19"/>
      <c r="G209" s="24"/>
      <c r="H209" s="24"/>
      <c r="I209" s="31"/>
      <c r="J209" s="31"/>
      <c r="K209" s="35"/>
    </row>
    <row r="210" spans="1:54" x14ac:dyDescent="0.25">
      <c r="A210" s="10"/>
      <c r="B210" s="28"/>
      <c r="C210" s="58" t="s">
        <v>25</v>
      </c>
      <c r="D210" s="54"/>
      <c r="E210" s="6"/>
      <c r="F210" s="19"/>
      <c r="G210" s="24"/>
      <c r="H210" s="24"/>
      <c r="I210" s="31"/>
      <c r="J210" s="31"/>
      <c r="K210" s="35"/>
    </row>
    <row r="211" spans="1:54" s="2" customFormat="1" ht="13.5" x14ac:dyDescent="0.25">
      <c r="A211" s="28"/>
      <c r="B211" s="28"/>
      <c r="C211" s="57" t="s">
        <v>4792</v>
      </c>
      <c r="D211" s="54"/>
      <c r="E211" s="6"/>
      <c r="F211" s="19"/>
      <c r="G211" s="24">
        <v>500</v>
      </c>
      <c r="H211" s="24">
        <v>0.1</v>
      </c>
      <c r="I211" s="31"/>
      <c r="J211" s="31"/>
      <c r="K211" s="35"/>
      <c r="L211" s="3"/>
      <c r="AI211" s="3"/>
      <c r="AV211" s="3"/>
      <c r="AX211" s="3"/>
      <c r="BB211" s="3"/>
    </row>
    <row r="212" spans="1:54" x14ac:dyDescent="0.25">
      <c r="B212" s="8"/>
      <c r="C212" s="57" t="s">
        <v>188</v>
      </c>
      <c r="D212" s="54"/>
      <c r="E212" s="6"/>
      <c r="F212" s="19"/>
      <c r="G212" s="24">
        <v>2754.98</v>
      </c>
      <c r="H212" s="24">
        <v>0.54</v>
      </c>
      <c r="I212" s="31"/>
      <c r="J212" s="31"/>
      <c r="K212" s="35"/>
    </row>
    <row r="213" spans="1:54" x14ac:dyDescent="0.25">
      <c r="C213" s="58" t="s">
        <v>175</v>
      </c>
      <c r="D213" s="54"/>
      <c r="E213" s="6"/>
      <c r="F213" s="19"/>
      <c r="G213" s="25">
        <v>3254.98</v>
      </c>
      <c r="H213" s="25">
        <v>0.64</v>
      </c>
      <c r="I213" s="31"/>
      <c r="J213" s="31"/>
      <c r="K213" s="35"/>
    </row>
    <row r="214" spans="1:54" x14ac:dyDescent="0.25">
      <c r="C214" s="57"/>
      <c r="D214" s="54"/>
      <c r="E214" s="6"/>
      <c r="F214" s="19"/>
      <c r="G214" s="24"/>
      <c r="H214" s="24"/>
      <c r="I214" s="31"/>
      <c r="J214" s="31"/>
      <c r="K214" s="35"/>
    </row>
    <row r="215" spans="1:54" x14ac:dyDescent="0.25">
      <c r="C215" s="60" t="s">
        <v>189</v>
      </c>
      <c r="D215" s="55"/>
      <c r="E215" s="5"/>
      <c r="F215" s="20"/>
      <c r="G215" s="26">
        <v>504406.26</v>
      </c>
      <c r="H215" s="26">
        <v>100</v>
      </c>
      <c r="I215" s="32"/>
      <c r="J215" s="32"/>
      <c r="K215" s="36"/>
    </row>
    <row r="217" spans="1:54" s="50" customFormat="1" ht="15.75" x14ac:dyDescent="0.3">
      <c r="C217" s="50" t="s">
        <v>4617</v>
      </c>
      <c r="F217" s="51"/>
      <c r="G217" s="51"/>
      <c r="H217" s="51"/>
    </row>
    <row r="218" spans="1:54" s="42" customFormat="1" ht="27" x14ac:dyDescent="0.25">
      <c r="B218" s="43"/>
      <c r="C218" s="43" t="s">
        <v>4612</v>
      </c>
      <c r="D218" s="43" t="s">
        <v>4613</v>
      </c>
      <c r="E218" s="43" t="s">
        <v>4614</v>
      </c>
      <c r="F218" s="44" t="s">
        <v>34</v>
      </c>
      <c r="G218" s="45" t="s">
        <v>4615</v>
      </c>
      <c r="H218" s="44" t="s">
        <v>36</v>
      </c>
      <c r="I218" s="43" t="s">
        <v>39</v>
      </c>
    </row>
    <row r="219" spans="1:54" s="42" customFormat="1" ht="13.5" x14ac:dyDescent="0.25">
      <c r="B219" s="43"/>
      <c r="C219" s="43" t="s">
        <v>4610</v>
      </c>
      <c r="D219" s="43"/>
      <c r="E219" s="43"/>
      <c r="F219" s="44"/>
      <c r="G219" s="45"/>
      <c r="H219" s="44"/>
      <c r="I219" s="43"/>
    </row>
    <row r="220" spans="1:54" s="2" customFormat="1" ht="13.5" x14ac:dyDescent="0.25">
      <c r="B220" s="46">
        <v>2217749</v>
      </c>
      <c r="C220" s="46" t="s">
        <v>4626</v>
      </c>
      <c r="D220" s="46" t="s">
        <v>4621</v>
      </c>
      <c r="E220" s="46" t="s">
        <v>47</v>
      </c>
      <c r="F220" s="47">
        <v>-2277000</v>
      </c>
      <c r="G220" s="47">
        <v>-37060.451999999997</v>
      </c>
      <c r="H220" s="47">
        <v>-7.35</v>
      </c>
      <c r="I220" s="46"/>
    </row>
    <row r="221" spans="1:54" s="2" customFormat="1" ht="13.5" x14ac:dyDescent="0.25">
      <c r="B221" s="46">
        <v>2217702</v>
      </c>
      <c r="C221" s="46" t="s">
        <v>4657</v>
      </c>
      <c r="D221" s="46" t="s">
        <v>4621</v>
      </c>
      <c r="E221" s="46" t="s">
        <v>47</v>
      </c>
      <c r="F221" s="47">
        <v>-609600</v>
      </c>
      <c r="G221" s="47">
        <v>-11072.4696</v>
      </c>
      <c r="H221" s="47">
        <v>-2.2000000000000002</v>
      </c>
      <c r="I221" s="46"/>
    </row>
    <row r="222" spans="1:54" s="2" customFormat="1" ht="13.5" x14ac:dyDescent="0.25">
      <c r="B222" s="46">
        <v>2217824</v>
      </c>
      <c r="C222" s="46" t="s">
        <v>4620</v>
      </c>
      <c r="D222" s="46" t="s">
        <v>4621</v>
      </c>
      <c r="E222" s="46" t="s">
        <v>257</v>
      </c>
      <c r="F222" s="47">
        <v>-2155600</v>
      </c>
      <c r="G222" s="47">
        <v>-9398.4159999999993</v>
      </c>
      <c r="H222" s="47">
        <v>-1.86</v>
      </c>
      <c r="I222" s="46"/>
    </row>
    <row r="223" spans="1:54" s="2" customFormat="1" ht="13.5" x14ac:dyDescent="0.25">
      <c r="B223" s="46">
        <v>2217728</v>
      </c>
      <c r="C223" s="46" t="s">
        <v>4631</v>
      </c>
      <c r="D223" s="46" t="s">
        <v>4621</v>
      </c>
      <c r="E223" s="46" t="s">
        <v>116</v>
      </c>
      <c r="F223" s="47">
        <v>-267000</v>
      </c>
      <c r="G223" s="47">
        <v>-8067.0045</v>
      </c>
      <c r="H223" s="47">
        <v>-1.6</v>
      </c>
      <c r="I223" s="46"/>
    </row>
    <row r="224" spans="1:54" s="2" customFormat="1" ht="13.5" x14ac:dyDescent="0.25">
      <c r="B224" s="46">
        <v>2217797</v>
      </c>
      <c r="C224" s="46" t="s">
        <v>4767</v>
      </c>
      <c r="D224" s="46" t="s">
        <v>4621</v>
      </c>
      <c r="E224" s="46" t="s">
        <v>93</v>
      </c>
      <c r="F224" s="47">
        <v>-3600000</v>
      </c>
      <c r="G224" s="47">
        <v>-7030.8</v>
      </c>
      <c r="H224" s="47">
        <v>-1.39</v>
      </c>
      <c r="I224" s="46"/>
    </row>
    <row r="225" spans="2:9" s="2" customFormat="1" ht="13.5" x14ac:dyDescent="0.25">
      <c r="B225" s="46">
        <v>2217706</v>
      </c>
      <c r="C225" s="46" t="s">
        <v>4710</v>
      </c>
      <c r="D225" s="46" t="s">
        <v>4621</v>
      </c>
      <c r="E225" s="46" t="s">
        <v>82</v>
      </c>
      <c r="F225" s="47">
        <v>-3748080</v>
      </c>
      <c r="G225" s="47">
        <v>-6790.3965360000002</v>
      </c>
      <c r="H225" s="47">
        <v>-1.35</v>
      </c>
      <c r="I225" s="46"/>
    </row>
    <row r="226" spans="2:9" s="2" customFormat="1" ht="13.5" x14ac:dyDescent="0.25">
      <c r="B226" s="46">
        <v>2217782</v>
      </c>
      <c r="C226" s="46" t="s">
        <v>4644</v>
      </c>
      <c r="D226" s="46" t="s">
        <v>4621</v>
      </c>
      <c r="E226" s="46" t="s">
        <v>47</v>
      </c>
      <c r="F226" s="47">
        <v>-569250</v>
      </c>
      <c r="G226" s="47">
        <v>-5002.5690000000004</v>
      </c>
      <c r="H226" s="47">
        <v>-0.99</v>
      </c>
      <c r="I226" s="46"/>
    </row>
    <row r="227" spans="2:9" s="2" customFormat="1" ht="13.5" x14ac:dyDescent="0.25">
      <c r="B227" s="46">
        <v>2217838</v>
      </c>
      <c r="C227" s="46" t="s">
        <v>4639</v>
      </c>
      <c r="D227" s="46" t="s">
        <v>4621</v>
      </c>
      <c r="E227" s="46" t="s">
        <v>43</v>
      </c>
      <c r="F227" s="47">
        <v>-109550</v>
      </c>
      <c r="G227" s="47">
        <v>-4826.0609249999998</v>
      </c>
      <c r="H227" s="47">
        <v>-0.96</v>
      </c>
      <c r="I227" s="46"/>
    </row>
    <row r="228" spans="2:9" s="2" customFormat="1" ht="13.5" x14ac:dyDescent="0.25">
      <c r="B228" s="46">
        <v>2217867</v>
      </c>
      <c r="C228" s="46" t="s">
        <v>4685</v>
      </c>
      <c r="D228" s="46" t="s">
        <v>4621</v>
      </c>
      <c r="E228" s="46" t="s">
        <v>71</v>
      </c>
      <c r="F228" s="47">
        <v>-414700</v>
      </c>
      <c r="G228" s="47">
        <v>-4796.0055000000002</v>
      </c>
      <c r="H228" s="47">
        <v>-0.95</v>
      </c>
      <c r="I228" s="46"/>
    </row>
    <row r="229" spans="2:9" s="2" customFormat="1" ht="13.5" x14ac:dyDescent="0.25">
      <c r="B229" s="46">
        <v>2217720</v>
      </c>
      <c r="C229" s="46" t="s">
        <v>4687</v>
      </c>
      <c r="D229" s="46" t="s">
        <v>4621</v>
      </c>
      <c r="E229" s="46" t="s">
        <v>71</v>
      </c>
      <c r="F229" s="47">
        <v>-128800</v>
      </c>
      <c r="G229" s="47">
        <v>-3770.8775999999998</v>
      </c>
      <c r="H229" s="47">
        <v>-0.75</v>
      </c>
      <c r="I229" s="46"/>
    </row>
    <row r="230" spans="2:9" s="2" customFormat="1" ht="13.5" x14ac:dyDescent="0.25">
      <c r="B230" s="46">
        <v>2217802</v>
      </c>
      <c r="C230" s="46" t="s">
        <v>4650</v>
      </c>
      <c r="D230" s="46" t="s">
        <v>4621</v>
      </c>
      <c r="E230" s="46" t="s">
        <v>438</v>
      </c>
      <c r="F230" s="47">
        <v>-407550</v>
      </c>
      <c r="G230" s="47">
        <v>-3645.5347499999998</v>
      </c>
      <c r="H230" s="47">
        <v>-0.72</v>
      </c>
      <c r="I230" s="46"/>
    </row>
    <row r="231" spans="2:9" s="2" customFormat="1" ht="13.5" x14ac:dyDescent="0.25">
      <c r="B231" s="46">
        <v>2217737</v>
      </c>
      <c r="C231" s="46" t="s">
        <v>4678</v>
      </c>
      <c r="D231" s="46" t="s">
        <v>4621</v>
      </c>
      <c r="E231" s="46" t="s">
        <v>557</v>
      </c>
      <c r="F231" s="47">
        <v>-229600</v>
      </c>
      <c r="G231" s="47">
        <v>-3629.1723999999999</v>
      </c>
      <c r="H231" s="47">
        <v>-0.72</v>
      </c>
      <c r="I231" s="46"/>
    </row>
    <row r="232" spans="2:9" s="2" customFormat="1" ht="13.5" x14ac:dyDescent="0.25">
      <c r="B232" s="46">
        <v>2217732</v>
      </c>
      <c r="C232" s="46" t="s">
        <v>4659</v>
      </c>
      <c r="D232" s="46" t="s">
        <v>4621</v>
      </c>
      <c r="E232" s="46" t="s">
        <v>557</v>
      </c>
      <c r="F232" s="47">
        <v>-3363750</v>
      </c>
      <c r="G232" s="47">
        <v>-3445.8254999999999</v>
      </c>
      <c r="H232" s="47">
        <v>-0.68</v>
      </c>
      <c r="I232" s="46"/>
    </row>
    <row r="233" spans="2:9" s="2" customFormat="1" ht="13.5" x14ac:dyDescent="0.25">
      <c r="B233" s="46">
        <v>2217859</v>
      </c>
      <c r="C233" s="46" t="s">
        <v>4652</v>
      </c>
      <c r="D233" s="46" t="s">
        <v>4621</v>
      </c>
      <c r="E233" s="46" t="s">
        <v>82</v>
      </c>
      <c r="F233" s="47">
        <v>-516000</v>
      </c>
      <c r="G233" s="47">
        <v>-3319.6860000000001</v>
      </c>
      <c r="H233" s="47">
        <v>-0.66</v>
      </c>
      <c r="I233" s="46"/>
    </row>
    <row r="234" spans="2:9" s="2" customFormat="1" ht="13.5" x14ac:dyDescent="0.25">
      <c r="B234" s="46">
        <v>2217931</v>
      </c>
      <c r="C234" s="46" t="s">
        <v>4752</v>
      </c>
      <c r="D234" s="46" t="s">
        <v>4621</v>
      </c>
      <c r="E234" s="46" t="s">
        <v>47</v>
      </c>
      <c r="F234" s="47">
        <v>-199650</v>
      </c>
      <c r="G234" s="47">
        <v>-3264.2775000000001</v>
      </c>
      <c r="H234" s="47">
        <v>-0.65</v>
      </c>
      <c r="I234" s="46"/>
    </row>
    <row r="235" spans="2:9" s="2" customFormat="1" ht="13.5" x14ac:dyDescent="0.25">
      <c r="B235" s="46">
        <v>2217716</v>
      </c>
      <c r="C235" s="46" t="s">
        <v>4649</v>
      </c>
      <c r="D235" s="46" t="s">
        <v>4621</v>
      </c>
      <c r="E235" s="46" t="s">
        <v>112</v>
      </c>
      <c r="F235" s="47">
        <v>-1010625</v>
      </c>
      <c r="G235" s="47">
        <v>-3206.2078124999998</v>
      </c>
      <c r="H235" s="47">
        <v>-0.64</v>
      </c>
      <c r="I235" s="46"/>
    </row>
    <row r="236" spans="2:9" s="2" customFormat="1" ht="13.5" x14ac:dyDescent="0.25">
      <c r="B236" s="46">
        <v>2217811</v>
      </c>
      <c r="C236" s="46" t="s">
        <v>4635</v>
      </c>
      <c r="D236" s="46" t="s">
        <v>4621</v>
      </c>
      <c r="E236" s="46" t="s">
        <v>120</v>
      </c>
      <c r="F236" s="47">
        <v>-693900</v>
      </c>
      <c r="G236" s="47">
        <v>-3168.3474000000001</v>
      </c>
      <c r="H236" s="47">
        <v>-0.63</v>
      </c>
      <c r="I236" s="46"/>
    </row>
    <row r="237" spans="2:9" s="2" customFormat="1" ht="13.5" x14ac:dyDescent="0.25">
      <c r="B237" s="46">
        <v>2217698</v>
      </c>
      <c r="C237" s="46" t="s">
        <v>4765</v>
      </c>
      <c r="D237" s="46" t="s">
        <v>4621</v>
      </c>
      <c r="E237" s="46" t="s">
        <v>61</v>
      </c>
      <c r="F237" s="47">
        <v>-459900</v>
      </c>
      <c r="G237" s="47">
        <v>-3145.9459499999998</v>
      </c>
      <c r="H237" s="47">
        <v>-0.62</v>
      </c>
      <c r="I237" s="46"/>
    </row>
    <row r="238" spans="2:9" s="2" customFormat="1" ht="13.5" x14ac:dyDescent="0.25">
      <c r="B238" s="46">
        <v>2217845</v>
      </c>
      <c r="C238" s="46" t="s">
        <v>4642</v>
      </c>
      <c r="D238" s="46" t="s">
        <v>4621</v>
      </c>
      <c r="E238" s="46" t="s">
        <v>47</v>
      </c>
      <c r="F238" s="47">
        <v>-1210950</v>
      </c>
      <c r="G238" s="47">
        <v>-3093.3717750000001</v>
      </c>
      <c r="H238" s="47">
        <v>-0.61</v>
      </c>
      <c r="I238" s="46"/>
    </row>
    <row r="239" spans="2:9" s="2" customFormat="1" ht="13.5" x14ac:dyDescent="0.25">
      <c r="B239" s="46">
        <v>2217823</v>
      </c>
      <c r="C239" s="46" t="s">
        <v>4733</v>
      </c>
      <c r="D239" s="46" t="s">
        <v>4621</v>
      </c>
      <c r="E239" s="46" t="s">
        <v>43</v>
      </c>
      <c r="F239" s="47">
        <v>-180600</v>
      </c>
      <c r="G239" s="47">
        <v>-2818.2629999999999</v>
      </c>
      <c r="H239" s="47">
        <v>-0.56000000000000005</v>
      </c>
      <c r="I239" s="46"/>
    </row>
    <row r="240" spans="2:9" s="2" customFormat="1" ht="13.5" x14ac:dyDescent="0.25">
      <c r="B240" s="46">
        <v>2217829</v>
      </c>
      <c r="C240" s="46" t="s">
        <v>4696</v>
      </c>
      <c r="D240" s="46" t="s">
        <v>4621</v>
      </c>
      <c r="E240" s="46" t="s">
        <v>82</v>
      </c>
      <c r="F240" s="47">
        <v>-1212000</v>
      </c>
      <c r="G240" s="47">
        <v>-2603.3760000000002</v>
      </c>
      <c r="H240" s="47">
        <v>-0.52</v>
      </c>
      <c r="I240" s="46"/>
    </row>
    <row r="241" spans="2:9" s="2" customFormat="1" ht="13.5" x14ac:dyDescent="0.25">
      <c r="B241" s="46">
        <v>2217843</v>
      </c>
      <c r="C241" s="46" t="s">
        <v>4643</v>
      </c>
      <c r="D241" s="46" t="s">
        <v>4621</v>
      </c>
      <c r="E241" s="46" t="s">
        <v>47</v>
      </c>
      <c r="F241" s="47">
        <v>-2247750</v>
      </c>
      <c r="G241" s="47">
        <v>-2593.2291749999999</v>
      </c>
      <c r="H241" s="47">
        <v>-0.51</v>
      </c>
      <c r="I241" s="46"/>
    </row>
    <row r="242" spans="2:9" s="2" customFormat="1" ht="13.5" x14ac:dyDescent="0.25">
      <c r="B242" s="46">
        <v>2217812</v>
      </c>
      <c r="C242" s="46" t="s">
        <v>4636</v>
      </c>
      <c r="D242" s="46" t="s">
        <v>4621</v>
      </c>
      <c r="E242" s="46" t="s">
        <v>257</v>
      </c>
      <c r="F242" s="47">
        <v>-15520000</v>
      </c>
      <c r="G242" s="47">
        <v>-2549.9360000000001</v>
      </c>
      <c r="H242" s="47">
        <v>-0.51</v>
      </c>
      <c r="I242" s="46"/>
    </row>
    <row r="243" spans="2:9" s="2" customFormat="1" ht="13.5" x14ac:dyDescent="0.25">
      <c r="B243" s="46">
        <v>2217864</v>
      </c>
      <c r="C243" s="46" t="s">
        <v>4730</v>
      </c>
      <c r="D243" s="46" t="s">
        <v>4621</v>
      </c>
      <c r="E243" s="46" t="s">
        <v>61</v>
      </c>
      <c r="F243" s="47">
        <v>-96600</v>
      </c>
      <c r="G243" s="47">
        <v>-2513.7251999999999</v>
      </c>
      <c r="H243" s="47">
        <v>-0.5</v>
      </c>
      <c r="I243" s="46"/>
    </row>
    <row r="244" spans="2:9" s="2" customFormat="1" ht="13.5" x14ac:dyDescent="0.25">
      <c r="B244" s="46">
        <v>2217862</v>
      </c>
      <c r="C244" s="46" t="s">
        <v>4660</v>
      </c>
      <c r="D244" s="46" t="s">
        <v>4621</v>
      </c>
      <c r="E244" s="46" t="s">
        <v>104</v>
      </c>
      <c r="F244" s="47">
        <v>-178200</v>
      </c>
      <c r="G244" s="47">
        <v>-2232.0441000000001</v>
      </c>
      <c r="H244" s="47">
        <v>-0.44</v>
      </c>
      <c r="I244" s="46"/>
    </row>
    <row r="245" spans="2:9" s="2" customFormat="1" ht="13.5" x14ac:dyDescent="0.25">
      <c r="B245" s="46">
        <v>2217783</v>
      </c>
      <c r="C245" s="46" t="s">
        <v>4656</v>
      </c>
      <c r="D245" s="46" t="s">
        <v>4621</v>
      </c>
      <c r="E245" s="46" t="s">
        <v>71</v>
      </c>
      <c r="F245" s="47">
        <v>-22200</v>
      </c>
      <c r="G245" s="47">
        <v>-2160.1709999999998</v>
      </c>
      <c r="H245" s="47">
        <v>-0.43</v>
      </c>
      <c r="I245" s="46"/>
    </row>
    <row r="246" spans="2:9" s="2" customFormat="1" ht="13.5" x14ac:dyDescent="0.25">
      <c r="B246" s="46">
        <v>2217833</v>
      </c>
      <c r="C246" s="46" t="s">
        <v>4703</v>
      </c>
      <c r="D246" s="46" t="s">
        <v>4621</v>
      </c>
      <c r="E246" s="46" t="s">
        <v>128</v>
      </c>
      <c r="F246" s="47">
        <v>-349800</v>
      </c>
      <c r="G246" s="47">
        <v>-1943.3139000000001</v>
      </c>
      <c r="H246" s="47">
        <v>-0.39</v>
      </c>
      <c r="I246" s="46"/>
    </row>
    <row r="247" spans="2:9" s="2" customFormat="1" ht="13.5" x14ac:dyDescent="0.25">
      <c r="B247" s="46">
        <v>2217816</v>
      </c>
      <c r="C247" s="46" t="s">
        <v>4675</v>
      </c>
      <c r="D247" s="46" t="s">
        <v>4621</v>
      </c>
      <c r="E247" s="46" t="s">
        <v>241</v>
      </c>
      <c r="F247" s="47">
        <v>-1133000</v>
      </c>
      <c r="G247" s="47">
        <v>-1884.5189</v>
      </c>
      <c r="H247" s="47">
        <v>-0.37</v>
      </c>
      <c r="I247" s="46"/>
    </row>
    <row r="248" spans="2:9" s="2" customFormat="1" ht="13.5" x14ac:dyDescent="0.25">
      <c r="B248" s="46">
        <v>2217846</v>
      </c>
      <c r="C248" s="46" t="s">
        <v>4664</v>
      </c>
      <c r="D248" s="46" t="s">
        <v>4621</v>
      </c>
      <c r="E248" s="46" t="s">
        <v>132</v>
      </c>
      <c r="F248" s="47">
        <v>-951400</v>
      </c>
      <c r="G248" s="47">
        <v>-1875.0191199999999</v>
      </c>
      <c r="H248" s="47">
        <v>-0.37</v>
      </c>
      <c r="I248" s="46"/>
    </row>
    <row r="249" spans="2:9" s="2" customFormat="1" ht="13.5" x14ac:dyDescent="0.25">
      <c r="B249" s="46">
        <v>2217790</v>
      </c>
      <c r="C249" s="46" t="s">
        <v>4737</v>
      </c>
      <c r="D249" s="46" t="s">
        <v>4621</v>
      </c>
      <c r="E249" s="46" t="s">
        <v>93</v>
      </c>
      <c r="F249" s="47">
        <v>-226800</v>
      </c>
      <c r="G249" s="47">
        <v>-1523.6424</v>
      </c>
      <c r="H249" s="47">
        <v>-0.3</v>
      </c>
      <c r="I249" s="46"/>
    </row>
    <row r="250" spans="2:9" s="2" customFormat="1" ht="13.5" x14ac:dyDescent="0.25">
      <c r="B250" s="46">
        <v>2217779</v>
      </c>
      <c r="C250" s="46" t="s">
        <v>4700</v>
      </c>
      <c r="D250" s="46" t="s">
        <v>4621</v>
      </c>
      <c r="E250" s="46" t="s">
        <v>438</v>
      </c>
      <c r="F250" s="47">
        <v>-79800</v>
      </c>
      <c r="G250" s="47">
        <v>-1495.6913999999999</v>
      </c>
      <c r="H250" s="47">
        <v>-0.3</v>
      </c>
      <c r="I250" s="46"/>
    </row>
    <row r="251" spans="2:9" s="2" customFormat="1" ht="13.5" x14ac:dyDescent="0.25">
      <c r="B251" s="46">
        <v>2217866</v>
      </c>
      <c r="C251" s="46" t="s">
        <v>4645</v>
      </c>
      <c r="D251" s="46" t="s">
        <v>4621</v>
      </c>
      <c r="E251" s="46" t="s">
        <v>47</v>
      </c>
      <c r="F251" s="47">
        <v>-118300</v>
      </c>
      <c r="G251" s="47">
        <v>-1434.6241</v>
      </c>
      <c r="H251" s="47">
        <v>-0.28000000000000003</v>
      </c>
      <c r="I251" s="46"/>
    </row>
    <row r="252" spans="2:9" s="2" customFormat="1" ht="13.5" x14ac:dyDescent="0.25">
      <c r="B252" s="46">
        <v>2217695</v>
      </c>
      <c r="C252" s="46" t="s">
        <v>4641</v>
      </c>
      <c r="D252" s="46" t="s">
        <v>4621</v>
      </c>
      <c r="E252" s="46" t="s">
        <v>82</v>
      </c>
      <c r="F252" s="47">
        <v>-20750</v>
      </c>
      <c r="G252" s="47">
        <v>-1421.93525</v>
      </c>
      <c r="H252" s="47">
        <v>-0.28000000000000003</v>
      </c>
      <c r="I252" s="46"/>
    </row>
    <row r="253" spans="2:9" s="2" customFormat="1" ht="13.5" x14ac:dyDescent="0.25">
      <c r="B253" s="46">
        <v>2217827</v>
      </c>
      <c r="C253" s="46" t="s">
        <v>4634</v>
      </c>
      <c r="D253" s="46" t="s">
        <v>4621</v>
      </c>
      <c r="E253" s="46" t="s">
        <v>2095</v>
      </c>
      <c r="F253" s="47">
        <v>-427500</v>
      </c>
      <c r="G253" s="47">
        <v>-1357.3125</v>
      </c>
      <c r="H253" s="47">
        <v>-0.27</v>
      </c>
      <c r="I253" s="46"/>
    </row>
    <row r="254" spans="2:9" s="2" customFormat="1" ht="13.5" x14ac:dyDescent="0.25">
      <c r="B254" s="46">
        <v>2217719</v>
      </c>
      <c r="C254" s="46" t="s">
        <v>4633</v>
      </c>
      <c r="D254" s="46" t="s">
        <v>4621</v>
      </c>
      <c r="E254" s="46" t="s">
        <v>2095</v>
      </c>
      <c r="F254" s="47">
        <v>-27300</v>
      </c>
      <c r="G254" s="47">
        <v>-1349.39805</v>
      </c>
      <c r="H254" s="47">
        <v>-0.27</v>
      </c>
      <c r="I254" s="46"/>
    </row>
    <row r="255" spans="2:9" s="2" customFormat="1" ht="13.5" x14ac:dyDescent="0.25">
      <c r="B255" s="46">
        <v>2217748</v>
      </c>
      <c r="C255" s="46" t="s">
        <v>4722</v>
      </c>
      <c r="D255" s="46" t="s">
        <v>4621</v>
      </c>
      <c r="E255" s="46" t="s">
        <v>82</v>
      </c>
      <c r="F255" s="47">
        <v>-68000</v>
      </c>
      <c r="G255" s="47">
        <v>-1128.1880000000001</v>
      </c>
      <c r="H255" s="47">
        <v>-0.22</v>
      </c>
      <c r="I255" s="46"/>
    </row>
    <row r="256" spans="2:9" s="2" customFormat="1" ht="13.5" x14ac:dyDescent="0.25">
      <c r="B256" s="46">
        <v>2217876</v>
      </c>
      <c r="C256" s="46" t="s">
        <v>4653</v>
      </c>
      <c r="D256" s="46" t="s">
        <v>4621</v>
      </c>
      <c r="E256" s="46" t="s">
        <v>47</v>
      </c>
      <c r="F256" s="47">
        <v>-93750</v>
      </c>
      <c r="G256" s="47">
        <v>-1100.765625</v>
      </c>
      <c r="H256" s="47">
        <v>-0.22</v>
      </c>
      <c r="I256" s="46"/>
    </row>
    <row r="257" spans="2:9" s="2" customFormat="1" ht="13.5" x14ac:dyDescent="0.25">
      <c r="B257" s="46">
        <v>2217853</v>
      </c>
      <c r="C257" s="46" t="s">
        <v>4655</v>
      </c>
      <c r="D257" s="46" t="s">
        <v>4621</v>
      </c>
      <c r="E257" s="46" t="s">
        <v>996</v>
      </c>
      <c r="F257" s="47">
        <v>-210000</v>
      </c>
      <c r="G257" s="47">
        <v>-1094.2049999999999</v>
      </c>
      <c r="H257" s="47">
        <v>-0.22</v>
      </c>
      <c r="I257" s="46"/>
    </row>
    <row r="258" spans="2:9" s="2" customFormat="1" ht="13.5" x14ac:dyDescent="0.25">
      <c r="B258" s="46">
        <v>2217870</v>
      </c>
      <c r="C258" s="46" t="s">
        <v>4663</v>
      </c>
      <c r="D258" s="46" t="s">
        <v>4621</v>
      </c>
      <c r="E258" s="46" t="s">
        <v>43</v>
      </c>
      <c r="F258" s="47">
        <v>-57600</v>
      </c>
      <c r="G258" s="47">
        <v>-1083.2544</v>
      </c>
      <c r="H258" s="47">
        <v>-0.21</v>
      </c>
      <c r="I258" s="46"/>
    </row>
    <row r="259" spans="2:9" s="2" customFormat="1" ht="13.5" x14ac:dyDescent="0.25">
      <c r="B259" s="46">
        <v>2217848</v>
      </c>
      <c r="C259" s="46" t="s">
        <v>4661</v>
      </c>
      <c r="D259" s="46" t="s">
        <v>4621</v>
      </c>
      <c r="E259" s="46" t="s">
        <v>241</v>
      </c>
      <c r="F259" s="47">
        <v>-104375</v>
      </c>
      <c r="G259" s="47">
        <v>-1034.0953125000001</v>
      </c>
      <c r="H259" s="47">
        <v>-0.21</v>
      </c>
      <c r="I259" s="46"/>
    </row>
    <row r="260" spans="2:9" s="2" customFormat="1" ht="13.5" x14ac:dyDescent="0.25">
      <c r="B260" s="46">
        <v>2217830</v>
      </c>
      <c r="C260" s="46" t="s">
        <v>4632</v>
      </c>
      <c r="D260" s="46" t="s">
        <v>4621</v>
      </c>
      <c r="E260" s="46" t="s">
        <v>1012</v>
      </c>
      <c r="F260" s="47">
        <v>-30900</v>
      </c>
      <c r="G260" s="47">
        <v>-986.96145000000001</v>
      </c>
      <c r="H260" s="47">
        <v>-0.2</v>
      </c>
      <c r="I260" s="46"/>
    </row>
    <row r="261" spans="2:9" s="2" customFormat="1" ht="13.5" x14ac:dyDescent="0.25">
      <c r="B261" s="46">
        <v>2217836</v>
      </c>
      <c r="C261" s="46" t="s">
        <v>4755</v>
      </c>
      <c r="D261" s="46" t="s">
        <v>4621</v>
      </c>
      <c r="E261" s="46" t="s">
        <v>104</v>
      </c>
      <c r="F261" s="47">
        <v>-56700</v>
      </c>
      <c r="G261" s="47">
        <v>-978.50025000000005</v>
      </c>
      <c r="H261" s="47">
        <v>-0.19</v>
      </c>
      <c r="I261" s="46"/>
    </row>
    <row r="262" spans="2:9" s="2" customFormat="1" ht="13.5" x14ac:dyDescent="0.25">
      <c r="B262" s="46">
        <v>2217757</v>
      </c>
      <c r="C262" s="46" t="s">
        <v>4673</v>
      </c>
      <c r="D262" s="46" t="s">
        <v>4621</v>
      </c>
      <c r="E262" s="46" t="s">
        <v>128</v>
      </c>
      <c r="F262" s="47">
        <v>-8000</v>
      </c>
      <c r="G262" s="47">
        <v>-974.02800000000002</v>
      </c>
      <c r="H262" s="47">
        <v>-0.19</v>
      </c>
      <c r="I262" s="46"/>
    </row>
    <row r="263" spans="2:9" s="2" customFormat="1" ht="13.5" x14ac:dyDescent="0.25">
      <c r="B263" s="46">
        <v>2217736</v>
      </c>
      <c r="C263" s="46" t="s">
        <v>4680</v>
      </c>
      <c r="D263" s="46" t="s">
        <v>4621</v>
      </c>
      <c r="E263" s="46" t="s">
        <v>47</v>
      </c>
      <c r="F263" s="47">
        <v>-480000</v>
      </c>
      <c r="G263" s="47">
        <v>-965.18399999999997</v>
      </c>
      <c r="H263" s="47">
        <v>-0.19</v>
      </c>
      <c r="I263" s="46"/>
    </row>
    <row r="264" spans="2:9" s="2" customFormat="1" ht="13.5" x14ac:dyDescent="0.25">
      <c r="B264" s="46">
        <v>2217729</v>
      </c>
      <c r="C264" s="46" t="s">
        <v>4646</v>
      </c>
      <c r="D264" s="46" t="s">
        <v>4621</v>
      </c>
      <c r="E264" s="46" t="s">
        <v>116</v>
      </c>
      <c r="F264" s="47">
        <v>-516750</v>
      </c>
      <c r="G264" s="47">
        <v>-943.58550000000002</v>
      </c>
      <c r="H264" s="47">
        <v>-0.19</v>
      </c>
      <c r="I264" s="46"/>
    </row>
    <row r="265" spans="2:9" s="2" customFormat="1" ht="13.5" x14ac:dyDescent="0.25">
      <c r="B265" s="46">
        <v>2217726</v>
      </c>
      <c r="C265" s="46" t="s">
        <v>4682</v>
      </c>
      <c r="D265" s="46" t="s">
        <v>4621</v>
      </c>
      <c r="E265" s="46" t="s">
        <v>241</v>
      </c>
      <c r="F265" s="47">
        <v>-97875</v>
      </c>
      <c r="G265" s="47">
        <v>-917.18662500000005</v>
      </c>
      <c r="H265" s="47">
        <v>-0.18</v>
      </c>
      <c r="I265" s="46"/>
    </row>
    <row r="266" spans="2:9" s="2" customFormat="1" ht="13.5" x14ac:dyDescent="0.25">
      <c r="B266" s="46">
        <v>2217794</v>
      </c>
      <c r="C266" s="46" t="s">
        <v>4669</v>
      </c>
      <c r="D266" s="46" t="s">
        <v>4621</v>
      </c>
      <c r="E266" s="46" t="s">
        <v>82</v>
      </c>
      <c r="F266" s="47">
        <v>-372600</v>
      </c>
      <c r="G266" s="47">
        <v>-849.82608000000005</v>
      </c>
      <c r="H266" s="47">
        <v>-0.17</v>
      </c>
      <c r="I266" s="46"/>
    </row>
    <row r="267" spans="2:9" s="2" customFormat="1" ht="13.5" x14ac:dyDescent="0.25">
      <c r="B267" s="46">
        <v>2217713</v>
      </c>
      <c r="C267" s="46" t="s">
        <v>4713</v>
      </c>
      <c r="D267" s="46" t="s">
        <v>4621</v>
      </c>
      <c r="E267" s="46" t="s">
        <v>925</v>
      </c>
      <c r="F267" s="47">
        <v>-333000</v>
      </c>
      <c r="G267" s="47">
        <v>-808.65719999999999</v>
      </c>
      <c r="H267" s="47">
        <v>-0.16</v>
      </c>
      <c r="I267" s="46"/>
    </row>
    <row r="268" spans="2:9" s="2" customFormat="1" ht="13.5" x14ac:dyDescent="0.25">
      <c r="B268" s="46">
        <v>2217868</v>
      </c>
      <c r="C268" s="46" t="s">
        <v>4695</v>
      </c>
      <c r="D268" s="46" t="s">
        <v>4621</v>
      </c>
      <c r="E268" s="46" t="s">
        <v>392</v>
      </c>
      <c r="F268" s="47">
        <v>-329400</v>
      </c>
      <c r="G268" s="47">
        <v>-799.51967999999999</v>
      </c>
      <c r="H268" s="47">
        <v>-0.16</v>
      </c>
      <c r="I268" s="46"/>
    </row>
    <row r="269" spans="2:9" s="2" customFormat="1" ht="13.5" x14ac:dyDescent="0.25">
      <c r="B269" s="46">
        <v>2217752</v>
      </c>
      <c r="C269" s="46" t="s">
        <v>4658</v>
      </c>
      <c r="D269" s="46" t="s">
        <v>4621</v>
      </c>
      <c r="E269" s="46" t="s">
        <v>321</v>
      </c>
      <c r="F269" s="47">
        <v>-56000</v>
      </c>
      <c r="G269" s="47">
        <v>-795.70399999999995</v>
      </c>
      <c r="H269" s="47">
        <v>-0.16</v>
      </c>
      <c r="I269" s="46"/>
    </row>
    <row r="270" spans="2:9" s="2" customFormat="1" ht="13.5" x14ac:dyDescent="0.25">
      <c r="B270" s="46">
        <v>2217755</v>
      </c>
      <c r="C270" s="46" t="s">
        <v>4709</v>
      </c>
      <c r="D270" s="46" t="s">
        <v>4621</v>
      </c>
      <c r="E270" s="46" t="s">
        <v>43</v>
      </c>
      <c r="F270" s="47">
        <v>-47600</v>
      </c>
      <c r="G270" s="47">
        <v>-784.94780000000003</v>
      </c>
      <c r="H270" s="47">
        <v>-0.16</v>
      </c>
      <c r="I270" s="46"/>
    </row>
    <row r="271" spans="2:9" s="2" customFormat="1" ht="13.5" x14ac:dyDescent="0.25">
      <c r="B271" s="46">
        <v>2217768</v>
      </c>
      <c r="C271" s="46" t="s">
        <v>4625</v>
      </c>
      <c r="D271" s="46" t="s">
        <v>4621</v>
      </c>
      <c r="E271" s="46" t="s">
        <v>54</v>
      </c>
      <c r="F271" s="47">
        <v>-19800</v>
      </c>
      <c r="G271" s="47">
        <v>-758.73599999999999</v>
      </c>
      <c r="H271" s="47">
        <v>-0.15</v>
      </c>
      <c r="I271" s="46"/>
    </row>
    <row r="272" spans="2:9" s="2" customFormat="1" ht="13.5" x14ac:dyDescent="0.25">
      <c r="B272" s="46">
        <v>2217821</v>
      </c>
      <c r="C272" s="46" t="s">
        <v>4662</v>
      </c>
      <c r="D272" s="46" t="s">
        <v>4621</v>
      </c>
      <c r="E272" s="46" t="s">
        <v>388</v>
      </c>
      <c r="F272" s="47">
        <v>-225225</v>
      </c>
      <c r="G272" s="47">
        <v>-751.80105000000003</v>
      </c>
      <c r="H272" s="47">
        <v>-0.15</v>
      </c>
      <c r="I272" s="46"/>
    </row>
    <row r="273" spans="2:9" s="2" customFormat="1" ht="13.5" x14ac:dyDescent="0.25">
      <c r="B273" s="46">
        <v>2217715</v>
      </c>
      <c r="C273" s="46" t="s">
        <v>4647</v>
      </c>
      <c r="D273" s="46" t="s">
        <v>4621</v>
      </c>
      <c r="E273" s="46" t="s">
        <v>268</v>
      </c>
      <c r="F273" s="47">
        <v>-16500</v>
      </c>
      <c r="G273" s="47">
        <v>-741.58425</v>
      </c>
      <c r="H273" s="47">
        <v>-0.15</v>
      </c>
      <c r="I273" s="46"/>
    </row>
    <row r="274" spans="2:9" s="2" customFormat="1" ht="13.5" x14ac:dyDescent="0.25">
      <c r="B274" s="46">
        <v>2217696</v>
      </c>
      <c r="C274" s="46" t="s">
        <v>4608</v>
      </c>
      <c r="D274" s="46" t="s">
        <v>4621</v>
      </c>
      <c r="E274" s="46" t="s">
        <v>116</v>
      </c>
      <c r="F274" s="47">
        <v>-189000</v>
      </c>
      <c r="G274" s="47">
        <v>-664.42949999999996</v>
      </c>
      <c r="H274" s="47">
        <v>-0.13</v>
      </c>
      <c r="I274" s="46"/>
    </row>
    <row r="275" spans="2:9" s="2" customFormat="1" ht="13.5" x14ac:dyDescent="0.25">
      <c r="B275" s="46">
        <v>2217756</v>
      </c>
      <c r="C275" s="46" t="s">
        <v>4671</v>
      </c>
      <c r="D275" s="46" t="s">
        <v>4621</v>
      </c>
      <c r="E275" s="46" t="s">
        <v>268</v>
      </c>
      <c r="F275" s="47">
        <v>-63000</v>
      </c>
      <c r="G275" s="47">
        <v>-656.649</v>
      </c>
      <c r="H275" s="47">
        <v>-0.13</v>
      </c>
      <c r="I275" s="46"/>
    </row>
    <row r="276" spans="2:9" s="2" customFormat="1" ht="13.5" x14ac:dyDescent="0.25">
      <c r="B276" s="46">
        <v>2217791</v>
      </c>
      <c r="C276" s="46" t="s">
        <v>4716</v>
      </c>
      <c r="D276" s="46" t="s">
        <v>4621</v>
      </c>
      <c r="E276" s="46" t="s">
        <v>82</v>
      </c>
      <c r="F276" s="47">
        <v>-62250</v>
      </c>
      <c r="G276" s="47">
        <v>-651.22837500000003</v>
      </c>
      <c r="H276" s="47">
        <v>-0.13</v>
      </c>
      <c r="I276" s="46"/>
    </row>
    <row r="277" spans="2:9" s="2" customFormat="1" ht="13.5" x14ac:dyDescent="0.25">
      <c r="B277" s="46">
        <v>2217745</v>
      </c>
      <c r="C277" s="46" t="s">
        <v>4648</v>
      </c>
      <c r="D277" s="46" t="s">
        <v>4621</v>
      </c>
      <c r="E277" s="46" t="s">
        <v>257</v>
      </c>
      <c r="F277" s="47">
        <v>-41325</v>
      </c>
      <c r="G277" s="47">
        <v>-616.81695000000002</v>
      </c>
      <c r="H277" s="47">
        <v>-0.12</v>
      </c>
      <c r="I277" s="46"/>
    </row>
    <row r="278" spans="2:9" s="2" customFormat="1" ht="13.5" x14ac:dyDescent="0.25">
      <c r="B278" s="46">
        <v>2217753</v>
      </c>
      <c r="C278" s="46" t="s">
        <v>4676</v>
      </c>
      <c r="D278" s="46" t="s">
        <v>4621</v>
      </c>
      <c r="E278" s="46" t="s">
        <v>174</v>
      </c>
      <c r="F278" s="47">
        <v>-22600</v>
      </c>
      <c r="G278" s="47">
        <v>-558.8415</v>
      </c>
      <c r="H278" s="47">
        <v>-0.11</v>
      </c>
      <c r="I278" s="46"/>
    </row>
    <row r="279" spans="2:9" s="2" customFormat="1" ht="13.5" x14ac:dyDescent="0.25">
      <c r="B279" s="46">
        <v>2217773</v>
      </c>
      <c r="C279" s="46" t="s">
        <v>4750</v>
      </c>
      <c r="D279" s="46" t="s">
        <v>4621</v>
      </c>
      <c r="E279" s="46" t="s">
        <v>78</v>
      </c>
      <c r="F279" s="47">
        <v>-28875</v>
      </c>
      <c r="G279" s="47">
        <v>-508.51762500000001</v>
      </c>
      <c r="H279" s="47">
        <v>-0.1</v>
      </c>
      <c r="I279" s="46"/>
    </row>
    <row r="280" spans="2:9" s="2" customFormat="1" ht="13.5" x14ac:dyDescent="0.25">
      <c r="B280" s="46">
        <v>2217771</v>
      </c>
      <c r="C280" s="46" t="s">
        <v>4704</v>
      </c>
      <c r="D280" s="46" t="s">
        <v>4621</v>
      </c>
      <c r="E280" s="46" t="s">
        <v>128</v>
      </c>
      <c r="F280" s="47">
        <v>-13125</v>
      </c>
      <c r="G280" s="47">
        <v>-457.18968749999999</v>
      </c>
      <c r="H280" s="47">
        <v>-0.09</v>
      </c>
      <c r="I280" s="46"/>
    </row>
    <row r="281" spans="2:9" s="2" customFormat="1" ht="13.5" x14ac:dyDescent="0.25">
      <c r="B281" s="46">
        <v>2217700</v>
      </c>
      <c r="C281" s="46" t="s">
        <v>4667</v>
      </c>
      <c r="D281" s="46" t="s">
        <v>4621</v>
      </c>
      <c r="E281" s="46" t="s">
        <v>139</v>
      </c>
      <c r="F281" s="47">
        <v>-6800</v>
      </c>
      <c r="G281" s="47">
        <v>-399.28579999999999</v>
      </c>
      <c r="H281" s="47">
        <v>-0.08</v>
      </c>
      <c r="I281" s="46"/>
    </row>
    <row r="282" spans="2:9" s="2" customFormat="1" ht="13.5" x14ac:dyDescent="0.25">
      <c r="B282" s="46">
        <v>2217739</v>
      </c>
      <c r="C282" s="46" t="s">
        <v>4725</v>
      </c>
      <c r="D282" s="46" t="s">
        <v>4621</v>
      </c>
      <c r="E282" s="46" t="s">
        <v>222</v>
      </c>
      <c r="F282" s="47">
        <v>-10500</v>
      </c>
      <c r="G282" s="47">
        <v>-359.75625000000002</v>
      </c>
      <c r="H282" s="47">
        <v>-7.0000000000000007E-2</v>
      </c>
      <c r="I282" s="46"/>
    </row>
    <row r="283" spans="2:9" s="2" customFormat="1" ht="13.5" x14ac:dyDescent="0.25">
      <c r="B283" s="46">
        <v>2217727</v>
      </c>
      <c r="C283" s="46" t="s">
        <v>4623</v>
      </c>
      <c r="D283" s="46" t="s">
        <v>4621</v>
      </c>
      <c r="E283" s="46" t="s">
        <v>128</v>
      </c>
      <c r="F283" s="47">
        <v>-21000</v>
      </c>
      <c r="G283" s="47">
        <v>-325.13249999999999</v>
      </c>
      <c r="H283" s="47">
        <v>-0.06</v>
      </c>
      <c r="I283" s="46"/>
    </row>
    <row r="284" spans="2:9" s="2" customFormat="1" ht="13.5" x14ac:dyDescent="0.25">
      <c r="B284" s="46">
        <v>2217854</v>
      </c>
      <c r="C284" s="46" t="s">
        <v>4654</v>
      </c>
      <c r="D284" s="46" t="s">
        <v>4621</v>
      </c>
      <c r="E284" s="46" t="s">
        <v>146</v>
      </c>
      <c r="F284" s="47">
        <v>-31500</v>
      </c>
      <c r="G284" s="47">
        <v>-312.14924999999999</v>
      </c>
      <c r="H284" s="47">
        <v>-0.06</v>
      </c>
      <c r="I284" s="46"/>
    </row>
    <row r="285" spans="2:9" s="2" customFormat="1" ht="13.5" x14ac:dyDescent="0.25">
      <c r="B285" s="46">
        <v>2217740</v>
      </c>
      <c r="C285" s="46" t="s">
        <v>4666</v>
      </c>
      <c r="D285" s="46" t="s">
        <v>4621</v>
      </c>
      <c r="E285" s="46" t="s">
        <v>116</v>
      </c>
      <c r="F285" s="47">
        <v>-74925</v>
      </c>
      <c r="G285" s="47">
        <v>-295.65404999999998</v>
      </c>
      <c r="H285" s="47">
        <v>-0.06</v>
      </c>
      <c r="I285" s="46"/>
    </row>
    <row r="286" spans="2:9" s="2" customFormat="1" ht="13.5" x14ac:dyDescent="0.25">
      <c r="B286" s="46">
        <v>2217804</v>
      </c>
      <c r="C286" s="46" t="s">
        <v>4719</v>
      </c>
      <c r="D286" s="46" t="s">
        <v>4621</v>
      </c>
      <c r="E286" s="46" t="s">
        <v>86</v>
      </c>
      <c r="F286" s="47">
        <v>-10200</v>
      </c>
      <c r="G286" s="47">
        <v>-277.12889999999999</v>
      </c>
      <c r="H286" s="47">
        <v>-0.05</v>
      </c>
      <c r="I286" s="46"/>
    </row>
    <row r="287" spans="2:9" s="2" customFormat="1" ht="13.5" x14ac:dyDescent="0.25">
      <c r="B287" s="46">
        <v>2217770</v>
      </c>
      <c r="C287" s="46" t="s">
        <v>4701</v>
      </c>
      <c r="D287" s="46" t="s">
        <v>4621</v>
      </c>
      <c r="E287" s="46" t="s">
        <v>222</v>
      </c>
      <c r="F287" s="47">
        <v>-42500</v>
      </c>
      <c r="G287" s="47">
        <v>-271.97874999999999</v>
      </c>
      <c r="H287" s="47">
        <v>-0.05</v>
      </c>
      <c r="I287" s="46"/>
    </row>
    <row r="288" spans="2:9" s="2" customFormat="1" ht="13.5" x14ac:dyDescent="0.25">
      <c r="B288" s="46">
        <v>2217774</v>
      </c>
      <c r="C288" s="46" t="s">
        <v>4686</v>
      </c>
      <c r="D288" s="46" t="s">
        <v>4621</v>
      </c>
      <c r="E288" s="46" t="s">
        <v>108</v>
      </c>
      <c r="F288" s="47">
        <v>-3875</v>
      </c>
      <c r="G288" s="47">
        <v>-266.97006249999998</v>
      </c>
      <c r="H288" s="47">
        <v>-0.05</v>
      </c>
      <c r="I288" s="46"/>
    </row>
    <row r="289" spans="2:9" s="2" customFormat="1" ht="13.5" x14ac:dyDescent="0.25">
      <c r="B289" s="46">
        <v>2217750</v>
      </c>
      <c r="C289" s="46" t="s">
        <v>4751</v>
      </c>
      <c r="D289" s="46" t="s">
        <v>4621</v>
      </c>
      <c r="E289" s="46" t="s">
        <v>104</v>
      </c>
      <c r="F289" s="47">
        <v>-42000</v>
      </c>
      <c r="G289" s="47">
        <v>-265.29300000000001</v>
      </c>
      <c r="H289" s="47">
        <v>-0.05</v>
      </c>
      <c r="I289" s="46"/>
    </row>
    <row r="290" spans="2:9" s="2" customFormat="1" ht="13.5" x14ac:dyDescent="0.25">
      <c r="B290" s="46">
        <v>2217699</v>
      </c>
      <c r="C290" s="46" t="s">
        <v>4638</v>
      </c>
      <c r="D290" s="46" t="s">
        <v>4621</v>
      </c>
      <c r="E290" s="46" t="s">
        <v>1953</v>
      </c>
      <c r="F290" s="47">
        <v>-57500</v>
      </c>
      <c r="G290" s="47">
        <v>-258.77875</v>
      </c>
      <c r="H290" s="47">
        <v>-0.05</v>
      </c>
      <c r="I290" s="46"/>
    </row>
    <row r="291" spans="2:9" s="2" customFormat="1" ht="13.5" x14ac:dyDescent="0.25">
      <c r="B291" s="46">
        <v>2217769</v>
      </c>
      <c r="C291" s="46" t="s">
        <v>4640</v>
      </c>
      <c r="D291" s="46" t="s">
        <v>4621</v>
      </c>
      <c r="E291" s="46" t="s">
        <v>86</v>
      </c>
      <c r="F291" s="47">
        <v>-48000</v>
      </c>
      <c r="G291" s="47">
        <v>-239.376</v>
      </c>
      <c r="H291" s="47">
        <v>-0.05</v>
      </c>
      <c r="I291" s="46"/>
    </row>
    <row r="292" spans="2:9" s="2" customFormat="1" ht="13.5" x14ac:dyDescent="0.25">
      <c r="B292" s="46">
        <v>2217735</v>
      </c>
      <c r="C292" s="46" t="s">
        <v>4683</v>
      </c>
      <c r="D292" s="46" t="s">
        <v>4621</v>
      </c>
      <c r="E292" s="46" t="s">
        <v>104</v>
      </c>
      <c r="F292" s="47">
        <v>-13650</v>
      </c>
      <c r="G292" s="47">
        <v>-210.38062500000001</v>
      </c>
      <c r="H292" s="47">
        <v>-0.04</v>
      </c>
      <c r="I292" s="46"/>
    </row>
    <row r="293" spans="2:9" s="2" customFormat="1" ht="13.5" x14ac:dyDescent="0.25">
      <c r="B293" s="46">
        <v>2217717</v>
      </c>
      <c r="C293" s="46" t="s">
        <v>4717</v>
      </c>
      <c r="D293" s="46" t="s">
        <v>4621</v>
      </c>
      <c r="E293" s="46" t="s">
        <v>120</v>
      </c>
      <c r="F293" s="47">
        <v>-48000</v>
      </c>
      <c r="G293" s="47">
        <v>-198.96</v>
      </c>
      <c r="H293" s="47">
        <v>-0.04</v>
      </c>
      <c r="I293" s="46"/>
    </row>
    <row r="294" spans="2:9" s="2" customFormat="1" ht="13.5" x14ac:dyDescent="0.25">
      <c r="B294" s="46">
        <v>2217869</v>
      </c>
      <c r="C294" s="46" t="s">
        <v>4674</v>
      </c>
      <c r="D294" s="46" t="s">
        <v>4621</v>
      </c>
      <c r="E294" s="46" t="s">
        <v>82</v>
      </c>
      <c r="F294" s="47">
        <v>-135000</v>
      </c>
      <c r="G294" s="47">
        <v>-153.333</v>
      </c>
      <c r="H294" s="47">
        <v>-0.03</v>
      </c>
      <c r="I294" s="46"/>
    </row>
    <row r="295" spans="2:9" s="2" customFormat="1" ht="13.5" x14ac:dyDescent="0.25">
      <c r="B295" s="46">
        <v>2217813</v>
      </c>
      <c r="C295" s="46" t="s">
        <v>4754</v>
      </c>
      <c r="D295" s="46" t="s">
        <v>4621</v>
      </c>
      <c r="E295" s="46" t="s">
        <v>112</v>
      </c>
      <c r="F295" s="47">
        <v>-1950</v>
      </c>
      <c r="G295" s="47">
        <v>-139.63657499999999</v>
      </c>
      <c r="H295" s="47">
        <v>-0.03</v>
      </c>
      <c r="I295" s="46"/>
    </row>
    <row r="296" spans="2:9" s="2" customFormat="1" ht="13.5" x14ac:dyDescent="0.25">
      <c r="B296" s="46">
        <v>2217851</v>
      </c>
      <c r="C296" s="46" t="s">
        <v>4736</v>
      </c>
      <c r="D296" s="46" t="s">
        <v>4621</v>
      </c>
      <c r="E296" s="46" t="s">
        <v>485</v>
      </c>
      <c r="F296" s="47">
        <v>-20400</v>
      </c>
      <c r="G296" s="47">
        <v>-138.21</v>
      </c>
      <c r="H296" s="47">
        <v>-0.03</v>
      </c>
      <c r="I296" s="46"/>
    </row>
    <row r="297" spans="2:9" s="2" customFormat="1" ht="13.5" x14ac:dyDescent="0.25">
      <c r="B297" s="46">
        <v>2217793</v>
      </c>
      <c r="C297" s="46" t="s">
        <v>4693</v>
      </c>
      <c r="D297" s="46" t="s">
        <v>4621</v>
      </c>
      <c r="E297" s="46" t="s">
        <v>71</v>
      </c>
      <c r="F297" s="47">
        <v>-1050</v>
      </c>
      <c r="G297" s="47">
        <v>-137.72377499999999</v>
      </c>
      <c r="H297" s="47">
        <v>-0.03</v>
      </c>
      <c r="I297" s="46"/>
    </row>
    <row r="298" spans="2:9" s="2" customFormat="1" ht="13.5" x14ac:dyDescent="0.25">
      <c r="B298" s="46">
        <v>2217831</v>
      </c>
      <c r="C298" s="46" t="s">
        <v>4721</v>
      </c>
      <c r="D298" s="46" t="s">
        <v>4621</v>
      </c>
      <c r="E298" s="46" t="s">
        <v>78</v>
      </c>
      <c r="F298" s="47">
        <v>-18700</v>
      </c>
      <c r="G298" s="47">
        <v>-134.5652</v>
      </c>
      <c r="H298" s="47">
        <v>-0.03</v>
      </c>
      <c r="I298" s="46"/>
    </row>
    <row r="299" spans="2:9" s="2" customFormat="1" ht="13.5" x14ac:dyDescent="0.25">
      <c r="B299" s="46">
        <v>2217815</v>
      </c>
      <c r="C299" s="46" t="s">
        <v>4665</v>
      </c>
      <c r="D299" s="46" t="s">
        <v>4621</v>
      </c>
      <c r="E299" s="46" t="s">
        <v>43</v>
      </c>
      <c r="F299" s="47">
        <v>-1000</v>
      </c>
      <c r="G299" s="47">
        <v>-111.2075</v>
      </c>
      <c r="H299" s="47">
        <v>-0.02</v>
      </c>
      <c r="I299" s="46"/>
    </row>
    <row r="300" spans="2:9" s="2" customFormat="1" ht="13.5" x14ac:dyDescent="0.25">
      <c r="B300" s="46">
        <v>2217751</v>
      </c>
      <c r="C300" s="46" t="s">
        <v>4764</v>
      </c>
      <c r="D300" s="46" t="s">
        <v>4621</v>
      </c>
      <c r="E300" s="46" t="s">
        <v>160</v>
      </c>
      <c r="F300" s="47">
        <v>-1250</v>
      </c>
      <c r="G300" s="47">
        <v>-83.075625000000002</v>
      </c>
      <c r="H300" s="47">
        <v>-0.02</v>
      </c>
      <c r="I300" s="46"/>
    </row>
    <row r="301" spans="2:9" s="2" customFormat="1" ht="13.5" x14ac:dyDescent="0.25">
      <c r="B301" s="46">
        <v>2217777</v>
      </c>
      <c r="C301" s="46" t="s">
        <v>4711</v>
      </c>
      <c r="D301" s="46" t="s">
        <v>4621</v>
      </c>
      <c r="E301" s="46" t="s">
        <v>104</v>
      </c>
      <c r="F301" s="47">
        <v>-5500</v>
      </c>
      <c r="G301" s="47">
        <v>-79.117500000000007</v>
      </c>
      <c r="H301" s="47">
        <v>-0.02</v>
      </c>
      <c r="I301" s="46"/>
    </row>
    <row r="302" spans="2:9" s="2" customFormat="1" ht="13.5" x14ac:dyDescent="0.25">
      <c r="B302" s="46">
        <v>2217808</v>
      </c>
      <c r="C302" s="46" t="s">
        <v>4668</v>
      </c>
      <c r="D302" s="46" t="s">
        <v>4621</v>
      </c>
      <c r="E302" s="46" t="s">
        <v>82</v>
      </c>
      <c r="F302" s="47">
        <v>-2100</v>
      </c>
      <c r="G302" s="47">
        <v>-61.856549999999999</v>
      </c>
      <c r="H302" s="47">
        <v>-0.01</v>
      </c>
      <c r="I302" s="46"/>
    </row>
    <row r="303" spans="2:9" s="2" customFormat="1" ht="13.5" x14ac:dyDescent="0.25">
      <c r="B303" s="46">
        <v>2217764</v>
      </c>
      <c r="C303" s="46" t="s">
        <v>4720</v>
      </c>
      <c r="D303" s="46" t="s">
        <v>4621</v>
      </c>
      <c r="E303" s="46" t="s">
        <v>104</v>
      </c>
      <c r="F303" s="47">
        <v>-1000</v>
      </c>
      <c r="G303" s="47">
        <v>-53.43</v>
      </c>
      <c r="H303" s="47">
        <v>-0.01</v>
      </c>
      <c r="I303" s="46"/>
    </row>
    <row r="304" spans="2:9" s="2" customFormat="1" ht="13.5" x14ac:dyDescent="0.25">
      <c r="B304" s="46">
        <v>2217847</v>
      </c>
      <c r="C304" s="46" t="s">
        <v>4637</v>
      </c>
      <c r="D304" s="46" t="s">
        <v>4621</v>
      </c>
      <c r="E304" s="46" t="s">
        <v>47</v>
      </c>
      <c r="F304" s="47">
        <v>-3000</v>
      </c>
      <c r="G304" s="47">
        <v>-43.14</v>
      </c>
      <c r="H304" s="47">
        <v>-0.01</v>
      </c>
      <c r="I304" s="46"/>
    </row>
    <row r="305" spans="2:11" s="2" customFormat="1" ht="13.5" x14ac:dyDescent="0.25">
      <c r="B305" s="46">
        <v>2217761</v>
      </c>
      <c r="C305" s="46" t="s">
        <v>4694</v>
      </c>
      <c r="D305" s="46" t="s">
        <v>4621</v>
      </c>
      <c r="E305" s="46" t="s">
        <v>104</v>
      </c>
      <c r="F305" s="47">
        <v>-7500</v>
      </c>
      <c r="G305" s="47">
        <v>-27.344999999999999</v>
      </c>
      <c r="H305" s="47">
        <v>-0.01</v>
      </c>
      <c r="I305" s="46"/>
    </row>
    <row r="306" spans="2:11" s="2" customFormat="1" ht="13.5" x14ac:dyDescent="0.25">
      <c r="B306" s="46">
        <v>2217721</v>
      </c>
      <c r="C306" s="46" t="s">
        <v>4706</v>
      </c>
      <c r="D306" s="46" t="s">
        <v>4621</v>
      </c>
      <c r="E306" s="46" t="s">
        <v>120</v>
      </c>
      <c r="F306" s="47">
        <v>-7200</v>
      </c>
      <c r="G306" s="47">
        <v>-24.9984</v>
      </c>
      <c r="H306" s="47" t="s">
        <v>4793</v>
      </c>
      <c r="I306" s="46"/>
    </row>
    <row r="307" spans="2:11" s="2" customFormat="1" ht="13.5" x14ac:dyDescent="0.25">
      <c r="B307" s="46">
        <v>2217842</v>
      </c>
      <c r="C307" s="46" t="s">
        <v>4712</v>
      </c>
      <c r="D307" s="46" t="s">
        <v>4621</v>
      </c>
      <c r="E307" s="46" t="s">
        <v>43</v>
      </c>
      <c r="F307" s="47">
        <v>-1500</v>
      </c>
      <c r="G307" s="47">
        <v>-7.8772500000000001</v>
      </c>
      <c r="H307" s="47" t="s">
        <v>4793</v>
      </c>
      <c r="I307" s="46"/>
    </row>
    <row r="308" spans="2:11" s="2" customFormat="1" ht="13.5" x14ac:dyDescent="0.25">
      <c r="B308" s="46">
        <v>2217741</v>
      </c>
      <c r="C308" s="46" t="s">
        <v>4611</v>
      </c>
      <c r="D308" s="46" t="s">
        <v>4609</v>
      </c>
      <c r="E308" s="46" t="s">
        <v>146</v>
      </c>
      <c r="F308" s="47">
        <v>762500</v>
      </c>
      <c r="G308" s="47">
        <v>4565.46875</v>
      </c>
      <c r="H308" s="47">
        <v>0.91</v>
      </c>
      <c r="I308" s="46"/>
    </row>
    <row r="309" spans="2:11" s="1" customFormat="1" ht="13.5" x14ac:dyDescent="0.25">
      <c r="B309" s="48"/>
      <c r="C309" s="48" t="s">
        <v>4616</v>
      </c>
      <c r="D309" s="48"/>
      <c r="E309" s="48"/>
      <c r="F309" s="49"/>
      <c r="G309" s="49">
        <v>-181410.91526600005</v>
      </c>
      <c r="H309" s="49">
        <v>-35.969999999999985</v>
      </c>
      <c r="I309" s="48"/>
    </row>
    <row r="311" spans="2:11" x14ac:dyDescent="0.25">
      <c r="C311" s="1" t="s">
        <v>190</v>
      </c>
    </row>
    <row r="312" spans="2:11" x14ac:dyDescent="0.25">
      <c r="C312" s="37" t="s">
        <v>191</v>
      </c>
      <c r="D312" s="37"/>
      <c r="E312" s="37"/>
      <c r="F312" s="37"/>
      <c r="G312" s="37"/>
      <c r="H312" s="37"/>
      <c r="I312" s="37"/>
      <c r="J312" s="37"/>
      <c r="K312" s="37"/>
    </row>
    <row r="313" spans="2:11" x14ac:dyDescent="0.25">
      <c r="C313" s="2" t="s">
        <v>192</v>
      </c>
    </row>
    <row r="314" spans="2:11" x14ac:dyDescent="0.25">
      <c r="C314" s="2" t="s">
        <v>193</v>
      </c>
    </row>
    <row r="315" spans="2:11" x14ac:dyDescent="0.25">
      <c r="C315" s="2" t="s">
        <v>194</v>
      </c>
    </row>
    <row r="316" spans="2:11" x14ac:dyDescent="0.25">
      <c r="C316" s="2" t="s">
        <v>195</v>
      </c>
    </row>
    <row r="317" spans="2:11" ht="41.25" customHeight="1" x14ac:dyDescent="0.25">
      <c r="C317" s="81" t="s">
        <v>4822</v>
      </c>
      <c r="D317" s="81"/>
      <c r="E317" s="81"/>
      <c r="F317" s="81"/>
      <c r="G317" s="81"/>
      <c r="H317" s="81"/>
      <c r="I317" s="81"/>
      <c r="J317" s="81"/>
      <c r="K317" s="81"/>
    </row>
    <row r="319" spans="2:11" x14ac:dyDescent="0.25">
      <c r="C319" s="76" t="s">
        <v>4869</v>
      </c>
      <c r="E319" s="76" t="s">
        <v>4870</v>
      </c>
      <c r="F319" s="77"/>
    </row>
    <row r="320" spans="2:11" x14ac:dyDescent="0.25">
      <c r="E320" s="2" t="s">
        <v>4907</v>
      </c>
    </row>
  </sheetData>
  <mergeCells count="1">
    <mergeCell ref="C317:K317"/>
  </mergeCells>
  <hyperlinks>
    <hyperlink ref="J2" location="'Index'!A1" display="'Index'!A1" xr:uid="{95DC38B5-30C7-41A4-9EDA-3BD5A89737FA}"/>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5CD1B-E18F-4100-BE9D-C94AD7099186}">
  <sheetPr codeName="Sheet1"/>
  <dimension ref="A1:IV122"/>
  <sheetViews>
    <sheetView showGridLines="0" zoomScale="90" zoomScaleNormal="90" workbookViewId="0">
      <pane ySplit="6" topLeftCell="A102"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2678</v>
      </c>
      <c r="J2" s="38" t="s">
        <v>4604</v>
      </c>
    </row>
    <row r="3" spans="1:54" ht="16.5" x14ac:dyDescent="0.3">
      <c r="C3" s="1" t="s">
        <v>28</v>
      </c>
      <c r="D3" s="21" t="s">
        <v>2679</v>
      </c>
      <c r="F3" s="71" t="s">
        <v>4816</v>
      </c>
      <c r="G3" s="13" t="s">
        <v>4533</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137820640</v>
      </c>
      <c r="G10" s="24">
        <v>2226836.9900000002</v>
      </c>
      <c r="H10" s="24">
        <v>11.01</v>
      </c>
      <c r="I10" s="31"/>
      <c r="J10" s="31"/>
      <c r="K10" s="35"/>
    </row>
    <row r="11" spans="1:54" x14ac:dyDescent="0.25">
      <c r="B11" s="8" t="s">
        <v>113</v>
      </c>
      <c r="C11" s="57" t="s">
        <v>114</v>
      </c>
      <c r="D11" s="54" t="s">
        <v>115</v>
      </c>
      <c r="E11" s="6" t="s">
        <v>116</v>
      </c>
      <c r="F11" s="19">
        <v>61900123</v>
      </c>
      <c r="G11" s="24">
        <v>1863719.85</v>
      </c>
      <c r="H11" s="24">
        <v>9.2200000000000006</v>
      </c>
      <c r="I11" s="31"/>
      <c r="J11" s="31"/>
      <c r="K11" s="35"/>
    </row>
    <row r="12" spans="1:54" x14ac:dyDescent="0.25">
      <c r="B12" s="8" t="s">
        <v>48</v>
      </c>
      <c r="C12" s="57" t="s">
        <v>49</v>
      </c>
      <c r="D12" s="54" t="s">
        <v>50</v>
      </c>
      <c r="E12" s="6" t="s">
        <v>47</v>
      </c>
      <c r="F12" s="19">
        <v>128746254</v>
      </c>
      <c r="G12" s="24">
        <v>1564138.24</v>
      </c>
      <c r="H12" s="24">
        <v>7.73</v>
      </c>
      <c r="I12" s="31"/>
      <c r="J12" s="31"/>
      <c r="K12" s="35"/>
    </row>
    <row r="13" spans="1:54" x14ac:dyDescent="0.25">
      <c r="B13" s="8" t="s">
        <v>40</v>
      </c>
      <c r="C13" s="57" t="s">
        <v>41</v>
      </c>
      <c r="D13" s="54" t="s">
        <v>42</v>
      </c>
      <c r="E13" s="6" t="s">
        <v>43</v>
      </c>
      <c r="F13" s="19">
        <v>66094797</v>
      </c>
      <c r="G13" s="24">
        <v>1234816.04</v>
      </c>
      <c r="H13" s="24">
        <v>6.11</v>
      </c>
      <c r="I13" s="31"/>
      <c r="J13" s="31"/>
      <c r="K13" s="35"/>
    </row>
    <row r="14" spans="1:54" x14ac:dyDescent="0.25">
      <c r="B14" s="8" t="s">
        <v>242</v>
      </c>
      <c r="C14" s="57" t="s">
        <v>243</v>
      </c>
      <c r="D14" s="54" t="s">
        <v>244</v>
      </c>
      <c r="E14" s="6" t="s">
        <v>86</v>
      </c>
      <c r="F14" s="19">
        <v>169048841</v>
      </c>
      <c r="G14" s="24">
        <v>837383.43</v>
      </c>
      <c r="H14" s="24">
        <v>4.1399999999999997</v>
      </c>
      <c r="I14" s="31"/>
      <c r="J14" s="31"/>
      <c r="K14" s="35"/>
    </row>
    <row r="15" spans="1:54" x14ac:dyDescent="0.25">
      <c r="B15" s="8" t="s">
        <v>51</v>
      </c>
      <c r="C15" s="57" t="s">
        <v>52</v>
      </c>
      <c r="D15" s="54" t="s">
        <v>53</v>
      </c>
      <c r="E15" s="6" t="s">
        <v>54</v>
      </c>
      <c r="F15" s="19">
        <v>21383326</v>
      </c>
      <c r="G15" s="24">
        <v>815773.89</v>
      </c>
      <c r="H15" s="24">
        <v>4.03</v>
      </c>
      <c r="I15" s="31"/>
      <c r="J15" s="31"/>
      <c r="K15" s="35"/>
    </row>
    <row r="16" spans="1:54" x14ac:dyDescent="0.25">
      <c r="B16" s="8" t="s">
        <v>62</v>
      </c>
      <c r="C16" s="57" t="s">
        <v>63</v>
      </c>
      <c r="D16" s="54" t="s">
        <v>64</v>
      </c>
      <c r="E16" s="6" t="s">
        <v>43</v>
      </c>
      <c r="F16" s="19">
        <v>18536984</v>
      </c>
      <c r="G16" s="24">
        <v>812911.63</v>
      </c>
      <c r="H16" s="24">
        <v>4.0199999999999996</v>
      </c>
      <c r="I16" s="31"/>
      <c r="J16" s="31"/>
      <c r="K16" s="35"/>
    </row>
    <row r="17" spans="2:11" x14ac:dyDescent="0.25">
      <c r="B17" s="8" t="s">
        <v>269</v>
      </c>
      <c r="C17" s="57" t="s">
        <v>270</v>
      </c>
      <c r="D17" s="54" t="s">
        <v>271</v>
      </c>
      <c r="E17" s="6" t="s">
        <v>257</v>
      </c>
      <c r="F17" s="19">
        <v>48941609</v>
      </c>
      <c r="G17" s="24">
        <v>729988.57</v>
      </c>
      <c r="H17" s="24">
        <v>3.61</v>
      </c>
      <c r="I17" s="31"/>
      <c r="J17" s="31"/>
      <c r="K17" s="35"/>
    </row>
    <row r="18" spans="2:11" x14ac:dyDescent="0.25">
      <c r="B18" s="8" t="s">
        <v>72</v>
      </c>
      <c r="C18" s="57" t="s">
        <v>73</v>
      </c>
      <c r="D18" s="54" t="s">
        <v>74</v>
      </c>
      <c r="E18" s="6" t="s">
        <v>47</v>
      </c>
      <c r="F18" s="19">
        <v>70219779</v>
      </c>
      <c r="G18" s="24">
        <v>612597.35</v>
      </c>
      <c r="H18" s="24">
        <v>3.03</v>
      </c>
      <c r="I18" s="31"/>
      <c r="J18" s="31"/>
      <c r="K18" s="35"/>
    </row>
    <row r="19" spans="2:11" x14ac:dyDescent="0.25">
      <c r="B19" s="8" t="s">
        <v>55</v>
      </c>
      <c r="C19" s="57" t="s">
        <v>56</v>
      </c>
      <c r="D19" s="54" t="s">
        <v>57</v>
      </c>
      <c r="E19" s="6" t="s">
        <v>47</v>
      </c>
      <c r="F19" s="19">
        <v>52018051</v>
      </c>
      <c r="G19" s="24">
        <v>606582.49</v>
      </c>
      <c r="H19" s="24">
        <v>3</v>
      </c>
      <c r="I19" s="31"/>
      <c r="J19" s="31"/>
      <c r="K19" s="35"/>
    </row>
    <row r="20" spans="2:11" x14ac:dyDescent="0.25">
      <c r="B20" s="8" t="s">
        <v>382</v>
      </c>
      <c r="C20" s="57" t="s">
        <v>383</v>
      </c>
      <c r="D20" s="54" t="s">
        <v>384</v>
      </c>
      <c r="E20" s="6" t="s">
        <v>71</v>
      </c>
      <c r="F20" s="19">
        <v>17748090</v>
      </c>
      <c r="G20" s="24">
        <v>516078.96</v>
      </c>
      <c r="H20" s="24">
        <v>2.5499999999999998</v>
      </c>
      <c r="I20" s="31"/>
      <c r="J20" s="31"/>
      <c r="K20" s="35"/>
    </row>
    <row r="21" spans="2:11" x14ac:dyDescent="0.25">
      <c r="B21" s="8" t="s">
        <v>65</v>
      </c>
      <c r="C21" s="57" t="s">
        <v>66</v>
      </c>
      <c r="D21" s="54" t="s">
        <v>67</v>
      </c>
      <c r="E21" s="6" t="s">
        <v>47</v>
      </c>
      <c r="F21" s="19">
        <v>26917764</v>
      </c>
      <c r="G21" s="24">
        <v>486646.26</v>
      </c>
      <c r="H21" s="24">
        <v>2.41</v>
      </c>
      <c r="I21" s="31"/>
      <c r="J21" s="31"/>
      <c r="K21" s="35"/>
    </row>
    <row r="22" spans="2:11" x14ac:dyDescent="0.25">
      <c r="B22" s="8" t="s">
        <v>83</v>
      </c>
      <c r="C22" s="57" t="s">
        <v>84</v>
      </c>
      <c r="D22" s="54" t="s">
        <v>85</v>
      </c>
      <c r="E22" s="6" t="s">
        <v>86</v>
      </c>
      <c r="F22" s="19">
        <v>16337187</v>
      </c>
      <c r="G22" s="24">
        <v>442027.1</v>
      </c>
      <c r="H22" s="24">
        <v>2.19</v>
      </c>
      <c r="I22" s="31"/>
      <c r="J22" s="31"/>
      <c r="K22" s="35"/>
    </row>
    <row r="23" spans="2:11" x14ac:dyDescent="0.25">
      <c r="B23" s="8" t="s">
        <v>429</v>
      </c>
      <c r="C23" s="57" t="s">
        <v>430</v>
      </c>
      <c r="D23" s="54" t="s">
        <v>431</v>
      </c>
      <c r="E23" s="6" t="s">
        <v>71</v>
      </c>
      <c r="F23" s="19">
        <v>32235604</v>
      </c>
      <c r="G23" s="24">
        <v>372853.11</v>
      </c>
      <c r="H23" s="24">
        <v>1.84</v>
      </c>
      <c r="I23" s="31"/>
      <c r="J23" s="31"/>
      <c r="K23" s="35"/>
    </row>
    <row r="24" spans="2:11" x14ac:dyDescent="0.25">
      <c r="B24" s="8" t="s">
        <v>987</v>
      </c>
      <c r="C24" s="57" t="s">
        <v>988</v>
      </c>
      <c r="D24" s="54" t="s">
        <v>989</v>
      </c>
      <c r="E24" s="6" t="s">
        <v>120</v>
      </c>
      <c r="F24" s="19">
        <v>86940066</v>
      </c>
      <c r="G24" s="24">
        <v>361670.67</v>
      </c>
      <c r="H24" s="24">
        <v>1.79</v>
      </c>
      <c r="I24" s="31"/>
      <c r="J24" s="31"/>
      <c r="K24" s="35"/>
    </row>
    <row r="25" spans="2:11" x14ac:dyDescent="0.25">
      <c r="B25" s="8" t="s">
        <v>531</v>
      </c>
      <c r="C25" s="57" t="s">
        <v>532</v>
      </c>
      <c r="D25" s="54" t="s">
        <v>533</v>
      </c>
      <c r="E25" s="6" t="s">
        <v>82</v>
      </c>
      <c r="F25" s="19">
        <v>5096850</v>
      </c>
      <c r="G25" s="24">
        <v>346940.03</v>
      </c>
      <c r="H25" s="24">
        <v>1.72</v>
      </c>
      <c r="I25" s="31"/>
      <c r="J25" s="31"/>
      <c r="K25" s="35"/>
    </row>
    <row r="26" spans="2:11" x14ac:dyDescent="0.25">
      <c r="B26" s="8" t="s">
        <v>402</v>
      </c>
      <c r="C26" s="57" t="s">
        <v>403</v>
      </c>
      <c r="D26" s="54" t="s">
        <v>404</v>
      </c>
      <c r="E26" s="6" t="s">
        <v>104</v>
      </c>
      <c r="F26" s="19">
        <v>19756253</v>
      </c>
      <c r="G26" s="24">
        <v>339679.14</v>
      </c>
      <c r="H26" s="24">
        <v>1.68</v>
      </c>
      <c r="I26" s="31"/>
      <c r="J26" s="31"/>
      <c r="K26" s="35"/>
    </row>
    <row r="27" spans="2:11" x14ac:dyDescent="0.25">
      <c r="B27" s="8" t="s">
        <v>340</v>
      </c>
      <c r="C27" s="57" t="s">
        <v>341</v>
      </c>
      <c r="D27" s="54" t="s">
        <v>342</v>
      </c>
      <c r="E27" s="6" t="s">
        <v>43</v>
      </c>
      <c r="F27" s="19">
        <v>19365223</v>
      </c>
      <c r="G27" s="24">
        <v>318093.15000000002</v>
      </c>
      <c r="H27" s="24">
        <v>1.57</v>
      </c>
      <c r="I27" s="31"/>
      <c r="J27" s="31"/>
      <c r="K27" s="35"/>
    </row>
    <row r="28" spans="2:11" x14ac:dyDescent="0.25">
      <c r="B28" s="8" t="s">
        <v>68</v>
      </c>
      <c r="C28" s="57" t="s">
        <v>69</v>
      </c>
      <c r="D28" s="54" t="s">
        <v>70</v>
      </c>
      <c r="E28" s="6" t="s">
        <v>71</v>
      </c>
      <c r="F28" s="19">
        <v>2416234</v>
      </c>
      <c r="G28" s="24">
        <v>316908.42</v>
      </c>
      <c r="H28" s="24">
        <v>1.57</v>
      </c>
      <c r="I28" s="31"/>
      <c r="J28" s="31"/>
      <c r="K28" s="35"/>
    </row>
    <row r="29" spans="2:11" x14ac:dyDescent="0.25">
      <c r="B29" s="8" t="s">
        <v>117</v>
      </c>
      <c r="C29" s="57" t="s">
        <v>118</v>
      </c>
      <c r="D29" s="54" t="s">
        <v>119</v>
      </c>
      <c r="E29" s="6" t="s">
        <v>120</v>
      </c>
      <c r="F29" s="19">
        <v>83389007</v>
      </c>
      <c r="G29" s="24">
        <v>290360.52</v>
      </c>
      <c r="H29" s="24">
        <v>1.44</v>
      </c>
      <c r="I29" s="31"/>
      <c r="J29" s="31"/>
      <c r="K29" s="35"/>
    </row>
    <row r="30" spans="2:11" x14ac:dyDescent="0.25">
      <c r="B30" s="8" t="s">
        <v>774</v>
      </c>
      <c r="C30" s="57" t="s">
        <v>775</v>
      </c>
      <c r="D30" s="54" t="s">
        <v>776</v>
      </c>
      <c r="E30" s="6" t="s">
        <v>128</v>
      </c>
      <c r="F30" s="19">
        <v>7634992</v>
      </c>
      <c r="G30" s="24">
        <v>264090.56</v>
      </c>
      <c r="H30" s="24">
        <v>1.31</v>
      </c>
      <c r="I30" s="31"/>
      <c r="J30" s="31"/>
      <c r="K30" s="35"/>
    </row>
    <row r="31" spans="2:11" x14ac:dyDescent="0.25">
      <c r="B31" s="8" t="s">
        <v>990</v>
      </c>
      <c r="C31" s="57" t="s">
        <v>991</v>
      </c>
      <c r="D31" s="54" t="s">
        <v>992</v>
      </c>
      <c r="E31" s="6" t="s">
        <v>128</v>
      </c>
      <c r="F31" s="19">
        <v>8249135</v>
      </c>
      <c r="G31" s="24">
        <v>254440.44</v>
      </c>
      <c r="H31" s="24">
        <v>1.26</v>
      </c>
      <c r="I31" s="31"/>
      <c r="J31" s="31"/>
      <c r="K31" s="35"/>
    </row>
    <row r="32" spans="2:11" x14ac:dyDescent="0.25">
      <c r="B32" s="8" t="s">
        <v>58</v>
      </c>
      <c r="C32" s="57" t="s">
        <v>59</v>
      </c>
      <c r="D32" s="54" t="s">
        <v>60</v>
      </c>
      <c r="E32" s="6" t="s">
        <v>61</v>
      </c>
      <c r="F32" s="19">
        <v>2113033</v>
      </c>
      <c r="G32" s="24">
        <v>251180.46</v>
      </c>
      <c r="H32" s="24">
        <v>1.24</v>
      </c>
      <c r="I32" s="31"/>
      <c r="J32" s="31"/>
      <c r="K32" s="35"/>
    </row>
    <row r="33" spans="2:11" x14ac:dyDescent="0.25">
      <c r="B33" s="8" t="s">
        <v>305</v>
      </c>
      <c r="C33" s="57" t="s">
        <v>306</v>
      </c>
      <c r="D33" s="54" t="s">
        <v>307</v>
      </c>
      <c r="E33" s="6" t="s">
        <v>241</v>
      </c>
      <c r="F33" s="19">
        <v>150758911</v>
      </c>
      <c r="G33" s="24">
        <v>249249.71</v>
      </c>
      <c r="H33" s="24">
        <v>1.23</v>
      </c>
      <c r="I33" s="31"/>
      <c r="J33" s="31"/>
      <c r="K33" s="35"/>
    </row>
    <row r="34" spans="2:11" x14ac:dyDescent="0.25">
      <c r="B34" s="8" t="s">
        <v>385</v>
      </c>
      <c r="C34" s="57" t="s">
        <v>386</v>
      </c>
      <c r="D34" s="54" t="s">
        <v>387</v>
      </c>
      <c r="E34" s="6" t="s">
        <v>388</v>
      </c>
      <c r="F34" s="19">
        <v>71359785</v>
      </c>
      <c r="G34" s="24">
        <v>238484.4</v>
      </c>
      <c r="H34" s="24">
        <v>1.18</v>
      </c>
      <c r="I34" s="31"/>
      <c r="J34" s="31"/>
      <c r="K34" s="35"/>
    </row>
    <row r="35" spans="2:11" x14ac:dyDescent="0.25">
      <c r="B35" s="8" t="s">
        <v>993</v>
      </c>
      <c r="C35" s="57" t="s">
        <v>994</v>
      </c>
      <c r="D35" s="54" t="s">
        <v>995</v>
      </c>
      <c r="E35" s="6" t="s">
        <v>996</v>
      </c>
      <c r="F35" s="19">
        <v>41723067</v>
      </c>
      <c r="G35" s="24">
        <v>217877.86</v>
      </c>
      <c r="H35" s="24">
        <v>1.08</v>
      </c>
      <c r="I35" s="31"/>
      <c r="J35" s="31"/>
      <c r="K35" s="35"/>
    </row>
    <row r="36" spans="2:11" x14ac:dyDescent="0.25">
      <c r="B36" s="8" t="s">
        <v>997</v>
      </c>
      <c r="C36" s="57" t="s">
        <v>998</v>
      </c>
      <c r="D36" s="54" t="s">
        <v>999</v>
      </c>
      <c r="E36" s="6" t="s">
        <v>557</v>
      </c>
      <c r="F36" s="19">
        <v>13438843</v>
      </c>
      <c r="G36" s="24">
        <v>210976.4</v>
      </c>
      <c r="H36" s="24">
        <v>1.04</v>
      </c>
      <c r="I36" s="31"/>
      <c r="J36" s="31"/>
      <c r="K36" s="35"/>
    </row>
    <row r="37" spans="2:11" x14ac:dyDescent="0.25">
      <c r="B37" s="8" t="s">
        <v>750</v>
      </c>
      <c r="C37" s="57" t="s">
        <v>751</v>
      </c>
      <c r="D37" s="54" t="s">
        <v>752</v>
      </c>
      <c r="E37" s="6" t="s">
        <v>71</v>
      </c>
      <c r="F37" s="19">
        <v>2043353</v>
      </c>
      <c r="G37" s="24">
        <v>197473.72</v>
      </c>
      <c r="H37" s="24">
        <v>0.98</v>
      </c>
      <c r="I37" s="31"/>
      <c r="J37" s="31"/>
      <c r="K37" s="35"/>
    </row>
    <row r="38" spans="2:11" x14ac:dyDescent="0.25">
      <c r="B38" s="8" t="s">
        <v>213</v>
      </c>
      <c r="C38" s="57" t="s">
        <v>214</v>
      </c>
      <c r="D38" s="54" t="s">
        <v>215</v>
      </c>
      <c r="E38" s="6" t="s">
        <v>61</v>
      </c>
      <c r="F38" s="19">
        <v>6747331</v>
      </c>
      <c r="G38" s="24">
        <v>187356.51</v>
      </c>
      <c r="H38" s="24">
        <v>0.93</v>
      </c>
      <c r="I38" s="31"/>
      <c r="J38" s="31"/>
      <c r="K38" s="35"/>
    </row>
    <row r="39" spans="2:11" x14ac:dyDescent="0.25">
      <c r="B39" s="8" t="s">
        <v>414</v>
      </c>
      <c r="C39" s="57" t="s">
        <v>415</v>
      </c>
      <c r="D39" s="54" t="s">
        <v>416</v>
      </c>
      <c r="E39" s="6" t="s">
        <v>43</v>
      </c>
      <c r="F39" s="19">
        <v>11630600</v>
      </c>
      <c r="G39" s="24">
        <v>180786.05</v>
      </c>
      <c r="H39" s="24">
        <v>0.89</v>
      </c>
      <c r="I39" s="31"/>
      <c r="J39" s="31"/>
      <c r="K39" s="35"/>
    </row>
    <row r="40" spans="2:11" x14ac:dyDescent="0.25">
      <c r="B40" s="8" t="s">
        <v>90</v>
      </c>
      <c r="C40" s="57" t="s">
        <v>91</v>
      </c>
      <c r="D40" s="54" t="s">
        <v>92</v>
      </c>
      <c r="E40" s="6" t="s">
        <v>93</v>
      </c>
      <c r="F40" s="19">
        <v>26727606</v>
      </c>
      <c r="G40" s="24">
        <v>178968.05</v>
      </c>
      <c r="H40" s="24">
        <v>0.88</v>
      </c>
      <c r="I40" s="31"/>
      <c r="J40" s="31"/>
      <c r="K40" s="35"/>
    </row>
    <row r="41" spans="2:11" x14ac:dyDescent="0.25">
      <c r="B41" s="8" t="s">
        <v>1000</v>
      </c>
      <c r="C41" s="57" t="s">
        <v>1001</v>
      </c>
      <c r="D41" s="54" t="s">
        <v>1002</v>
      </c>
      <c r="E41" s="6" t="s">
        <v>47</v>
      </c>
      <c r="F41" s="19">
        <v>12111607</v>
      </c>
      <c r="G41" s="24">
        <v>172929.52</v>
      </c>
      <c r="H41" s="24">
        <v>0.86</v>
      </c>
      <c r="I41" s="31"/>
      <c r="J41" s="31"/>
      <c r="K41" s="35"/>
    </row>
    <row r="42" spans="2:11" x14ac:dyDescent="0.25">
      <c r="B42" s="8" t="s">
        <v>1003</v>
      </c>
      <c r="C42" s="57" t="s">
        <v>1004</v>
      </c>
      <c r="D42" s="54" t="s">
        <v>1005</v>
      </c>
      <c r="E42" s="6" t="s">
        <v>82</v>
      </c>
      <c r="F42" s="19">
        <v>9933319</v>
      </c>
      <c r="G42" s="24">
        <v>164063.66</v>
      </c>
      <c r="H42" s="24">
        <v>0.81</v>
      </c>
      <c r="I42" s="31"/>
      <c r="J42" s="31"/>
      <c r="K42" s="35"/>
    </row>
    <row r="43" spans="2:11" x14ac:dyDescent="0.25">
      <c r="B43" s="8" t="s">
        <v>1006</v>
      </c>
      <c r="C43" s="57" t="s">
        <v>1007</v>
      </c>
      <c r="D43" s="54" t="s">
        <v>1008</v>
      </c>
      <c r="E43" s="6" t="s">
        <v>241</v>
      </c>
      <c r="F43" s="19">
        <v>17451197</v>
      </c>
      <c r="G43" s="24">
        <v>161990.74</v>
      </c>
      <c r="H43" s="24">
        <v>0.8</v>
      </c>
      <c r="I43" s="31"/>
      <c r="J43" s="31"/>
      <c r="K43" s="35"/>
    </row>
    <row r="44" spans="2:11" x14ac:dyDescent="0.25">
      <c r="B44" s="8" t="s">
        <v>511</v>
      </c>
      <c r="C44" s="57" t="s">
        <v>512</v>
      </c>
      <c r="D44" s="54" t="s">
        <v>513</v>
      </c>
      <c r="E44" s="6" t="s">
        <v>174</v>
      </c>
      <c r="F44" s="19">
        <v>6527548</v>
      </c>
      <c r="G44" s="24">
        <v>160339.43</v>
      </c>
      <c r="H44" s="24">
        <v>0.79</v>
      </c>
      <c r="I44" s="31"/>
      <c r="J44" s="31"/>
      <c r="K44" s="35"/>
    </row>
    <row r="45" spans="2:11" x14ac:dyDescent="0.25">
      <c r="B45" s="8" t="s">
        <v>1009</v>
      </c>
      <c r="C45" s="57" t="s">
        <v>1010</v>
      </c>
      <c r="D45" s="54" t="s">
        <v>1011</v>
      </c>
      <c r="E45" s="6" t="s">
        <v>1012</v>
      </c>
      <c r="F45" s="19">
        <v>4797712</v>
      </c>
      <c r="G45" s="24">
        <v>152058.68</v>
      </c>
      <c r="H45" s="24">
        <v>0.75</v>
      </c>
      <c r="I45" s="31"/>
      <c r="J45" s="31"/>
      <c r="K45" s="35"/>
    </row>
    <row r="46" spans="2:11" x14ac:dyDescent="0.25">
      <c r="B46" s="8" t="s">
        <v>1013</v>
      </c>
      <c r="C46" s="57" t="s">
        <v>1014</v>
      </c>
      <c r="D46" s="54" t="s">
        <v>1015</v>
      </c>
      <c r="E46" s="6" t="s">
        <v>104</v>
      </c>
      <c r="F46" s="19">
        <v>2228405</v>
      </c>
      <c r="G46" s="24">
        <v>150428.48000000001</v>
      </c>
      <c r="H46" s="24">
        <v>0.74</v>
      </c>
      <c r="I46" s="31"/>
      <c r="J46" s="31"/>
      <c r="K46" s="35"/>
    </row>
    <row r="47" spans="2:11" x14ac:dyDescent="0.25">
      <c r="B47" s="8" t="s">
        <v>1016</v>
      </c>
      <c r="C47" s="57" t="s">
        <v>1017</v>
      </c>
      <c r="D47" s="54" t="s">
        <v>1018</v>
      </c>
      <c r="E47" s="6" t="s">
        <v>82</v>
      </c>
      <c r="F47" s="19">
        <v>5090014</v>
      </c>
      <c r="G47" s="24">
        <v>149236.67000000001</v>
      </c>
      <c r="H47" s="24">
        <v>0.74</v>
      </c>
      <c r="I47" s="31"/>
      <c r="J47" s="31"/>
      <c r="K47" s="35"/>
    </row>
    <row r="48" spans="2:11" x14ac:dyDescent="0.25">
      <c r="B48" s="8" t="s">
        <v>399</v>
      </c>
      <c r="C48" s="57" t="s">
        <v>400</v>
      </c>
      <c r="D48" s="54" t="s">
        <v>401</v>
      </c>
      <c r="E48" s="6" t="s">
        <v>104</v>
      </c>
      <c r="F48" s="19">
        <v>9604310</v>
      </c>
      <c r="G48" s="24">
        <v>148319.35999999999</v>
      </c>
      <c r="H48" s="24">
        <v>0.73</v>
      </c>
      <c r="I48" s="31"/>
      <c r="J48" s="31"/>
      <c r="K48" s="35"/>
    </row>
    <row r="49" spans="2:11" x14ac:dyDescent="0.25">
      <c r="B49" s="8" t="s">
        <v>251</v>
      </c>
      <c r="C49" s="57" t="s">
        <v>252</v>
      </c>
      <c r="D49" s="54" t="s">
        <v>253</v>
      </c>
      <c r="E49" s="6" t="s">
        <v>78</v>
      </c>
      <c r="F49" s="19">
        <v>8246592</v>
      </c>
      <c r="G49" s="24">
        <v>144616.35999999999</v>
      </c>
      <c r="H49" s="24">
        <v>0.72</v>
      </c>
      <c r="I49" s="31"/>
      <c r="J49" s="31"/>
      <c r="K49" s="35"/>
    </row>
    <row r="50" spans="2:11" x14ac:dyDescent="0.25">
      <c r="B50" s="8" t="s">
        <v>75</v>
      </c>
      <c r="C50" s="57" t="s">
        <v>76</v>
      </c>
      <c r="D50" s="54" t="s">
        <v>77</v>
      </c>
      <c r="E50" s="6" t="s">
        <v>78</v>
      </c>
      <c r="F50" s="19">
        <v>19285294</v>
      </c>
      <c r="G50" s="24">
        <v>137986.28</v>
      </c>
      <c r="H50" s="24">
        <v>0.68</v>
      </c>
      <c r="I50" s="31"/>
      <c r="J50" s="31"/>
      <c r="K50" s="35"/>
    </row>
    <row r="51" spans="2:11" x14ac:dyDescent="0.25">
      <c r="B51" s="8" t="s">
        <v>1019</v>
      </c>
      <c r="C51" s="57" t="s">
        <v>1020</v>
      </c>
      <c r="D51" s="54" t="s">
        <v>1021</v>
      </c>
      <c r="E51" s="6" t="s">
        <v>485</v>
      </c>
      <c r="F51" s="19">
        <v>11507772</v>
      </c>
      <c r="G51" s="24">
        <v>136821.66</v>
      </c>
      <c r="H51" s="24">
        <v>0.68</v>
      </c>
      <c r="I51" s="31"/>
      <c r="J51" s="31"/>
      <c r="K51" s="35"/>
    </row>
    <row r="52" spans="2:11" x14ac:dyDescent="0.25">
      <c r="B52" s="8" t="s">
        <v>346</v>
      </c>
      <c r="C52" s="57" t="s">
        <v>347</v>
      </c>
      <c r="D52" s="54" t="s">
        <v>348</v>
      </c>
      <c r="E52" s="6" t="s">
        <v>43</v>
      </c>
      <c r="F52" s="19">
        <v>25838217</v>
      </c>
      <c r="G52" s="24">
        <v>134875.49</v>
      </c>
      <c r="H52" s="24">
        <v>0.67</v>
      </c>
      <c r="I52" s="31"/>
      <c r="J52" s="31"/>
      <c r="K52" s="35"/>
    </row>
    <row r="53" spans="2:11" x14ac:dyDescent="0.25">
      <c r="B53" s="8" t="s">
        <v>913</v>
      </c>
      <c r="C53" s="57" t="s">
        <v>914</v>
      </c>
      <c r="D53" s="54" t="s">
        <v>915</v>
      </c>
      <c r="E53" s="6" t="s">
        <v>71</v>
      </c>
      <c r="F53" s="19">
        <v>2377892</v>
      </c>
      <c r="G53" s="24">
        <v>130509.41</v>
      </c>
      <c r="H53" s="24">
        <v>0.65</v>
      </c>
      <c r="I53" s="31"/>
      <c r="J53" s="31"/>
      <c r="K53" s="35"/>
    </row>
    <row r="54" spans="2:11" x14ac:dyDescent="0.25">
      <c r="B54" s="8" t="s">
        <v>417</v>
      </c>
      <c r="C54" s="57" t="s">
        <v>418</v>
      </c>
      <c r="D54" s="54" t="s">
        <v>419</v>
      </c>
      <c r="E54" s="6" t="s">
        <v>116</v>
      </c>
      <c r="F54" s="19">
        <v>35723500</v>
      </c>
      <c r="G54" s="24">
        <v>125050.11</v>
      </c>
      <c r="H54" s="24">
        <v>0.62</v>
      </c>
      <c r="I54" s="31"/>
      <c r="J54" s="31"/>
      <c r="K54" s="35"/>
    </row>
    <row r="55" spans="2:11" x14ac:dyDescent="0.25">
      <c r="B55" s="8" t="s">
        <v>171</v>
      </c>
      <c r="C55" s="57" t="s">
        <v>172</v>
      </c>
      <c r="D55" s="54" t="s">
        <v>173</v>
      </c>
      <c r="E55" s="6" t="s">
        <v>174</v>
      </c>
      <c r="F55" s="19">
        <v>2159618</v>
      </c>
      <c r="G55" s="24">
        <v>124922.02</v>
      </c>
      <c r="H55" s="24">
        <v>0.62</v>
      </c>
      <c r="I55" s="31"/>
      <c r="J55" s="31"/>
      <c r="K55" s="35"/>
    </row>
    <row r="56" spans="2:11" x14ac:dyDescent="0.25">
      <c r="B56" s="8" t="s">
        <v>87</v>
      </c>
      <c r="C56" s="57" t="s">
        <v>88</v>
      </c>
      <c r="D56" s="54" t="s">
        <v>89</v>
      </c>
      <c r="E56" s="6" t="s">
        <v>71</v>
      </c>
      <c r="F56" s="19">
        <v>2506901</v>
      </c>
      <c r="G56" s="24">
        <v>124409.98</v>
      </c>
      <c r="H56" s="24">
        <v>0.62</v>
      </c>
      <c r="I56" s="31"/>
      <c r="J56" s="31"/>
      <c r="K56" s="35"/>
    </row>
    <row r="57" spans="2:11" x14ac:dyDescent="0.25">
      <c r="B57" s="8" t="s">
        <v>1022</v>
      </c>
      <c r="C57" s="57" t="s">
        <v>1023</v>
      </c>
      <c r="D57" s="54" t="s">
        <v>1024</v>
      </c>
      <c r="E57" s="6" t="s">
        <v>160</v>
      </c>
      <c r="F57" s="19">
        <v>1841673</v>
      </c>
      <c r="G57" s="24">
        <v>121832.19</v>
      </c>
      <c r="H57" s="24">
        <v>0.6</v>
      </c>
      <c r="I57" s="31"/>
      <c r="J57" s="31"/>
      <c r="K57" s="35"/>
    </row>
    <row r="58" spans="2:11" x14ac:dyDescent="0.25">
      <c r="B58" s="8" t="s">
        <v>101</v>
      </c>
      <c r="C58" s="57" t="s">
        <v>102</v>
      </c>
      <c r="D58" s="54" t="s">
        <v>103</v>
      </c>
      <c r="E58" s="6" t="s">
        <v>104</v>
      </c>
      <c r="F58" s="19">
        <v>2331605</v>
      </c>
      <c r="G58" s="24">
        <v>114789.58</v>
      </c>
      <c r="H58" s="24">
        <v>0.56999999999999995</v>
      </c>
      <c r="I58" s="31"/>
      <c r="J58" s="31"/>
      <c r="K58" s="35"/>
    </row>
    <row r="59" spans="2:11" x14ac:dyDescent="0.25">
      <c r="B59" s="8" t="s">
        <v>281</v>
      </c>
      <c r="C59" s="57" t="s">
        <v>282</v>
      </c>
      <c r="D59" s="54" t="s">
        <v>283</v>
      </c>
      <c r="E59" s="6" t="s">
        <v>43</v>
      </c>
      <c r="F59" s="19">
        <v>1679946</v>
      </c>
      <c r="G59" s="24">
        <v>95053.86</v>
      </c>
      <c r="H59" s="24">
        <v>0.47</v>
      </c>
      <c r="I59" s="31"/>
      <c r="J59" s="31"/>
      <c r="K59" s="35"/>
    </row>
    <row r="60" spans="2:11" x14ac:dyDescent="0.25">
      <c r="B60" s="8" t="s">
        <v>1025</v>
      </c>
      <c r="C60" s="57" t="s">
        <v>1020</v>
      </c>
      <c r="D60" s="54" t="s">
        <v>1026</v>
      </c>
      <c r="E60" s="6" t="s">
        <v>485</v>
      </c>
      <c r="F60" s="19">
        <v>441848</v>
      </c>
      <c r="G60" s="24">
        <v>1639.04</v>
      </c>
      <c r="H60" s="24">
        <v>0.01</v>
      </c>
      <c r="I60" s="31"/>
      <c r="J60" s="31"/>
      <c r="K60" s="35" t="s">
        <v>4827</v>
      </c>
    </row>
    <row r="61" spans="2:11" x14ac:dyDescent="0.25">
      <c r="C61" s="58" t="s">
        <v>175</v>
      </c>
      <c r="D61" s="54"/>
      <c r="E61" s="6"/>
      <c r="F61" s="19"/>
      <c r="G61" s="25">
        <v>20178762.52</v>
      </c>
      <c r="H61" s="25">
        <v>99.81</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4</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5</v>
      </c>
      <c r="D67" s="54"/>
      <c r="E67" s="6"/>
      <c r="F67" s="19"/>
      <c r="G67" s="24"/>
      <c r="H67" s="24"/>
      <c r="I67" s="31"/>
      <c r="J67" s="31"/>
      <c r="K67" s="35"/>
    </row>
    <row r="68" spans="3:11" x14ac:dyDescent="0.25">
      <c r="C68" s="57"/>
      <c r="D68" s="54"/>
      <c r="E68" s="6"/>
      <c r="F68" s="19"/>
      <c r="G68" s="24"/>
      <c r="H68" s="24"/>
      <c r="I68" s="31"/>
      <c r="J68" s="31"/>
      <c r="K68" s="35"/>
    </row>
    <row r="69" spans="3:11" x14ac:dyDescent="0.25">
      <c r="C69" s="58" t="s">
        <v>6</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7</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8</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9</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10</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11</v>
      </c>
      <c r="D79" s="54"/>
      <c r="E79" s="6"/>
      <c r="F79" s="19"/>
      <c r="G79" s="24"/>
      <c r="H79" s="24"/>
      <c r="I79" s="31"/>
      <c r="J79" s="31"/>
      <c r="K79" s="35"/>
    </row>
    <row r="80" spans="3:11" x14ac:dyDescent="0.25">
      <c r="C80" s="57"/>
      <c r="D80" s="54"/>
      <c r="E80" s="6"/>
      <c r="F80" s="19"/>
      <c r="G80" s="24"/>
      <c r="H80" s="24"/>
      <c r="I80" s="31"/>
      <c r="J80" s="31"/>
      <c r="K80" s="35"/>
    </row>
    <row r="81" spans="1:11" x14ac:dyDescent="0.25">
      <c r="C81" s="58" t="s">
        <v>13</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186</v>
      </c>
      <c r="C103" s="57" t="s">
        <v>187</v>
      </c>
      <c r="D103" s="54"/>
      <c r="E103" s="6"/>
      <c r="F103" s="19"/>
      <c r="G103" s="24">
        <v>5368.13</v>
      </c>
      <c r="H103" s="24">
        <v>0.03</v>
      </c>
      <c r="I103" s="31"/>
      <c r="J103" s="31"/>
      <c r="K103" s="35"/>
    </row>
    <row r="104" spans="1:54" x14ac:dyDescent="0.25">
      <c r="C104" s="58" t="s">
        <v>175</v>
      </c>
      <c r="D104" s="54"/>
      <c r="E104" s="6"/>
      <c r="F104" s="19"/>
      <c r="G104" s="25">
        <v>5368.13</v>
      </c>
      <c r="H104" s="25">
        <v>0.03</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4792</v>
      </c>
      <c r="D107" s="54"/>
      <c r="E107" s="6"/>
      <c r="F107" s="19"/>
      <c r="G107" s="24" t="s">
        <v>2</v>
      </c>
      <c r="H107" s="24" t="s">
        <v>2</v>
      </c>
      <c r="I107" s="31"/>
      <c r="J107" s="31"/>
      <c r="K107" s="35"/>
      <c r="L107" s="3"/>
      <c r="AI107" s="3"/>
      <c r="AV107" s="3"/>
      <c r="AX107" s="3"/>
      <c r="BB107" s="3"/>
    </row>
    <row r="108" spans="1:54" x14ac:dyDescent="0.25">
      <c r="B108" s="8"/>
      <c r="C108" s="57" t="s">
        <v>188</v>
      </c>
      <c r="D108" s="54"/>
      <c r="E108" s="6"/>
      <c r="F108" s="19"/>
      <c r="G108" s="24">
        <v>39611.480000000003</v>
      </c>
      <c r="H108" s="24">
        <v>0.16</v>
      </c>
      <c r="I108" s="31"/>
      <c r="J108" s="31"/>
      <c r="K108" s="35"/>
    </row>
    <row r="109" spans="1:54" x14ac:dyDescent="0.25">
      <c r="C109" s="58" t="s">
        <v>175</v>
      </c>
      <c r="D109" s="54"/>
      <c r="E109" s="6"/>
      <c r="F109" s="19"/>
      <c r="G109" s="25">
        <v>39611.480000000003</v>
      </c>
      <c r="H109" s="25">
        <v>0.16</v>
      </c>
      <c r="I109" s="31"/>
      <c r="J109" s="31"/>
      <c r="K109" s="35"/>
    </row>
    <row r="110" spans="1:54" x14ac:dyDescent="0.25">
      <c r="C110" s="57"/>
      <c r="D110" s="54"/>
      <c r="E110" s="6"/>
      <c r="F110" s="19"/>
      <c r="G110" s="24"/>
      <c r="H110" s="24"/>
      <c r="I110" s="31"/>
      <c r="J110" s="31"/>
      <c r="K110" s="35"/>
    </row>
    <row r="111" spans="1:54" x14ac:dyDescent="0.25">
      <c r="C111" s="60" t="s">
        <v>189</v>
      </c>
      <c r="D111" s="55"/>
      <c r="E111" s="5"/>
      <c r="F111" s="20"/>
      <c r="G111" s="26">
        <v>20223742.129999999</v>
      </c>
      <c r="H111" s="26">
        <v>100</v>
      </c>
      <c r="I111" s="32"/>
      <c r="J111" s="32"/>
      <c r="K111" s="36"/>
    </row>
    <row r="114" spans="3:11" x14ac:dyDescent="0.25">
      <c r="C114" s="1" t="s">
        <v>190</v>
      </c>
    </row>
    <row r="115" spans="3:11" x14ac:dyDescent="0.25">
      <c r="C115" s="37" t="s">
        <v>191</v>
      </c>
      <c r="D115" s="37"/>
      <c r="E115" s="37"/>
      <c r="F115" s="37"/>
      <c r="G115" s="37"/>
      <c r="H115" s="37"/>
      <c r="I115" s="37"/>
      <c r="J115" s="37"/>
      <c r="K115" s="37"/>
    </row>
    <row r="116" spans="3:11" x14ac:dyDescent="0.25">
      <c r="C116" s="2" t="s">
        <v>192</v>
      </c>
    </row>
    <row r="117" spans="3:11" x14ac:dyDescent="0.25">
      <c r="C117" s="2" t="s">
        <v>193</v>
      </c>
    </row>
    <row r="118" spans="3:11" x14ac:dyDescent="0.25">
      <c r="C118" s="2" t="s">
        <v>194</v>
      </c>
    </row>
    <row r="119" spans="3:11" x14ac:dyDescent="0.25">
      <c r="C119" s="2" t="s">
        <v>195</v>
      </c>
    </row>
    <row r="121" spans="3:11" x14ac:dyDescent="0.25">
      <c r="C121" s="76" t="s">
        <v>4869</v>
      </c>
      <c r="E121" s="76" t="s">
        <v>4870</v>
      </c>
      <c r="F121" s="77"/>
    </row>
    <row r="122" spans="3:11" x14ac:dyDescent="0.25">
      <c r="E122" s="2" t="s">
        <v>4880</v>
      </c>
    </row>
  </sheetData>
  <hyperlinks>
    <hyperlink ref="J2" location="'Index'!A1" display="'Index'!A1" xr:uid="{86A79E38-2FDC-49FA-9CE8-C7136E2890D8}"/>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83AB4-41A6-4298-9630-323FE4E92FB9}">
  <sheetPr codeName="Sheet1"/>
  <dimension ref="A1:IV97"/>
  <sheetViews>
    <sheetView showGridLines="0" zoomScale="90" zoomScaleNormal="90" workbookViewId="0">
      <pane ySplit="6" topLeftCell="A65"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2680</v>
      </c>
      <c r="J2" s="38" t="s">
        <v>4604</v>
      </c>
    </row>
    <row r="3" spans="1:54" ht="16.5" x14ac:dyDescent="0.3">
      <c r="C3" s="1" t="s">
        <v>28</v>
      </c>
      <c r="D3" s="21" t="s">
        <v>2681</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113</v>
      </c>
      <c r="C10" s="57" t="s">
        <v>114</v>
      </c>
      <c r="D10" s="54" t="s">
        <v>115</v>
      </c>
      <c r="E10" s="6" t="s">
        <v>116</v>
      </c>
      <c r="F10" s="19">
        <v>19183</v>
      </c>
      <c r="G10" s="24">
        <v>577.57000000000005</v>
      </c>
      <c r="H10" s="24">
        <v>7.22</v>
      </c>
      <c r="I10" s="31"/>
      <c r="J10" s="31"/>
      <c r="K10" s="35"/>
    </row>
    <row r="11" spans="1:54" x14ac:dyDescent="0.25">
      <c r="B11" s="8" t="s">
        <v>1988</v>
      </c>
      <c r="C11" s="57" t="s">
        <v>1989</v>
      </c>
      <c r="D11" s="54" t="s">
        <v>1990</v>
      </c>
      <c r="E11" s="6" t="s">
        <v>139</v>
      </c>
      <c r="F11" s="19">
        <v>222000</v>
      </c>
      <c r="G11" s="24">
        <v>509.38</v>
      </c>
      <c r="H11" s="24">
        <v>6.37</v>
      </c>
      <c r="I11" s="31"/>
      <c r="J11" s="31"/>
      <c r="K11" s="35"/>
    </row>
    <row r="12" spans="1:54" x14ac:dyDescent="0.25">
      <c r="B12" s="8" t="s">
        <v>2128</v>
      </c>
      <c r="C12" s="57" t="s">
        <v>2129</v>
      </c>
      <c r="D12" s="54" t="s">
        <v>2130</v>
      </c>
      <c r="E12" s="6" t="s">
        <v>128</v>
      </c>
      <c r="F12" s="19">
        <v>4000</v>
      </c>
      <c r="G12" s="24">
        <v>484.26</v>
      </c>
      <c r="H12" s="24">
        <v>6.05</v>
      </c>
      <c r="I12" s="31"/>
      <c r="J12" s="31"/>
      <c r="K12" s="35"/>
    </row>
    <row r="13" spans="1:54" x14ac:dyDescent="0.25">
      <c r="B13" s="8" t="s">
        <v>44</v>
      </c>
      <c r="C13" s="57" t="s">
        <v>45</v>
      </c>
      <c r="D13" s="54" t="s">
        <v>46</v>
      </c>
      <c r="E13" s="6" t="s">
        <v>47</v>
      </c>
      <c r="F13" s="19">
        <v>28000</v>
      </c>
      <c r="G13" s="24">
        <v>452.41</v>
      </c>
      <c r="H13" s="24">
        <v>5.65</v>
      </c>
      <c r="I13" s="31"/>
      <c r="J13" s="31"/>
      <c r="K13" s="35"/>
    </row>
    <row r="14" spans="1:54" x14ac:dyDescent="0.25">
      <c r="B14" s="8" t="s">
        <v>290</v>
      </c>
      <c r="C14" s="57" t="s">
        <v>291</v>
      </c>
      <c r="D14" s="54" t="s">
        <v>292</v>
      </c>
      <c r="E14" s="6" t="s">
        <v>132</v>
      </c>
      <c r="F14" s="19">
        <v>10200</v>
      </c>
      <c r="G14" s="24">
        <v>422.13</v>
      </c>
      <c r="H14" s="24">
        <v>5.28</v>
      </c>
      <c r="I14" s="31"/>
      <c r="J14" s="31"/>
      <c r="K14" s="35"/>
    </row>
    <row r="15" spans="1:54" x14ac:dyDescent="0.25">
      <c r="B15" s="8" t="s">
        <v>2600</v>
      </c>
      <c r="C15" s="57" t="s">
        <v>2601</v>
      </c>
      <c r="D15" s="54" t="s">
        <v>2602</v>
      </c>
      <c r="E15" s="6" t="s">
        <v>464</v>
      </c>
      <c r="F15" s="19">
        <v>48322</v>
      </c>
      <c r="G15" s="24">
        <v>395.27</v>
      </c>
      <c r="H15" s="24">
        <v>4.9400000000000004</v>
      </c>
      <c r="I15" s="31"/>
      <c r="J15" s="31"/>
      <c r="K15" s="35"/>
    </row>
    <row r="16" spans="1:54" x14ac:dyDescent="0.25">
      <c r="B16" s="8" t="s">
        <v>1928</v>
      </c>
      <c r="C16" s="57" t="s">
        <v>1929</v>
      </c>
      <c r="D16" s="54" t="s">
        <v>1930</v>
      </c>
      <c r="E16" s="6" t="s">
        <v>170</v>
      </c>
      <c r="F16" s="19">
        <v>54000</v>
      </c>
      <c r="G16" s="24">
        <v>348.3</v>
      </c>
      <c r="H16" s="24">
        <v>4.3499999999999996</v>
      </c>
      <c r="I16" s="31"/>
      <c r="J16" s="31"/>
      <c r="K16" s="35"/>
    </row>
    <row r="17" spans="2:11" x14ac:dyDescent="0.25">
      <c r="B17" s="8" t="s">
        <v>502</v>
      </c>
      <c r="C17" s="57" t="s">
        <v>503</v>
      </c>
      <c r="D17" s="54" t="s">
        <v>504</v>
      </c>
      <c r="E17" s="6" t="s">
        <v>264</v>
      </c>
      <c r="F17" s="19">
        <v>9673</v>
      </c>
      <c r="G17" s="24">
        <v>327.81</v>
      </c>
      <c r="H17" s="24">
        <v>4.0999999999999996</v>
      </c>
      <c r="I17" s="31"/>
      <c r="J17" s="31"/>
      <c r="K17" s="35"/>
    </row>
    <row r="18" spans="2:11" x14ac:dyDescent="0.25">
      <c r="B18" s="8" t="s">
        <v>1947</v>
      </c>
      <c r="C18" s="57" t="s">
        <v>1948</v>
      </c>
      <c r="D18" s="54" t="s">
        <v>1949</v>
      </c>
      <c r="E18" s="6" t="s">
        <v>388</v>
      </c>
      <c r="F18" s="19">
        <v>55500</v>
      </c>
      <c r="G18" s="24">
        <v>320.54000000000002</v>
      </c>
      <c r="H18" s="24">
        <v>4.01</v>
      </c>
      <c r="I18" s="31"/>
      <c r="J18" s="31"/>
      <c r="K18" s="35"/>
    </row>
    <row r="19" spans="2:11" x14ac:dyDescent="0.25">
      <c r="B19" s="8" t="s">
        <v>161</v>
      </c>
      <c r="C19" s="57" t="s">
        <v>162</v>
      </c>
      <c r="D19" s="54" t="s">
        <v>163</v>
      </c>
      <c r="E19" s="6" t="s">
        <v>108</v>
      </c>
      <c r="F19" s="19">
        <v>8300</v>
      </c>
      <c r="G19" s="24">
        <v>319.75</v>
      </c>
      <c r="H19" s="24">
        <v>4</v>
      </c>
      <c r="I19" s="31"/>
      <c r="J19" s="31"/>
      <c r="K19" s="35"/>
    </row>
    <row r="20" spans="2:11" x14ac:dyDescent="0.25">
      <c r="B20" s="8" t="s">
        <v>2603</v>
      </c>
      <c r="C20" s="57" t="s">
        <v>2604</v>
      </c>
      <c r="D20" s="54" t="s">
        <v>2605</v>
      </c>
      <c r="E20" s="6" t="s">
        <v>82</v>
      </c>
      <c r="F20" s="19">
        <v>93683</v>
      </c>
      <c r="G20" s="24">
        <v>307.75</v>
      </c>
      <c r="H20" s="24">
        <v>3.85</v>
      </c>
      <c r="I20" s="31"/>
      <c r="J20" s="31"/>
      <c r="K20" s="35"/>
    </row>
    <row r="21" spans="2:11" x14ac:dyDescent="0.25">
      <c r="B21" s="8" t="s">
        <v>737</v>
      </c>
      <c r="C21" s="57" t="s">
        <v>738</v>
      </c>
      <c r="D21" s="54" t="s">
        <v>739</v>
      </c>
      <c r="E21" s="6" t="s">
        <v>740</v>
      </c>
      <c r="F21" s="19">
        <v>12654</v>
      </c>
      <c r="G21" s="24">
        <v>299.24</v>
      </c>
      <c r="H21" s="24">
        <v>3.74</v>
      </c>
      <c r="I21" s="31"/>
      <c r="J21" s="31"/>
      <c r="K21" s="35"/>
    </row>
    <row r="22" spans="2:11" x14ac:dyDescent="0.25">
      <c r="B22" s="8" t="s">
        <v>167</v>
      </c>
      <c r="C22" s="57" t="s">
        <v>168</v>
      </c>
      <c r="D22" s="54" t="s">
        <v>169</v>
      </c>
      <c r="E22" s="6" t="s">
        <v>170</v>
      </c>
      <c r="F22" s="19">
        <v>7000</v>
      </c>
      <c r="G22" s="24">
        <v>288</v>
      </c>
      <c r="H22" s="24">
        <v>3.6</v>
      </c>
      <c r="I22" s="31"/>
      <c r="J22" s="31"/>
      <c r="K22" s="35"/>
    </row>
    <row r="23" spans="2:11" x14ac:dyDescent="0.25">
      <c r="B23" s="8" t="s">
        <v>2606</v>
      </c>
      <c r="C23" s="57" t="s">
        <v>2607</v>
      </c>
      <c r="D23" s="54" t="s">
        <v>2608</v>
      </c>
      <c r="E23" s="6" t="s">
        <v>160</v>
      </c>
      <c r="F23" s="19">
        <v>22500</v>
      </c>
      <c r="G23" s="24">
        <v>282.66000000000003</v>
      </c>
      <c r="H23" s="24">
        <v>3.53</v>
      </c>
      <c r="I23" s="31"/>
      <c r="J23" s="31"/>
      <c r="K23" s="35"/>
    </row>
    <row r="24" spans="2:11" x14ac:dyDescent="0.25">
      <c r="B24" s="8" t="s">
        <v>2084</v>
      </c>
      <c r="C24" s="57" t="s">
        <v>2085</v>
      </c>
      <c r="D24" s="54" t="s">
        <v>2086</v>
      </c>
      <c r="E24" s="6" t="s">
        <v>438</v>
      </c>
      <c r="F24" s="19">
        <v>31000</v>
      </c>
      <c r="G24" s="24">
        <v>275.64</v>
      </c>
      <c r="H24" s="24">
        <v>3.44</v>
      </c>
      <c r="I24" s="31"/>
      <c r="J24" s="31"/>
      <c r="K24" s="35"/>
    </row>
    <row r="25" spans="2:11" x14ac:dyDescent="0.25">
      <c r="B25" s="8" t="s">
        <v>1664</v>
      </c>
      <c r="C25" s="57" t="s">
        <v>1665</v>
      </c>
      <c r="D25" s="54" t="s">
        <v>1666</v>
      </c>
      <c r="E25" s="6" t="s">
        <v>485</v>
      </c>
      <c r="F25" s="19">
        <v>55000</v>
      </c>
      <c r="G25" s="24">
        <v>264.47000000000003</v>
      </c>
      <c r="H25" s="24">
        <v>3.3</v>
      </c>
      <c r="I25" s="31"/>
      <c r="J25" s="31"/>
      <c r="K25" s="35"/>
    </row>
    <row r="26" spans="2:11" x14ac:dyDescent="0.25">
      <c r="B26" s="8" t="s">
        <v>1954</v>
      </c>
      <c r="C26" s="57" t="s">
        <v>1955</v>
      </c>
      <c r="D26" s="54" t="s">
        <v>1956</v>
      </c>
      <c r="E26" s="6" t="s">
        <v>100</v>
      </c>
      <c r="F26" s="19">
        <v>67000</v>
      </c>
      <c r="G26" s="24">
        <v>252.86</v>
      </c>
      <c r="H26" s="24">
        <v>3.16</v>
      </c>
      <c r="I26" s="31"/>
      <c r="J26" s="31"/>
      <c r="K26" s="35"/>
    </row>
    <row r="27" spans="2:11" x14ac:dyDescent="0.25">
      <c r="B27" s="8" t="s">
        <v>482</v>
      </c>
      <c r="C27" s="57" t="s">
        <v>483</v>
      </c>
      <c r="D27" s="54" t="s">
        <v>484</v>
      </c>
      <c r="E27" s="6" t="s">
        <v>485</v>
      </c>
      <c r="F27" s="19">
        <v>35500</v>
      </c>
      <c r="G27" s="24">
        <v>239.63</v>
      </c>
      <c r="H27" s="24">
        <v>2.99</v>
      </c>
      <c r="I27" s="31"/>
      <c r="J27" s="31"/>
      <c r="K27" s="35"/>
    </row>
    <row r="28" spans="2:11" x14ac:dyDescent="0.25">
      <c r="B28" s="8" t="s">
        <v>1032</v>
      </c>
      <c r="C28" s="57" t="s">
        <v>1033</v>
      </c>
      <c r="D28" s="54" t="s">
        <v>1034</v>
      </c>
      <c r="E28" s="6" t="s">
        <v>264</v>
      </c>
      <c r="F28" s="19">
        <v>18971</v>
      </c>
      <c r="G28" s="24">
        <v>227.94</v>
      </c>
      <c r="H28" s="24">
        <v>2.85</v>
      </c>
      <c r="I28" s="31"/>
      <c r="J28" s="31"/>
      <c r="K28" s="35"/>
    </row>
    <row r="29" spans="2:11" x14ac:dyDescent="0.25">
      <c r="B29" s="8" t="s">
        <v>495</v>
      </c>
      <c r="C29" s="57" t="s">
        <v>496</v>
      </c>
      <c r="D29" s="54" t="s">
        <v>497</v>
      </c>
      <c r="E29" s="6" t="s">
        <v>108</v>
      </c>
      <c r="F29" s="19">
        <v>3500</v>
      </c>
      <c r="G29" s="24">
        <v>223.57</v>
      </c>
      <c r="H29" s="24">
        <v>2.79</v>
      </c>
      <c r="I29" s="31"/>
      <c r="J29" s="31"/>
      <c r="K29" s="35"/>
    </row>
    <row r="30" spans="2:11" x14ac:dyDescent="0.25">
      <c r="B30" s="8" t="s">
        <v>48</v>
      </c>
      <c r="C30" s="57" t="s">
        <v>49</v>
      </c>
      <c r="D30" s="54" t="s">
        <v>50</v>
      </c>
      <c r="E30" s="6" t="s">
        <v>47</v>
      </c>
      <c r="F30" s="19">
        <v>17700</v>
      </c>
      <c r="G30" s="24">
        <v>215.04</v>
      </c>
      <c r="H30" s="24">
        <v>2.69</v>
      </c>
      <c r="I30" s="31"/>
      <c r="J30" s="31"/>
      <c r="K30" s="35"/>
    </row>
    <row r="31" spans="2:11" x14ac:dyDescent="0.25">
      <c r="B31" s="8" t="s">
        <v>254</v>
      </c>
      <c r="C31" s="57" t="s">
        <v>255</v>
      </c>
      <c r="D31" s="54" t="s">
        <v>256</v>
      </c>
      <c r="E31" s="6" t="s">
        <v>257</v>
      </c>
      <c r="F31" s="19">
        <v>45000</v>
      </c>
      <c r="G31" s="24">
        <v>194.92</v>
      </c>
      <c r="H31" s="24">
        <v>2.44</v>
      </c>
      <c r="I31" s="31"/>
      <c r="J31" s="31"/>
      <c r="K31" s="35"/>
    </row>
    <row r="32" spans="2:11" x14ac:dyDescent="0.25">
      <c r="B32" s="8" t="s">
        <v>302</v>
      </c>
      <c r="C32" s="57" t="s">
        <v>303</v>
      </c>
      <c r="D32" s="54" t="s">
        <v>304</v>
      </c>
      <c r="E32" s="6" t="s">
        <v>174</v>
      </c>
      <c r="F32" s="19">
        <v>15000</v>
      </c>
      <c r="G32" s="24">
        <v>184.76</v>
      </c>
      <c r="H32" s="24">
        <v>2.31</v>
      </c>
      <c r="I32" s="31"/>
      <c r="J32" s="31"/>
      <c r="K32" s="35"/>
    </row>
    <row r="33" spans="2:11" x14ac:dyDescent="0.25">
      <c r="B33" s="8" t="s">
        <v>1996</v>
      </c>
      <c r="C33" s="57" t="s">
        <v>1997</v>
      </c>
      <c r="D33" s="54" t="s">
        <v>1998</v>
      </c>
      <c r="E33" s="6" t="s">
        <v>128</v>
      </c>
      <c r="F33" s="19">
        <v>37500</v>
      </c>
      <c r="G33" s="24">
        <v>174.54</v>
      </c>
      <c r="H33" s="24">
        <v>2.1800000000000002</v>
      </c>
      <c r="I33" s="31"/>
      <c r="J33" s="31"/>
      <c r="K33" s="35"/>
    </row>
    <row r="34" spans="2:11" x14ac:dyDescent="0.25">
      <c r="B34" s="8" t="s">
        <v>756</v>
      </c>
      <c r="C34" s="57" t="s">
        <v>757</v>
      </c>
      <c r="D34" s="54" t="s">
        <v>758</v>
      </c>
      <c r="E34" s="6" t="s">
        <v>128</v>
      </c>
      <c r="F34" s="19">
        <v>5820</v>
      </c>
      <c r="G34" s="24">
        <v>56.13</v>
      </c>
      <c r="H34" s="24">
        <v>0.7</v>
      </c>
      <c r="I34" s="31"/>
      <c r="J34" s="31"/>
      <c r="K34" s="35"/>
    </row>
    <row r="35" spans="2:11" x14ac:dyDescent="0.25">
      <c r="B35" s="8" t="s">
        <v>1651</v>
      </c>
      <c r="C35" s="57" t="s">
        <v>270</v>
      </c>
      <c r="D35" s="54" t="s">
        <v>1652</v>
      </c>
      <c r="E35" s="6" t="s">
        <v>257</v>
      </c>
      <c r="F35" s="19">
        <v>1750</v>
      </c>
      <c r="G35" s="24">
        <v>18.98</v>
      </c>
      <c r="H35" s="24">
        <v>0.24</v>
      </c>
      <c r="I35" s="31"/>
      <c r="J35" s="31"/>
      <c r="K35" s="35" t="s">
        <v>966</v>
      </c>
    </row>
    <row r="36" spans="2:11" x14ac:dyDescent="0.25">
      <c r="C36" s="58" t="s">
        <v>175</v>
      </c>
      <c r="D36" s="54"/>
      <c r="E36" s="6"/>
      <c r="F36" s="19"/>
      <c r="G36" s="25">
        <v>7663.55</v>
      </c>
      <c r="H36" s="25">
        <v>95.78</v>
      </c>
      <c r="I36" s="31"/>
      <c r="J36" s="31"/>
      <c r="K36" s="35"/>
    </row>
    <row r="37" spans="2:11" x14ac:dyDescent="0.25">
      <c r="C37" s="57"/>
      <c r="D37" s="54"/>
      <c r="E37" s="6"/>
      <c r="F37" s="19"/>
      <c r="G37" s="24"/>
      <c r="H37" s="24"/>
      <c r="I37" s="31"/>
      <c r="J37" s="31"/>
      <c r="K37" s="35"/>
    </row>
    <row r="38" spans="2:11" x14ac:dyDescent="0.25">
      <c r="C38" s="58" t="s">
        <v>3</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4</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5</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6</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9</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10</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11</v>
      </c>
      <c r="D54" s="54"/>
      <c r="E54" s="6"/>
      <c r="F54" s="19"/>
      <c r="G54" s="24"/>
      <c r="H54" s="24"/>
      <c r="I54" s="31"/>
      <c r="J54" s="31"/>
      <c r="K54" s="35"/>
    </row>
    <row r="55" spans="3:11" x14ac:dyDescent="0.25">
      <c r="C55" s="57"/>
      <c r="D55" s="54"/>
      <c r="E55" s="6"/>
      <c r="F55" s="19"/>
      <c r="G55" s="24"/>
      <c r="H55" s="24"/>
      <c r="I55" s="31"/>
      <c r="J55" s="31"/>
      <c r="K55" s="35"/>
    </row>
    <row r="56" spans="3:11" x14ac:dyDescent="0.25">
      <c r="C56" s="58" t="s">
        <v>13</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14</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15</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16</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17</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18</v>
      </c>
      <c r="D66" s="54"/>
      <c r="E66" s="6"/>
      <c r="F66" s="19"/>
      <c r="G66" s="24"/>
      <c r="H66" s="24"/>
      <c r="I66" s="31"/>
      <c r="J66" s="31"/>
      <c r="K66" s="35"/>
    </row>
    <row r="67" spans="1:11" x14ac:dyDescent="0.25">
      <c r="A67" s="28"/>
      <c r="B67" s="28"/>
      <c r="C67" s="58" t="s">
        <v>19</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20</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21</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22</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23</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C77" s="59" t="s">
        <v>24</v>
      </c>
      <c r="D77" s="54"/>
      <c r="E77" s="6"/>
      <c r="F77" s="19"/>
      <c r="G77" s="24"/>
      <c r="H77" s="24"/>
      <c r="I77" s="31"/>
      <c r="J77" s="31"/>
      <c r="K77" s="35"/>
    </row>
    <row r="78" spans="1:11" x14ac:dyDescent="0.25">
      <c r="B78" s="8" t="s">
        <v>186</v>
      </c>
      <c r="C78" s="57" t="s">
        <v>187</v>
      </c>
      <c r="D78" s="54"/>
      <c r="E78" s="6"/>
      <c r="F78" s="19"/>
      <c r="G78" s="24">
        <v>331.07</v>
      </c>
      <c r="H78" s="24">
        <v>4.1399999999999997</v>
      </c>
      <c r="I78" s="31"/>
      <c r="J78" s="31"/>
      <c r="K78" s="35"/>
    </row>
    <row r="79" spans="1:11" x14ac:dyDescent="0.25">
      <c r="C79" s="58" t="s">
        <v>175</v>
      </c>
      <c r="D79" s="54"/>
      <c r="E79" s="6"/>
      <c r="F79" s="19"/>
      <c r="G79" s="25">
        <v>331.07</v>
      </c>
      <c r="H79" s="25">
        <v>4.1399999999999997</v>
      </c>
      <c r="I79" s="31"/>
      <c r="J79" s="31"/>
      <c r="K79" s="35"/>
    </row>
    <row r="80" spans="1:11" x14ac:dyDescent="0.25">
      <c r="C80" s="57"/>
      <c r="D80" s="54"/>
      <c r="E80" s="6"/>
      <c r="F80" s="19"/>
      <c r="G80" s="24"/>
      <c r="H80" s="24"/>
      <c r="I80" s="31"/>
      <c r="J80" s="31"/>
      <c r="K80" s="35"/>
    </row>
    <row r="81" spans="1:54" x14ac:dyDescent="0.25">
      <c r="A81" s="10"/>
      <c r="B81" s="28"/>
      <c r="C81" s="58" t="s">
        <v>25</v>
      </c>
      <c r="D81" s="54"/>
      <c r="E81" s="6"/>
      <c r="F81" s="19"/>
      <c r="G81" s="24"/>
      <c r="H81" s="24"/>
      <c r="I81" s="31"/>
      <c r="J81" s="31"/>
      <c r="K81" s="35"/>
    </row>
    <row r="82" spans="1:54" s="2" customFormat="1" ht="13.5" x14ac:dyDescent="0.25">
      <c r="A82" s="28"/>
      <c r="B82" s="28"/>
      <c r="C82" s="57" t="s">
        <v>4792</v>
      </c>
      <c r="D82" s="54"/>
      <c r="E82" s="6"/>
      <c r="F82" s="19"/>
      <c r="G82" s="24" t="s">
        <v>2</v>
      </c>
      <c r="H82" s="24" t="s">
        <v>2</v>
      </c>
      <c r="I82" s="31"/>
      <c r="J82" s="31"/>
      <c r="K82" s="35"/>
      <c r="L82" s="3"/>
      <c r="AI82" s="3"/>
      <c r="AV82" s="3"/>
      <c r="AX82" s="3"/>
      <c r="BB82" s="3"/>
    </row>
    <row r="83" spans="1:54" x14ac:dyDescent="0.25">
      <c r="B83" s="8"/>
      <c r="C83" s="57" t="s">
        <v>188</v>
      </c>
      <c r="D83" s="54"/>
      <c r="E83" s="6"/>
      <c r="F83" s="19"/>
      <c r="G83" s="24">
        <v>7.85</v>
      </c>
      <c r="H83" s="24">
        <v>0.08</v>
      </c>
      <c r="I83" s="31"/>
      <c r="J83" s="31"/>
      <c r="K83" s="35"/>
    </row>
    <row r="84" spans="1:54" x14ac:dyDescent="0.25">
      <c r="C84" s="58" t="s">
        <v>175</v>
      </c>
      <c r="D84" s="54"/>
      <c r="E84" s="6"/>
      <c r="F84" s="19"/>
      <c r="G84" s="25">
        <v>7.85</v>
      </c>
      <c r="H84" s="25">
        <v>0.08</v>
      </c>
      <c r="I84" s="31"/>
      <c r="J84" s="31"/>
      <c r="K84" s="35"/>
    </row>
    <row r="85" spans="1:54" x14ac:dyDescent="0.25">
      <c r="C85" s="57"/>
      <c r="D85" s="54"/>
      <c r="E85" s="6"/>
      <c r="F85" s="19"/>
      <c r="G85" s="24"/>
      <c r="H85" s="24"/>
      <c r="I85" s="31"/>
      <c r="J85" s="31"/>
      <c r="K85" s="35"/>
    </row>
    <row r="86" spans="1:54" x14ac:dyDescent="0.25">
      <c r="C86" s="60" t="s">
        <v>189</v>
      </c>
      <c r="D86" s="55"/>
      <c r="E86" s="5"/>
      <c r="F86" s="20"/>
      <c r="G86" s="26">
        <v>8002.47</v>
      </c>
      <c r="H86" s="26">
        <v>100</v>
      </c>
      <c r="I86" s="32"/>
      <c r="J86" s="32"/>
      <c r="K86" s="36"/>
    </row>
    <row r="89" spans="1:54" x14ac:dyDescent="0.25">
      <c r="C89" s="1" t="s">
        <v>190</v>
      </c>
    </row>
    <row r="90" spans="1:54" x14ac:dyDescent="0.25">
      <c r="C90" s="37" t="s">
        <v>191</v>
      </c>
      <c r="D90" s="37"/>
      <c r="E90" s="37"/>
      <c r="F90" s="37"/>
      <c r="G90" s="37"/>
      <c r="H90" s="37"/>
      <c r="I90" s="37"/>
      <c r="J90" s="37"/>
      <c r="K90" s="37"/>
    </row>
    <row r="91" spans="1:54" x14ac:dyDescent="0.25">
      <c r="C91" s="2" t="s">
        <v>192</v>
      </c>
    </row>
    <row r="92" spans="1:54" x14ac:dyDescent="0.25">
      <c r="C92" s="2" t="s">
        <v>193</v>
      </c>
    </row>
    <row r="93" spans="1:54" x14ac:dyDescent="0.25">
      <c r="C93" s="2" t="s">
        <v>194</v>
      </c>
    </row>
    <row r="94" spans="1:54" x14ac:dyDescent="0.25">
      <c r="C94" s="2" t="s">
        <v>195</v>
      </c>
    </row>
    <row r="96" spans="1:54" x14ac:dyDescent="0.25">
      <c r="C96" s="76" t="s">
        <v>4869</v>
      </c>
      <c r="E96" s="76" t="s">
        <v>4870</v>
      </c>
      <c r="F96" s="77"/>
    </row>
    <row r="97" spans="5:5" x14ac:dyDescent="0.25">
      <c r="E97" s="2" t="s">
        <v>4873</v>
      </c>
    </row>
  </sheetData>
  <hyperlinks>
    <hyperlink ref="J2" location="'Index'!A1" display="'Index'!A1" xr:uid="{0E159439-4892-42CF-8E08-41B451E0403B}"/>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8E661-C809-4A1C-8E33-57A6553B20DA}">
  <sheetPr codeName="Sheet1"/>
  <dimension ref="A1:IV72"/>
  <sheetViews>
    <sheetView showGridLines="0" zoomScale="90" zoomScaleNormal="90" workbookViewId="0">
      <pane ySplit="6" topLeftCell="A40"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2682</v>
      </c>
      <c r="J2" s="38" t="s">
        <v>4604</v>
      </c>
    </row>
    <row r="3" spans="1:54" ht="16.5" x14ac:dyDescent="0.3">
      <c r="C3" s="1" t="s">
        <v>28</v>
      </c>
      <c r="D3" s="21" t="s">
        <v>2683</v>
      </c>
      <c r="F3" s="71" t="s">
        <v>4816</v>
      </c>
      <c r="G3" s="13" t="s">
        <v>4535</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665</v>
      </c>
      <c r="C24" s="57" t="s">
        <v>666</v>
      </c>
      <c r="D24" s="54" t="s">
        <v>667</v>
      </c>
      <c r="E24" s="6" t="s">
        <v>658</v>
      </c>
      <c r="F24" s="19">
        <v>293285900</v>
      </c>
      <c r="G24" s="24">
        <v>296842.87</v>
      </c>
      <c r="H24" s="24">
        <v>97.85</v>
      </c>
      <c r="I24" s="31">
        <v>7.0439271999999997</v>
      </c>
      <c r="J24" s="31"/>
      <c r="K24" s="35"/>
    </row>
    <row r="25" spans="1:11" x14ac:dyDescent="0.25">
      <c r="C25" s="58" t="s">
        <v>175</v>
      </c>
      <c r="D25" s="54"/>
      <c r="E25" s="6"/>
      <c r="F25" s="19"/>
      <c r="G25" s="25">
        <v>296842.87</v>
      </c>
      <c r="H25" s="25">
        <v>97.85</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186</v>
      </c>
      <c r="C53" s="57" t="s">
        <v>187</v>
      </c>
      <c r="D53" s="54"/>
      <c r="E53" s="6"/>
      <c r="F53" s="19"/>
      <c r="G53" s="24">
        <v>12.39</v>
      </c>
      <c r="H53" s="24" t="s">
        <v>4793</v>
      </c>
      <c r="I53" s="31"/>
      <c r="J53" s="31"/>
      <c r="K53" s="35"/>
    </row>
    <row r="54" spans="1:54" x14ac:dyDescent="0.25">
      <c r="C54" s="58" t="s">
        <v>175</v>
      </c>
      <c r="D54" s="54"/>
      <c r="E54" s="6"/>
      <c r="F54" s="19"/>
      <c r="G54" s="25">
        <v>12.39</v>
      </c>
      <c r="H54" s="25" t="s">
        <v>4793</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4792</v>
      </c>
      <c r="D57" s="54"/>
      <c r="E57" s="6"/>
      <c r="F57" s="19"/>
      <c r="G57" s="24" t="s">
        <v>2</v>
      </c>
      <c r="H57" s="24" t="s">
        <v>2</v>
      </c>
      <c r="I57" s="31"/>
      <c r="J57" s="31"/>
      <c r="K57" s="35"/>
      <c r="L57" s="3"/>
      <c r="AI57" s="3"/>
      <c r="AV57" s="3"/>
      <c r="AX57" s="3"/>
      <c r="BB57" s="3"/>
    </row>
    <row r="58" spans="1:54" x14ac:dyDescent="0.25">
      <c r="B58" s="8"/>
      <c r="C58" s="57" t="s">
        <v>188</v>
      </c>
      <c r="D58" s="54"/>
      <c r="E58" s="6"/>
      <c r="F58" s="19"/>
      <c r="G58" s="24">
        <v>6512.2</v>
      </c>
      <c r="H58" s="24">
        <v>2.15</v>
      </c>
      <c r="I58" s="31"/>
      <c r="J58" s="31"/>
      <c r="K58" s="35"/>
    </row>
    <row r="59" spans="1:54" x14ac:dyDescent="0.25">
      <c r="C59" s="58" t="s">
        <v>175</v>
      </c>
      <c r="D59" s="54"/>
      <c r="E59" s="6"/>
      <c r="F59" s="19"/>
      <c r="G59" s="25">
        <v>6512.2</v>
      </c>
      <c r="H59" s="25">
        <v>2.15</v>
      </c>
      <c r="I59" s="31"/>
      <c r="J59" s="31"/>
      <c r="K59" s="35"/>
    </row>
    <row r="60" spans="1:54" x14ac:dyDescent="0.25">
      <c r="C60" s="57"/>
      <c r="D60" s="54"/>
      <c r="E60" s="6"/>
      <c r="F60" s="19"/>
      <c r="G60" s="24"/>
      <c r="H60" s="24"/>
      <c r="I60" s="31"/>
      <c r="J60" s="31"/>
      <c r="K60" s="35"/>
    </row>
    <row r="61" spans="1:54" x14ac:dyDescent="0.25">
      <c r="C61" s="60" t="s">
        <v>189</v>
      </c>
      <c r="D61" s="55"/>
      <c r="E61" s="5"/>
      <c r="F61" s="20"/>
      <c r="G61" s="26">
        <v>303367.46000000002</v>
      </c>
      <c r="H61" s="26">
        <v>100</v>
      </c>
      <c r="I61" s="32"/>
      <c r="J61" s="32"/>
      <c r="K61" s="36"/>
    </row>
    <row r="64" spans="1:54" x14ac:dyDescent="0.25">
      <c r="C64" s="1" t="s">
        <v>190</v>
      </c>
    </row>
    <row r="65" spans="3:11" x14ac:dyDescent="0.25">
      <c r="C65" s="37" t="s">
        <v>191</v>
      </c>
      <c r="D65" s="37"/>
      <c r="E65" s="37"/>
      <c r="F65" s="37"/>
      <c r="G65" s="37"/>
      <c r="H65" s="37"/>
      <c r="I65" s="37"/>
      <c r="J65" s="37"/>
      <c r="K65" s="37"/>
    </row>
    <row r="66" spans="3:11" x14ac:dyDescent="0.25">
      <c r="C66" s="2" t="s">
        <v>192</v>
      </c>
    </row>
    <row r="67" spans="3:11" x14ac:dyDescent="0.25">
      <c r="C67" s="2" t="s">
        <v>193</v>
      </c>
    </row>
    <row r="68" spans="3:11" x14ac:dyDescent="0.25">
      <c r="C68" s="2" t="s">
        <v>194</v>
      </c>
    </row>
    <row r="69" spans="3:11" x14ac:dyDescent="0.25">
      <c r="C69" s="2" t="s">
        <v>195</v>
      </c>
    </row>
    <row r="71" spans="3:11" x14ac:dyDescent="0.25">
      <c r="C71" s="76" t="s">
        <v>4869</v>
      </c>
      <c r="E71" s="76" t="s">
        <v>4870</v>
      </c>
      <c r="F71" s="77"/>
    </row>
    <row r="72" spans="3:11" x14ac:dyDescent="0.25">
      <c r="E72" s="2" t="s">
        <v>4890</v>
      </c>
    </row>
  </sheetData>
  <hyperlinks>
    <hyperlink ref="J2" location="'Index'!A1" display="'Index'!A1" xr:uid="{2D92CB4F-CD9A-4EA8-902A-F935E9A876B8}"/>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363E7-F1C7-4858-85A0-BF2FD0CB8218}">
  <sheetPr codeName="Sheet1"/>
  <dimension ref="A1:IV98"/>
  <sheetViews>
    <sheetView showGridLines="0" zoomScale="90" zoomScaleNormal="90" workbookViewId="0">
      <pane ySplit="6" topLeftCell="A78"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477</v>
      </c>
      <c r="J2" s="38" t="s">
        <v>4604</v>
      </c>
    </row>
    <row r="3" spans="1:54" ht="16.5" x14ac:dyDescent="0.3">
      <c r="C3" s="1" t="s">
        <v>28</v>
      </c>
      <c r="D3" s="21" t="s">
        <v>478</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101</v>
      </c>
      <c r="C10" s="57" t="s">
        <v>102</v>
      </c>
      <c r="D10" s="54" t="s">
        <v>103</v>
      </c>
      <c r="E10" s="6" t="s">
        <v>104</v>
      </c>
      <c r="F10" s="19">
        <v>770000</v>
      </c>
      <c r="G10" s="24">
        <v>37908.639999999999</v>
      </c>
      <c r="H10" s="24">
        <v>5.52</v>
      </c>
      <c r="I10" s="31"/>
      <c r="J10" s="31"/>
      <c r="K10" s="35"/>
    </row>
    <row r="11" spans="1:54" x14ac:dyDescent="0.25">
      <c r="B11" s="8" t="s">
        <v>479</v>
      </c>
      <c r="C11" s="57" t="s">
        <v>480</v>
      </c>
      <c r="D11" s="54" t="s">
        <v>481</v>
      </c>
      <c r="E11" s="6" t="s">
        <v>222</v>
      </c>
      <c r="F11" s="19">
        <v>210000</v>
      </c>
      <c r="G11" s="24">
        <v>35499.56</v>
      </c>
      <c r="H11" s="24">
        <v>5.17</v>
      </c>
      <c r="I11" s="31"/>
      <c r="J11" s="31"/>
      <c r="K11" s="35"/>
    </row>
    <row r="12" spans="1:54" x14ac:dyDescent="0.25">
      <c r="B12" s="8" t="s">
        <v>318</v>
      </c>
      <c r="C12" s="57" t="s">
        <v>319</v>
      </c>
      <c r="D12" s="54" t="s">
        <v>320</v>
      </c>
      <c r="E12" s="6" t="s">
        <v>321</v>
      </c>
      <c r="F12" s="19">
        <v>1700000</v>
      </c>
      <c r="G12" s="24">
        <v>34255</v>
      </c>
      <c r="H12" s="24">
        <v>4.99</v>
      </c>
      <c r="I12" s="31"/>
      <c r="J12" s="31"/>
      <c r="K12" s="35"/>
    </row>
    <row r="13" spans="1:54" x14ac:dyDescent="0.25">
      <c r="B13" s="8" t="s">
        <v>201</v>
      </c>
      <c r="C13" s="57" t="s">
        <v>202</v>
      </c>
      <c r="D13" s="54" t="s">
        <v>203</v>
      </c>
      <c r="E13" s="6" t="s">
        <v>104</v>
      </c>
      <c r="F13" s="19">
        <v>110000</v>
      </c>
      <c r="G13" s="24">
        <v>31223.61</v>
      </c>
      <c r="H13" s="24">
        <v>4.55</v>
      </c>
      <c r="I13" s="31"/>
      <c r="J13" s="31"/>
      <c r="K13" s="35"/>
    </row>
    <row r="14" spans="1:54" x14ac:dyDescent="0.25">
      <c r="B14" s="8" t="s">
        <v>97</v>
      </c>
      <c r="C14" s="57" t="s">
        <v>98</v>
      </c>
      <c r="D14" s="54" t="s">
        <v>99</v>
      </c>
      <c r="E14" s="6" t="s">
        <v>100</v>
      </c>
      <c r="F14" s="19">
        <v>73000</v>
      </c>
      <c r="G14" s="24">
        <v>30949.63</v>
      </c>
      <c r="H14" s="24">
        <v>4.51</v>
      </c>
      <c r="I14" s="31"/>
      <c r="J14" s="31"/>
      <c r="K14" s="35"/>
    </row>
    <row r="15" spans="1:54" x14ac:dyDescent="0.25">
      <c r="B15" s="8" t="s">
        <v>482</v>
      </c>
      <c r="C15" s="57" t="s">
        <v>483</v>
      </c>
      <c r="D15" s="54" t="s">
        <v>484</v>
      </c>
      <c r="E15" s="6" t="s">
        <v>485</v>
      </c>
      <c r="F15" s="19">
        <v>4400000</v>
      </c>
      <c r="G15" s="24">
        <v>29700</v>
      </c>
      <c r="H15" s="24">
        <v>4.32</v>
      </c>
      <c r="I15" s="31"/>
      <c r="J15" s="31"/>
      <c r="K15" s="35"/>
    </row>
    <row r="16" spans="1:54" x14ac:dyDescent="0.25">
      <c r="B16" s="8" t="s">
        <v>486</v>
      </c>
      <c r="C16" s="57" t="s">
        <v>487</v>
      </c>
      <c r="D16" s="54" t="s">
        <v>488</v>
      </c>
      <c r="E16" s="6" t="s">
        <v>100</v>
      </c>
      <c r="F16" s="19">
        <v>3000000</v>
      </c>
      <c r="G16" s="24">
        <v>28873.5</v>
      </c>
      <c r="H16" s="24">
        <v>4.2</v>
      </c>
      <c r="I16" s="31"/>
      <c r="J16" s="31"/>
      <c r="K16" s="35"/>
    </row>
    <row r="17" spans="2:11" x14ac:dyDescent="0.25">
      <c r="B17" s="8" t="s">
        <v>489</v>
      </c>
      <c r="C17" s="57" t="s">
        <v>490</v>
      </c>
      <c r="D17" s="54" t="s">
        <v>491</v>
      </c>
      <c r="E17" s="6" t="s">
        <v>317</v>
      </c>
      <c r="F17" s="19">
        <v>3100000</v>
      </c>
      <c r="G17" s="24">
        <v>27720.2</v>
      </c>
      <c r="H17" s="24">
        <v>4.04</v>
      </c>
      <c r="I17" s="31"/>
      <c r="J17" s="31"/>
      <c r="K17" s="35"/>
    </row>
    <row r="18" spans="2:11" x14ac:dyDescent="0.25">
      <c r="B18" s="8" t="s">
        <v>449</v>
      </c>
      <c r="C18" s="57" t="s">
        <v>450</v>
      </c>
      <c r="D18" s="54" t="s">
        <v>451</v>
      </c>
      <c r="E18" s="6" t="s">
        <v>108</v>
      </c>
      <c r="F18" s="19">
        <v>1000000</v>
      </c>
      <c r="G18" s="24">
        <v>25885.5</v>
      </c>
      <c r="H18" s="24">
        <v>3.77</v>
      </c>
      <c r="I18" s="31"/>
      <c r="J18" s="31"/>
      <c r="K18" s="35"/>
    </row>
    <row r="19" spans="2:11" x14ac:dyDescent="0.25">
      <c r="B19" s="8" t="s">
        <v>492</v>
      </c>
      <c r="C19" s="57" t="s">
        <v>493</v>
      </c>
      <c r="D19" s="54" t="s">
        <v>494</v>
      </c>
      <c r="E19" s="6" t="s">
        <v>100</v>
      </c>
      <c r="F19" s="19">
        <v>662815</v>
      </c>
      <c r="G19" s="24">
        <v>25416.639999999999</v>
      </c>
      <c r="H19" s="24">
        <v>3.7</v>
      </c>
      <c r="I19" s="31"/>
      <c r="J19" s="31"/>
      <c r="K19" s="35"/>
    </row>
    <row r="20" spans="2:11" x14ac:dyDescent="0.25">
      <c r="B20" s="8" t="s">
        <v>68</v>
      </c>
      <c r="C20" s="57" t="s">
        <v>69</v>
      </c>
      <c r="D20" s="54" t="s">
        <v>70</v>
      </c>
      <c r="E20" s="6" t="s">
        <v>71</v>
      </c>
      <c r="F20" s="19">
        <v>190000</v>
      </c>
      <c r="G20" s="24">
        <v>24920.02</v>
      </c>
      <c r="H20" s="24">
        <v>3.63</v>
      </c>
      <c r="I20" s="31"/>
      <c r="J20" s="31"/>
      <c r="K20" s="35"/>
    </row>
    <row r="21" spans="2:11" x14ac:dyDescent="0.25">
      <c r="B21" s="8" t="s">
        <v>83</v>
      </c>
      <c r="C21" s="57" t="s">
        <v>84</v>
      </c>
      <c r="D21" s="54" t="s">
        <v>85</v>
      </c>
      <c r="E21" s="6" t="s">
        <v>86</v>
      </c>
      <c r="F21" s="19">
        <v>900000</v>
      </c>
      <c r="G21" s="24">
        <v>24350.85</v>
      </c>
      <c r="H21" s="24">
        <v>3.54</v>
      </c>
      <c r="I21" s="31"/>
      <c r="J21" s="31"/>
      <c r="K21" s="35"/>
    </row>
    <row r="22" spans="2:11" x14ac:dyDescent="0.25">
      <c r="B22" s="8" t="s">
        <v>232</v>
      </c>
      <c r="C22" s="57" t="s">
        <v>233</v>
      </c>
      <c r="D22" s="54" t="s">
        <v>234</v>
      </c>
      <c r="E22" s="6" t="s">
        <v>132</v>
      </c>
      <c r="F22" s="19">
        <v>140000</v>
      </c>
      <c r="G22" s="24">
        <v>22165.360000000001</v>
      </c>
      <c r="H22" s="24">
        <v>3.23</v>
      </c>
      <c r="I22" s="31"/>
      <c r="J22" s="31"/>
      <c r="K22" s="35"/>
    </row>
    <row r="23" spans="2:11" x14ac:dyDescent="0.25">
      <c r="B23" s="8" t="s">
        <v>411</v>
      </c>
      <c r="C23" s="57" t="s">
        <v>412</v>
      </c>
      <c r="D23" s="54" t="s">
        <v>413</v>
      </c>
      <c r="E23" s="6" t="s">
        <v>108</v>
      </c>
      <c r="F23" s="19">
        <v>353023</v>
      </c>
      <c r="G23" s="24">
        <v>16314.43</v>
      </c>
      <c r="H23" s="24">
        <v>2.38</v>
      </c>
      <c r="I23" s="31"/>
      <c r="J23" s="31"/>
      <c r="K23" s="35"/>
    </row>
    <row r="24" spans="2:11" x14ac:dyDescent="0.25">
      <c r="B24" s="8" t="s">
        <v>495</v>
      </c>
      <c r="C24" s="57" t="s">
        <v>496</v>
      </c>
      <c r="D24" s="54" t="s">
        <v>497</v>
      </c>
      <c r="E24" s="6" t="s">
        <v>108</v>
      </c>
      <c r="F24" s="19">
        <v>250000</v>
      </c>
      <c r="G24" s="24">
        <v>15969.13</v>
      </c>
      <c r="H24" s="24">
        <v>2.3199999999999998</v>
      </c>
      <c r="I24" s="31"/>
      <c r="J24" s="31"/>
      <c r="K24" s="35"/>
    </row>
    <row r="25" spans="2:11" x14ac:dyDescent="0.25">
      <c r="B25" s="8" t="s">
        <v>498</v>
      </c>
      <c r="C25" s="57" t="s">
        <v>499</v>
      </c>
      <c r="D25" s="54" t="s">
        <v>500</v>
      </c>
      <c r="E25" s="6" t="s">
        <v>501</v>
      </c>
      <c r="F25" s="19">
        <v>1680672</v>
      </c>
      <c r="G25" s="24">
        <v>15241.17</v>
      </c>
      <c r="H25" s="24">
        <v>2.2200000000000002</v>
      </c>
      <c r="I25" s="31"/>
      <c r="J25" s="31"/>
      <c r="K25" s="35"/>
    </row>
    <row r="26" spans="2:11" x14ac:dyDescent="0.25">
      <c r="B26" s="8" t="s">
        <v>140</v>
      </c>
      <c r="C26" s="57" t="s">
        <v>141</v>
      </c>
      <c r="D26" s="54" t="s">
        <v>142</v>
      </c>
      <c r="E26" s="6" t="s">
        <v>128</v>
      </c>
      <c r="F26" s="19">
        <v>684805</v>
      </c>
      <c r="G26" s="24">
        <v>14685.99</v>
      </c>
      <c r="H26" s="24">
        <v>2.14</v>
      </c>
      <c r="I26" s="31"/>
      <c r="J26" s="31"/>
      <c r="K26" s="35"/>
    </row>
    <row r="27" spans="2:11" x14ac:dyDescent="0.25">
      <c r="B27" s="8" t="s">
        <v>502</v>
      </c>
      <c r="C27" s="57" t="s">
        <v>503</v>
      </c>
      <c r="D27" s="54" t="s">
        <v>504</v>
      </c>
      <c r="E27" s="6" t="s">
        <v>264</v>
      </c>
      <c r="F27" s="19">
        <v>428223</v>
      </c>
      <c r="G27" s="24">
        <v>14512.26</v>
      </c>
      <c r="H27" s="24">
        <v>2.11</v>
      </c>
      <c r="I27" s="31"/>
      <c r="J27" s="31"/>
      <c r="K27" s="35"/>
    </row>
    <row r="28" spans="2:11" x14ac:dyDescent="0.25">
      <c r="B28" s="8" t="s">
        <v>505</v>
      </c>
      <c r="C28" s="57" t="s">
        <v>506</v>
      </c>
      <c r="D28" s="54" t="s">
        <v>507</v>
      </c>
      <c r="E28" s="6" t="s">
        <v>47</v>
      </c>
      <c r="F28" s="19">
        <v>4100000</v>
      </c>
      <c r="G28" s="24">
        <v>13448</v>
      </c>
      <c r="H28" s="24">
        <v>1.96</v>
      </c>
      <c r="I28" s="31"/>
      <c r="J28" s="31"/>
      <c r="K28" s="35"/>
    </row>
    <row r="29" spans="2:11" x14ac:dyDescent="0.25">
      <c r="B29" s="8" t="s">
        <v>508</v>
      </c>
      <c r="C29" s="57" t="s">
        <v>509</v>
      </c>
      <c r="D29" s="54" t="s">
        <v>510</v>
      </c>
      <c r="E29" s="6" t="s">
        <v>78</v>
      </c>
      <c r="F29" s="19">
        <v>2796443</v>
      </c>
      <c r="G29" s="24">
        <v>9805.73</v>
      </c>
      <c r="H29" s="24">
        <v>1.43</v>
      </c>
      <c r="I29" s="31"/>
      <c r="J29" s="31"/>
      <c r="K29" s="35"/>
    </row>
    <row r="30" spans="2:11" x14ac:dyDescent="0.25">
      <c r="B30" s="8" t="s">
        <v>349</v>
      </c>
      <c r="C30" s="57" t="s">
        <v>350</v>
      </c>
      <c r="D30" s="54" t="s">
        <v>351</v>
      </c>
      <c r="E30" s="6" t="s">
        <v>264</v>
      </c>
      <c r="F30" s="19">
        <v>15400</v>
      </c>
      <c r="G30" s="24">
        <v>8386.3700000000008</v>
      </c>
      <c r="H30" s="24">
        <v>1.22</v>
      </c>
      <c r="I30" s="31"/>
      <c r="J30" s="31"/>
      <c r="K30" s="35"/>
    </row>
    <row r="31" spans="2:11" x14ac:dyDescent="0.25">
      <c r="B31" s="8" t="s">
        <v>511</v>
      </c>
      <c r="C31" s="57" t="s">
        <v>512</v>
      </c>
      <c r="D31" s="54" t="s">
        <v>513</v>
      </c>
      <c r="E31" s="6" t="s">
        <v>174</v>
      </c>
      <c r="F31" s="19">
        <v>290000</v>
      </c>
      <c r="G31" s="24">
        <v>7123.42</v>
      </c>
      <c r="H31" s="24">
        <v>1.04</v>
      </c>
      <c r="I31" s="31"/>
      <c r="J31" s="31"/>
      <c r="K31" s="35"/>
    </row>
    <row r="32" spans="2:11" x14ac:dyDescent="0.25">
      <c r="C32" s="58" t="s">
        <v>175</v>
      </c>
      <c r="D32" s="54"/>
      <c r="E32" s="6"/>
      <c r="F32" s="19"/>
      <c r="G32" s="25">
        <v>494355.01</v>
      </c>
      <c r="H32" s="25">
        <v>71.989999999999995</v>
      </c>
      <c r="I32" s="31"/>
      <c r="J32" s="31"/>
      <c r="K32" s="35"/>
    </row>
    <row r="33" spans="2:11" x14ac:dyDescent="0.25">
      <c r="C33" s="57"/>
      <c r="D33" s="54"/>
      <c r="E33" s="6"/>
      <c r="F33" s="19"/>
      <c r="G33" s="24"/>
      <c r="H33" s="24"/>
      <c r="I33" s="31"/>
      <c r="J33" s="31"/>
      <c r="K33" s="35"/>
    </row>
    <row r="34" spans="2:11" x14ac:dyDescent="0.25">
      <c r="C34" s="58" t="s">
        <v>3</v>
      </c>
      <c r="D34" s="54"/>
      <c r="E34" s="6"/>
      <c r="F34" s="19"/>
      <c r="G34" s="24" t="s">
        <v>2</v>
      </c>
      <c r="H34" s="24" t="s">
        <v>2</v>
      </c>
      <c r="I34" s="31"/>
      <c r="J34" s="31"/>
      <c r="K34" s="35"/>
    </row>
    <row r="35" spans="2:11" x14ac:dyDescent="0.25">
      <c r="C35" s="57"/>
      <c r="D35" s="54"/>
      <c r="E35" s="6"/>
      <c r="F35" s="19"/>
      <c r="G35" s="24"/>
      <c r="H35" s="24"/>
      <c r="I35" s="31"/>
      <c r="J35" s="31"/>
      <c r="K35" s="35"/>
    </row>
    <row r="36" spans="2:11" x14ac:dyDescent="0.25">
      <c r="C36" s="59" t="s">
        <v>4</v>
      </c>
      <c r="D36" s="54"/>
      <c r="E36" s="6"/>
      <c r="F36" s="19"/>
      <c r="G36" s="24"/>
      <c r="H36" s="24"/>
      <c r="I36" s="31"/>
      <c r="J36" s="31"/>
      <c r="K36" s="35"/>
    </row>
    <row r="37" spans="2:11" x14ac:dyDescent="0.25">
      <c r="B37" s="8" t="s">
        <v>514</v>
      </c>
      <c r="C37" s="57" t="s">
        <v>515</v>
      </c>
      <c r="D37" s="54" t="s">
        <v>516</v>
      </c>
      <c r="E37" s="6" t="s">
        <v>43</v>
      </c>
      <c r="F37" s="19">
        <v>410000</v>
      </c>
      <c r="G37" s="24">
        <v>58898.33</v>
      </c>
      <c r="H37" s="24">
        <v>8.57</v>
      </c>
      <c r="I37" s="31"/>
      <c r="J37" s="31"/>
      <c r="K37" s="35"/>
    </row>
    <row r="38" spans="2:11" x14ac:dyDescent="0.25">
      <c r="B38" s="8" t="s">
        <v>517</v>
      </c>
      <c r="C38" s="57" t="s">
        <v>518</v>
      </c>
      <c r="D38" s="54" t="s">
        <v>519</v>
      </c>
      <c r="E38" s="6" t="s">
        <v>104</v>
      </c>
      <c r="F38" s="19">
        <v>700000</v>
      </c>
      <c r="G38" s="24">
        <v>39164.559999999998</v>
      </c>
      <c r="H38" s="24">
        <v>5.7</v>
      </c>
      <c r="I38" s="31"/>
      <c r="J38" s="31"/>
      <c r="K38" s="35"/>
    </row>
    <row r="39" spans="2:11" x14ac:dyDescent="0.25">
      <c r="B39" s="8" t="s">
        <v>183</v>
      </c>
      <c r="C39" s="57" t="s">
        <v>184</v>
      </c>
      <c r="D39" s="54" t="s">
        <v>185</v>
      </c>
      <c r="E39" s="6" t="s">
        <v>43</v>
      </c>
      <c r="F39" s="19">
        <v>77000</v>
      </c>
      <c r="G39" s="24">
        <v>26976.41</v>
      </c>
      <c r="H39" s="24">
        <v>3.93</v>
      </c>
      <c r="I39" s="31"/>
      <c r="J39" s="31"/>
      <c r="K39" s="35"/>
    </row>
    <row r="40" spans="2:11" x14ac:dyDescent="0.25">
      <c r="B40" s="8" t="s">
        <v>374</v>
      </c>
      <c r="C40" s="57" t="s">
        <v>375</v>
      </c>
      <c r="D40" s="54" t="s">
        <v>376</v>
      </c>
      <c r="E40" s="6" t="s">
        <v>124</v>
      </c>
      <c r="F40" s="19">
        <v>130000</v>
      </c>
      <c r="G40" s="24">
        <v>23420.6</v>
      </c>
      <c r="H40" s="24">
        <v>3.41</v>
      </c>
      <c r="I40" s="31"/>
      <c r="J40" s="31"/>
      <c r="K40" s="35"/>
    </row>
    <row r="41" spans="2:11" x14ac:dyDescent="0.25">
      <c r="C41" s="58" t="s">
        <v>175</v>
      </c>
      <c r="D41" s="54"/>
      <c r="E41" s="6"/>
      <c r="F41" s="19"/>
      <c r="G41" s="25">
        <f>SUM(G37:G40)</f>
        <v>148459.9</v>
      </c>
      <c r="H41" s="25">
        <f>SUM(H37:H40)</f>
        <v>21.61</v>
      </c>
      <c r="I41" s="31"/>
      <c r="J41" s="31"/>
      <c r="K41" s="35"/>
    </row>
    <row r="42" spans="2:11" x14ac:dyDescent="0.25">
      <c r="C42" s="57"/>
      <c r="D42" s="54"/>
      <c r="E42" s="6"/>
      <c r="F42" s="19"/>
      <c r="G42" s="24"/>
      <c r="H42" s="24"/>
      <c r="I42" s="31"/>
      <c r="J42" s="31"/>
      <c r="K42" s="35"/>
    </row>
    <row r="43" spans="2:11" x14ac:dyDescent="0.25">
      <c r="C43" s="58" t="s">
        <v>5</v>
      </c>
      <c r="D43" s="54"/>
      <c r="E43" s="6"/>
      <c r="F43" s="19"/>
      <c r="G43" s="24"/>
      <c r="H43" s="24"/>
      <c r="I43" s="31"/>
      <c r="J43" s="31"/>
      <c r="K43" s="35"/>
    </row>
    <row r="44" spans="2:11" x14ac:dyDescent="0.25">
      <c r="C44" s="57"/>
      <c r="D44" s="54"/>
      <c r="E44" s="6"/>
      <c r="F44" s="19"/>
      <c r="G44" s="24"/>
      <c r="H44" s="24"/>
      <c r="I44" s="31"/>
      <c r="J44" s="31"/>
      <c r="K44" s="35"/>
    </row>
    <row r="45" spans="2:11" x14ac:dyDescent="0.25">
      <c r="C45" s="58" t="s">
        <v>6</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7</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8</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9</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10</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11</v>
      </c>
      <c r="D55" s="54"/>
      <c r="E55" s="6"/>
      <c r="F55" s="19"/>
      <c r="G55" s="24"/>
      <c r="H55" s="24"/>
      <c r="I55" s="31"/>
      <c r="J55" s="31"/>
      <c r="K55" s="35"/>
    </row>
    <row r="56" spans="3:11" x14ac:dyDescent="0.25">
      <c r="C56" s="57"/>
      <c r="D56" s="54"/>
      <c r="E56" s="6"/>
      <c r="F56" s="19"/>
      <c r="G56" s="24"/>
      <c r="H56" s="24"/>
      <c r="I56" s="31"/>
      <c r="J56" s="31"/>
      <c r="K56" s="35"/>
    </row>
    <row r="57" spans="3:11" x14ac:dyDescent="0.25">
      <c r="C57" s="58" t="s">
        <v>13</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14</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15</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16</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17</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18</v>
      </c>
      <c r="D67" s="54"/>
      <c r="E67" s="6"/>
      <c r="F67" s="19"/>
      <c r="G67" s="24"/>
      <c r="H67" s="24"/>
      <c r="I67" s="31"/>
      <c r="J67" s="31"/>
      <c r="K67" s="35"/>
    </row>
    <row r="68" spans="1:11" x14ac:dyDescent="0.25">
      <c r="A68" s="28"/>
      <c r="B68" s="28"/>
      <c r="C68" s="58" t="s">
        <v>19</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20</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21</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22</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23</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C78" s="59" t="s">
        <v>24</v>
      </c>
      <c r="D78" s="54"/>
      <c r="E78" s="6"/>
      <c r="F78" s="19"/>
      <c r="G78" s="24"/>
      <c r="H78" s="24"/>
      <c r="I78" s="31"/>
      <c r="J78" s="31"/>
      <c r="K78" s="35"/>
    </row>
    <row r="79" spans="1:11" x14ac:dyDescent="0.25">
      <c r="B79" s="8" t="s">
        <v>186</v>
      </c>
      <c r="C79" s="57" t="s">
        <v>187</v>
      </c>
      <c r="D79" s="54"/>
      <c r="E79" s="6"/>
      <c r="F79" s="19"/>
      <c r="G79" s="24">
        <v>44334.99</v>
      </c>
      <c r="H79" s="24">
        <v>6.45</v>
      </c>
      <c r="I79" s="31"/>
      <c r="J79" s="31"/>
      <c r="K79" s="35"/>
    </row>
    <row r="80" spans="1:11" x14ac:dyDescent="0.25">
      <c r="C80" s="58" t="s">
        <v>175</v>
      </c>
      <c r="D80" s="54"/>
      <c r="E80" s="6"/>
      <c r="F80" s="19"/>
      <c r="G80" s="25">
        <v>44334.99</v>
      </c>
      <c r="H80" s="25">
        <v>6.45</v>
      </c>
      <c r="I80" s="31"/>
      <c r="J80" s="31"/>
      <c r="K80" s="35"/>
    </row>
    <row r="81" spans="1:54" x14ac:dyDescent="0.25">
      <c r="C81" s="57"/>
      <c r="D81" s="54"/>
      <c r="E81" s="6"/>
      <c r="F81" s="19"/>
      <c r="G81" s="24"/>
      <c r="H81" s="24"/>
      <c r="I81" s="31"/>
      <c r="J81" s="31"/>
      <c r="K81" s="35"/>
    </row>
    <row r="82" spans="1:54" x14ac:dyDescent="0.25">
      <c r="A82" s="10"/>
      <c r="B82" s="28"/>
      <c r="C82" s="58" t="s">
        <v>25</v>
      </c>
      <c r="D82" s="54"/>
      <c r="E82" s="6"/>
      <c r="F82" s="19"/>
      <c r="G82" s="24"/>
      <c r="H82" s="24"/>
      <c r="I82" s="31"/>
      <c r="J82" s="31"/>
      <c r="K82" s="35"/>
    </row>
    <row r="83" spans="1:54" s="2" customFormat="1" ht="13.5" x14ac:dyDescent="0.25">
      <c r="A83" s="28"/>
      <c r="B83" s="28"/>
      <c r="C83" s="57" t="s">
        <v>4792</v>
      </c>
      <c r="D83" s="54"/>
      <c r="E83" s="6"/>
      <c r="F83" s="19"/>
      <c r="G83" s="24" t="s">
        <v>2</v>
      </c>
      <c r="H83" s="24" t="s">
        <v>2</v>
      </c>
      <c r="I83" s="31"/>
      <c r="J83" s="31"/>
      <c r="K83" s="35"/>
      <c r="L83" s="3"/>
      <c r="AI83" s="3"/>
      <c r="AV83" s="3"/>
      <c r="AX83" s="3"/>
      <c r="BB83" s="3"/>
    </row>
    <row r="84" spans="1:54" x14ac:dyDescent="0.25">
      <c r="B84" s="8"/>
      <c r="C84" s="57" t="s">
        <v>188</v>
      </c>
      <c r="D84" s="54"/>
      <c r="E84" s="6"/>
      <c r="F84" s="19"/>
      <c r="G84" s="24">
        <v>-238.01</v>
      </c>
      <c r="H84" s="24">
        <v>-0.05</v>
      </c>
      <c r="I84" s="31"/>
      <c r="J84" s="31"/>
      <c r="K84" s="35"/>
    </row>
    <row r="85" spans="1:54" x14ac:dyDescent="0.25">
      <c r="C85" s="58" t="s">
        <v>175</v>
      </c>
      <c r="D85" s="54"/>
      <c r="E85" s="6"/>
      <c r="F85" s="19"/>
      <c r="G85" s="25">
        <v>-238.01</v>
      </c>
      <c r="H85" s="25">
        <v>-0.05</v>
      </c>
      <c r="I85" s="31"/>
      <c r="J85" s="31"/>
      <c r="K85" s="35"/>
    </row>
    <row r="86" spans="1:54" x14ac:dyDescent="0.25">
      <c r="C86" s="57"/>
      <c r="D86" s="54"/>
      <c r="E86" s="6"/>
      <c r="F86" s="19"/>
      <c r="G86" s="24"/>
      <c r="H86" s="24"/>
      <c r="I86" s="31"/>
      <c r="J86" s="31"/>
      <c r="K86" s="35"/>
    </row>
    <row r="87" spans="1:54" x14ac:dyDescent="0.25">
      <c r="C87" s="60" t="s">
        <v>189</v>
      </c>
      <c r="D87" s="55"/>
      <c r="E87" s="5"/>
      <c r="F87" s="20"/>
      <c r="G87" s="26">
        <v>686911.89</v>
      </c>
      <c r="H87" s="26">
        <v>100</v>
      </c>
      <c r="I87" s="32"/>
      <c r="J87" s="32"/>
      <c r="K87" s="36"/>
    </row>
    <row r="90" spans="1:54" x14ac:dyDescent="0.25">
      <c r="C90" s="1" t="s">
        <v>190</v>
      </c>
    </row>
    <row r="91" spans="1:54" x14ac:dyDescent="0.25">
      <c r="C91" s="37" t="s">
        <v>191</v>
      </c>
      <c r="D91" s="37"/>
      <c r="E91" s="37"/>
      <c r="F91" s="37"/>
      <c r="G91" s="37"/>
      <c r="H91" s="37"/>
      <c r="I91" s="37"/>
      <c r="J91" s="37"/>
      <c r="K91" s="37"/>
    </row>
    <row r="92" spans="1:54" x14ac:dyDescent="0.25">
      <c r="C92" s="2" t="s">
        <v>192</v>
      </c>
    </row>
    <row r="93" spans="1:54" x14ac:dyDescent="0.25">
      <c r="C93" s="2" t="s">
        <v>193</v>
      </c>
    </row>
    <row r="94" spans="1:54" x14ac:dyDescent="0.25">
      <c r="C94" s="2" t="s">
        <v>194</v>
      </c>
    </row>
    <row r="95" spans="1:54" x14ac:dyDescent="0.25">
      <c r="C95" s="2" t="s">
        <v>195</v>
      </c>
    </row>
    <row r="97" spans="3:6" x14ac:dyDescent="0.25">
      <c r="C97" s="76" t="s">
        <v>4869</v>
      </c>
      <c r="E97" s="76" t="s">
        <v>4870</v>
      </c>
      <c r="F97" s="77"/>
    </row>
    <row r="98" spans="3:6" x14ac:dyDescent="0.25">
      <c r="E98" s="2" t="s">
        <v>4874</v>
      </c>
    </row>
  </sheetData>
  <hyperlinks>
    <hyperlink ref="J2" location="'Index'!A1" display="'Index'!A1" xr:uid="{6F1ABCE7-C13A-4FD5-B549-11F4C937B9F4}"/>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4C71C-5C64-45D7-ACF6-923FD1023CD5}">
  <sheetPr codeName="Sheet1"/>
  <dimension ref="A1:IV92"/>
  <sheetViews>
    <sheetView showGridLines="0" zoomScale="90" zoomScaleNormal="90" workbookViewId="0">
      <pane ySplit="6" topLeftCell="A60"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2684</v>
      </c>
      <c r="J2" s="38" t="s">
        <v>4604</v>
      </c>
    </row>
    <row r="3" spans="1:54" ht="16.5" x14ac:dyDescent="0.3">
      <c r="C3" s="1" t="s">
        <v>28</v>
      </c>
      <c r="D3" s="21" t="s">
        <v>2685</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2686</v>
      </c>
      <c r="C10" s="57" t="s">
        <v>2687</v>
      </c>
      <c r="D10" s="54" t="s">
        <v>2688</v>
      </c>
      <c r="E10" s="6" t="s">
        <v>82</v>
      </c>
      <c r="F10" s="19">
        <v>67528</v>
      </c>
      <c r="G10" s="24">
        <v>2330.73</v>
      </c>
      <c r="H10" s="24">
        <v>9.77</v>
      </c>
      <c r="I10" s="31"/>
      <c r="J10" s="31"/>
      <c r="K10" s="35"/>
    </row>
    <row r="11" spans="1:54" x14ac:dyDescent="0.25">
      <c r="B11" s="8" t="s">
        <v>269</v>
      </c>
      <c r="C11" s="57" t="s">
        <v>270</v>
      </c>
      <c r="D11" s="54" t="s">
        <v>271</v>
      </c>
      <c r="E11" s="6" t="s">
        <v>257</v>
      </c>
      <c r="F11" s="19">
        <v>130000</v>
      </c>
      <c r="G11" s="24">
        <v>1939.02</v>
      </c>
      <c r="H11" s="24">
        <v>8.1300000000000008</v>
      </c>
      <c r="I11" s="31"/>
      <c r="J11" s="31"/>
      <c r="K11" s="35"/>
    </row>
    <row r="12" spans="1:54" x14ac:dyDescent="0.25">
      <c r="B12" s="8" t="s">
        <v>48</v>
      </c>
      <c r="C12" s="57" t="s">
        <v>49</v>
      </c>
      <c r="D12" s="54" t="s">
        <v>50</v>
      </c>
      <c r="E12" s="6" t="s">
        <v>47</v>
      </c>
      <c r="F12" s="19">
        <v>140000</v>
      </c>
      <c r="G12" s="24">
        <v>1700.86</v>
      </c>
      <c r="H12" s="24">
        <v>7.13</v>
      </c>
      <c r="I12" s="31"/>
      <c r="J12" s="31"/>
      <c r="K12" s="35"/>
    </row>
    <row r="13" spans="1:54" x14ac:dyDescent="0.25">
      <c r="B13" s="8" t="s">
        <v>198</v>
      </c>
      <c r="C13" s="57" t="s">
        <v>199</v>
      </c>
      <c r="D13" s="54" t="s">
        <v>200</v>
      </c>
      <c r="E13" s="6" t="s">
        <v>82</v>
      </c>
      <c r="F13" s="19">
        <v>90000</v>
      </c>
      <c r="G13" s="24">
        <v>1654.29</v>
      </c>
      <c r="H13" s="24">
        <v>6.93</v>
      </c>
      <c r="I13" s="31"/>
      <c r="J13" s="31"/>
      <c r="K13" s="35"/>
    </row>
    <row r="14" spans="1:54" x14ac:dyDescent="0.25">
      <c r="B14" s="8" t="s">
        <v>72</v>
      </c>
      <c r="C14" s="57" t="s">
        <v>73</v>
      </c>
      <c r="D14" s="54" t="s">
        <v>74</v>
      </c>
      <c r="E14" s="6" t="s">
        <v>47</v>
      </c>
      <c r="F14" s="19">
        <v>150000</v>
      </c>
      <c r="G14" s="24">
        <v>1308.5999999999999</v>
      </c>
      <c r="H14" s="24">
        <v>5.48</v>
      </c>
      <c r="I14" s="31"/>
      <c r="J14" s="31"/>
      <c r="K14" s="35"/>
    </row>
    <row r="15" spans="1:54" x14ac:dyDescent="0.25">
      <c r="B15" s="8" t="s">
        <v>101</v>
      </c>
      <c r="C15" s="57" t="s">
        <v>102</v>
      </c>
      <c r="D15" s="54" t="s">
        <v>103</v>
      </c>
      <c r="E15" s="6" t="s">
        <v>104</v>
      </c>
      <c r="F15" s="19">
        <v>23000</v>
      </c>
      <c r="G15" s="24">
        <v>1132.3399999999999</v>
      </c>
      <c r="H15" s="24">
        <v>4.75</v>
      </c>
      <c r="I15" s="31"/>
      <c r="J15" s="31"/>
      <c r="K15" s="35"/>
    </row>
    <row r="16" spans="1:54" x14ac:dyDescent="0.25">
      <c r="B16" s="8" t="s">
        <v>768</v>
      </c>
      <c r="C16" s="57" t="s">
        <v>769</v>
      </c>
      <c r="D16" s="54" t="s">
        <v>770</v>
      </c>
      <c r="E16" s="6" t="s">
        <v>128</v>
      </c>
      <c r="F16" s="19">
        <v>13000</v>
      </c>
      <c r="G16" s="24">
        <v>1119.45</v>
      </c>
      <c r="H16" s="24">
        <v>4.6900000000000004</v>
      </c>
      <c r="I16" s="31"/>
      <c r="J16" s="31"/>
      <c r="K16" s="35"/>
    </row>
    <row r="17" spans="2:11" x14ac:dyDescent="0.25">
      <c r="B17" s="8" t="s">
        <v>1029</v>
      </c>
      <c r="C17" s="57" t="s">
        <v>1030</v>
      </c>
      <c r="D17" s="54" t="s">
        <v>1031</v>
      </c>
      <c r="E17" s="6" t="s">
        <v>501</v>
      </c>
      <c r="F17" s="19">
        <v>168539</v>
      </c>
      <c r="G17" s="24">
        <v>1060.78</v>
      </c>
      <c r="H17" s="24">
        <v>4.45</v>
      </c>
      <c r="I17" s="31"/>
      <c r="J17" s="31"/>
      <c r="K17" s="35"/>
    </row>
    <row r="18" spans="2:11" x14ac:dyDescent="0.25">
      <c r="B18" s="8" t="s">
        <v>2037</v>
      </c>
      <c r="C18" s="57" t="s">
        <v>2038</v>
      </c>
      <c r="D18" s="54" t="s">
        <v>2039</v>
      </c>
      <c r="E18" s="6" t="s">
        <v>54</v>
      </c>
      <c r="F18" s="19">
        <v>77000</v>
      </c>
      <c r="G18" s="24">
        <v>1055.6300000000001</v>
      </c>
      <c r="H18" s="24">
        <v>4.42</v>
      </c>
      <c r="I18" s="31"/>
      <c r="J18" s="31"/>
      <c r="K18" s="35"/>
    </row>
    <row r="19" spans="2:11" x14ac:dyDescent="0.25">
      <c r="B19" s="8" t="s">
        <v>302</v>
      </c>
      <c r="C19" s="57" t="s">
        <v>303</v>
      </c>
      <c r="D19" s="54" t="s">
        <v>304</v>
      </c>
      <c r="E19" s="6" t="s">
        <v>174</v>
      </c>
      <c r="F19" s="19">
        <v>77000</v>
      </c>
      <c r="G19" s="24">
        <v>948.45</v>
      </c>
      <c r="H19" s="24">
        <v>3.97</v>
      </c>
      <c r="I19" s="31"/>
      <c r="J19" s="31"/>
      <c r="K19" s="35"/>
    </row>
    <row r="20" spans="2:11" x14ac:dyDescent="0.25">
      <c r="B20" s="8" t="s">
        <v>275</v>
      </c>
      <c r="C20" s="57" t="s">
        <v>276</v>
      </c>
      <c r="D20" s="54" t="s">
        <v>277</v>
      </c>
      <c r="E20" s="6" t="s">
        <v>128</v>
      </c>
      <c r="F20" s="19">
        <v>50000</v>
      </c>
      <c r="G20" s="24">
        <v>861.85</v>
      </c>
      <c r="H20" s="24">
        <v>3.61</v>
      </c>
      <c r="I20" s="31"/>
      <c r="J20" s="31"/>
      <c r="K20" s="35"/>
    </row>
    <row r="21" spans="2:11" x14ac:dyDescent="0.25">
      <c r="B21" s="8" t="s">
        <v>783</v>
      </c>
      <c r="C21" s="57" t="s">
        <v>784</v>
      </c>
      <c r="D21" s="54" t="s">
        <v>785</v>
      </c>
      <c r="E21" s="6" t="s">
        <v>174</v>
      </c>
      <c r="F21" s="19">
        <v>70000</v>
      </c>
      <c r="G21" s="24">
        <v>836.75</v>
      </c>
      <c r="H21" s="24">
        <v>3.51</v>
      </c>
      <c r="I21" s="31"/>
      <c r="J21" s="31"/>
      <c r="K21" s="35"/>
    </row>
    <row r="22" spans="2:11" x14ac:dyDescent="0.25">
      <c r="B22" s="8" t="s">
        <v>458</v>
      </c>
      <c r="C22" s="57" t="s">
        <v>459</v>
      </c>
      <c r="D22" s="54" t="s">
        <v>460</v>
      </c>
      <c r="E22" s="6" t="s">
        <v>78</v>
      </c>
      <c r="F22" s="19">
        <v>40000</v>
      </c>
      <c r="G22" s="24">
        <v>803.12</v>
      </c>
      <c r="H22" s="24">
        <v>3.37</v>
      </c>
      <c r="I22" s="31"/>
      <c r="J22" s="31"/>
      <c r="K22" s="35"/>
    </row>
    <row r="23" spans="2:11" x14ac:dyDescent="0.25">
      <c r="B23" s="8" t="s">
        <v>143</v>
      </c>
      <c r="C23" s="57" t="s">
        <v>144</v>
      </c>
      <c r="D23" s="54" t="s">
        <v>145</v>
      </c>
      <c r="E23" s="6" t="s">
        <v>146</v>
      </c>
      <c r="F23" s="19">
        <v>130000</v>
      </c>
      <c r="G23" s="24">
        <v>778.44</v>
      </c>
      <c r="H23" s="24">
        <v>3.26</v>
      </c>
      <c r="I23" s="31"/>
      <c r="J23" s="31"/>
      <c r="K23" s="35"/>
    </row>
    <row r="24" spans="2:11" x14ac:dyDescent="0.25">
      <c r="B24" s="8" t="s">
        <v>492</v>
      </c>
      <c r="C24" s="57" t="s">
        <v>493</v>
      </c>
      <c r="D24" s="54" t="s">
        <v>494</v>
      </c>
      <c r="E24" s="6" t="s">
        <v>100</v>
      </c>
      <c r="F24" s="19">
        <v>18386</v>
      </c>
      <c r="G24" s="24">
        <v>705.04</v>
      </c>
      <c r="H24" s="24">
        <v>2.95</v>
      </c>
      <c r="I24" s="31"/>
      <c r="J24" s="31"/>
      <c r="K24" s="35"/>
    </row>
    <row r="25" spans="2:11" x14ac:dyDescent="0.25">
      <c r="B25" s="8" t="s">
        <v>505</v>
      </c>
      <c r="C25" s="57" t="s">
        <v>506</v>
      </c>
      <c r="D25" s="54" t="s">
        <v>507</v>
      </c>
      <c r="E25" s="6" t="s">
        <v>47</v>
      </c>
      <c r="F25" s="19">
        <v>210000</v>
      </c>
      <c r="G25" s="24">
        <v>688.8</v>
      </c>
      <c r="H25" s="24">
        <v>2.89</v>
      </c>
      <c r="I25" s="31"/>
      <c r="J25" s="31"/>
      <c r="K25" s="35"/>
    </row>
    <row r="26" spans="2:11" x14ac:dyDescent="0.25">
      <c r="B26" s="8" t="s">
        <v>489</v>
      </c>
      <c r="C26" s="57" t="s">
        <v>490</v>
      </c>
      <c r="D26" s="54" t="s">
        <v>491</v>
      </c>
      <c r="E26" s="6" t="s">
        <v>317</v>
      </c>
      <c r="F26" s="19">
        <v>77000</v>
      </c>
      <c r="G26" s="24">
        <v>688.53</v>
      </c>
      <c r="H26" s="24">
        <v>2.89</v>
      </c>
      <c r="I26" s="31"/>
      <c r="J26" s="31"/>
      <c r="K26" s="35"/>
    </row>
    <row r="27" spans="2:11" x14ac:dyDescent="0.25">
      <c r="B27" s="8" t="s">
        <v>531</v>
      </c>
      <c r="C27" s="57" t="s">
        <v>532</v>
      </c>
      <c r="D27" s="54" t="s">
        <v>533</v>
      </c>
      <c r="E27" s="6" t="s">
        <v>82</v>
      </c>
      <c r="F27" s="19">
        <v>10000</v>
      </c>
      <c r="G27" s="24">
        <v>680.7</v>
      </c>
      <c r="H27" s="24">
        <v>2.85</v>
      </c>
      <c r="I27" s="31"/>
      <c r="J27" s="31"/>
      <c r="K27" s="35"/>
    </row>
    <row r="28" spans="2:11" x14ac:dyDescent="0.25">
      <c r="B28" s="8" t="s">
        <v>216</v>
      </c>
      <c r="C28" s="57" t="s">
        <v>217</v>
      </c>
      <c r="D28" s="54" t="s">
        <v>218</v>
      </c>
      <c r="E28" s="6" t="s">
        <v>61</v>
      </c>
      <c r="F28" s="19">
        <v>2400</v>
      </c>
      <c r="G28" s="24">
        <v>665.77</v>
      </c>
      <c r="H28" s="24">
        <v>2.79</v>
      </c>
      <c r="I28" s="31"/>
      <c r="J28" s="31"/>
      <c r="K28" s="35"/>
    </row>
    <row r="29" spans="2:11" x14ac:dyDescent="0.25">
      <c r="B29" s="8" t="s">
        <v>2536</v>
      </c>
      <c r="C29" s="57" t="s">
        <v>2537</v>
      </c>
      <c r="D29" s="54" t="s">
        <v>2538</v>
      </c>
      <c r="E29" s="6" t="s">
        <v>132</v>
      </c>
      <c r="F29" s="19">
        <v>100000</v>
      </c>
      <c r="G29" s="24">
        <v>602.65</v>
      </c>
      <c r="H29" s="24">
        <v>2.5299999999999998</v>
      </c>
      <c r="I29" s="31"/>
      <c r="J29" s="31"/>
      <c r="K29" s="35"/>
    </row>
    <row r="30" spans="2:11" x14ac:dyDescent="0.25">
      <c r="B30" s="8" t="s">
        <v>331</v>
      </c>
      <c r="C30" s="57" t="s">
        <v>332</v>
      </c>
      <c r="D30" s="54" t="s">
        <v>333</v>
      </c>
      <c r="E30" s="6" t="s">
        <v>317</v>
      </c>
      <c r="F30" s="19">
        <v>35000</v>
      </c>
      <c r="G30" s="24">
        <v>558.64</v>
      </c>
      <c r="H30" s="24">
        <v>2.34</v>
      </c>
      <c r="I30" s="31"/>
      <c r="J30" s="31"/>
      <c r="K30" s="35"/>
    </row>
    <row r="31" spans="2:11" x14ac:dyDescent="0.25">
      <c r="C31" s="58" t="s">
        <v>175</v>
      </c>
      <c r="D31" s="54"/>
      <c r="E31" s="6"/>
      <c r="F31" s="19"/>
      <c r="G31" s="25">
        <v>22120.44</v>
      </c>
      <c r="H31" s="25">
        <v>92.71</v>
      </c>
      <c r="I31" s="31"/>
      <c r="J31" s="31"/>
      <c r="K31" s="35"/>
    </row>
    <row r="32" spans="2:11" x14ac:dyDescent="0.25">
      <c r="C32" s="57"/>
      <c r="D32" s="54"/>
      <c r="E32" s="6"/>
      <c r="F32" s="19"/>
      <c r="G32" s="24"/>
      <c r="H32" s="24"/>
      <c r="I32" s="31"/>
      <c r="J32" s="31"/>
      <c r="K32" s="35"/>
    </row>
    <row r="33" spans="3:11" x14ac:dyDescent="0.25">
      <c r="C33" s="58" t="s">
        <v>3</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4</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5</v>
      </c>
      <c r="D37" s="54"/>
      <c r="E37" s="6"/>
      <c r="F37" s="19"/>
      <c r="G37" s="24"/>
      <c r="H37" s="24"/>
      <c r="I37" s="31"/>
      <c r="J37" s="31"/>
      <c r="K37" s="35"/>
    </row>
    <row r="38" spans="3:11" x14ac:dyDescent="0.25">
      <c r="C38" s="57"/>
      <c r="D38" s="54"/>
      <c r="E38" s="6"/>
      <c r="F38" s="19"/>
      <c r="G38" s="24"/>
      <c r="H38" s="24"/>
      <c r="I38" s="31"/>
      <c r="J38" s="31"/>
      <c r="K38" s="35"/>
    </row>
    <row r="39" spans="3:11" x14ac:dyDescent="0.25">
      <c r="C39" s="58" t="s">
        <v>6</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7</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8</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9</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10</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11</v>
      </c>
      <c r="D49" s="54"/>
      <c r="E49" s="6"/>
      <c r="F49" s="19"/>
      <c r="G49" s="24"/>
      <c r="H49" s="24"/>
      <c r="I49" s="31"/>
      <c r="J49" s="31"/>
      <c r="K49" s="35"/>
    </row>
    <row r="50" spans="1:11" x14ac:dyDescent="0.25">
      <c r="C50" s="57"/>
      <c r="D50" s="54"/>
      <c r="E50" s="6"/>
      <c r="F50" s="19"/>
      <c r="G50" s="24"/>
      <c r="H50" s="24"/>
      <c r="I50" s="31"/>
      <c r="J50" s="31"/>
      <c r="K50" s="35"/>
    </row>
    <row r="51" spans="1:11" x14ac:dyDescent="0.25">
      <c r="C51" s="58" t="s">
        <v>13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15</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16</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17</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20</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21</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22</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23</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24</v>
      </c>
      <c r="D72" s="54"/>
      <c r="E72" s="6"/>
      <c r="F72" s="19"/>
      <c r="G72" s="24"/>
      <c r="H72" s="24"/>
      <c r="I72" s="31"/>
      <c r="J72" s="31"/>
      <c r="K72" s="35"/>
    </row>
    <row r="73" spans="1:54" x14ac:dyDescent="0.25">
      <c r="B73" s="8" t="s">
        <v>186</v>
      </c>
      <c r="C73" s="57" t="s">
        <v>187</v>
      </c>
      <c r="D73" s="54"/>
      <c r="E73" s="6"/>
      <c r="F73" s="19"/>
      <c r="G73" s="24">
        <v>1732.31</v>
      </c>
      <c r="H73" s="24">
        <v>7.26</v>
      </c>
      <c r="I73" s="31"/>
      <c r="J73" s="31"/>
      <c r="K73" s="35"/>
    </row>
    <row r="74" spans="1:54" x14ac:dyDescent="0.25">
      <c r="C74" s="58" t="s">
        <v>175</v>
      </c>
      <c r="D74" s="54"/>
      <c r="E74" s="6"/>
      <c r="F74" s="19"/>
      <c r="G74" s="25">
        <v>1732.31</v>
      </c>
      <c r="H74" s="25">
        <v>7.26</v>
      </c>
      <c r="I74" s="31"/>
      <c r="J74" s="31"/>
      <c r="K74" s="35"/>
    </row>
    <row r="75" spans="1:54" x14ac:dyDescent="0.25">
      <c r="C75" s="57"/>
      <c r="D75" s="54"/>
      <c r="E75" s="6"/>
      <c r="F75" s="19"/>
      <c r="G75" s="24"/>
      <c r="H75" s="24"/>
      <c r="I75" s="31"/>
      <c r="J75" s="31"/>
      <c r="K75" s="35"/>
    </row>
    <row r="76" spans="1:54" x14ac:dyDescent="0.25">
      <c r="A76" s="10"/>
      <c r="B76" s="28"/>
      <c r="C76" s="58" t="s">
        <v>25</v>
      </c>
      <c r="D76" s="54"/>
      <c r="E76" s="6"/>
      <c r="F76" s="19"/>
      <c r="G76" s="24"/>
      <c r="H76" s="24"/>
      <c r="I76" s="31"/>
      <c r="J76" s="31"/>
      <c r="K76" s="35"/>
    </row>
    <row r="77" spans="1:54" s="2" customFormat="1" ht="13.5" x14ac:dyDescent="0.25">
      <c r="A77" s="28"/>
      <c r="B77" s="28"/>
      <c r="C77" s="57" t="s">
        <v>4792</v>
      </c>
      <c r="D77" s="54"/>
      <c r="E77" s="6"/>
      <c r="F77" s="19"/>
      <c r="G77" s="24" t="s">
        <v>2</v>
      </c>
      <c r="H77" s="24" t="s">
        <v>2</v>
      </c>
      <c r="I77" s="31"/>
      <c r="J77" s="31"/>
      <c r="K77" s="35"/>
      <c r="L77" s="3"/>
      <c r="AI77" s="3"/>
      <c r="AV77" s="3"/>
      <c r="AX77" s="3"/>
      <c r="BB77" s="3"/>
    </row>
    <row r="78" spans="1:54" x14ac:dyDescent="0.25">
      <c r="B78" s="8"/>
      <c r="C78" s="57" t="s">
        <v>188</v>
      </c>
      <c r="D78" s="54"/>
      <c r="E78" s="6"/>
      <c r="F78" s="19"/>
      <c r="G78" s="24">
        <v>9.16</v>
      </c>
      <c r="H78" s="24">
        <v>0.03</v>
      </c>
      <c r="I78" s="31"/>
      <c r="J78" s="31"/>
      <c r="K78" s="35"/>
    </row>
    <row r="79" spans="1:54" x14ac:dyDescent="0.25">
      <c r="C79" s="58" t="s">
        <v>175</v>
      </c>
      <c r="D79" s="54"/>
      <c r="E79" s="6"/>
      <c r="F79" s="19"/>
      <c r="G79" s="25">
        <v>9.16</v>
      </c>
      <c r="H79" s="25">
        <v>0.03</v>
      </c>
      <c r="I79" s="31"/>
      <c r="J79" s="31"/>
      <c r="K79" s="35"/>
    </row>
    <row r="80" spans="1:54" x14ac:dyDescent="0.25">
      <c r="C80" s="57"/>
      <c r="D80" s="54"/>
      <c r="E80" s="6"/>
      <c r="F80" s="19"/>
      <c r="G80" s="24"/>
      <c r="H80" s="24"/>
      <c r="I80" s="31"/>
      <c r="J80" s="31"/>
      <c r="K80" s="35"/>
    </row>
    <row r="81" spans="3:11" x14ac:dyDescent="0.25">
      <c r="C81" s="60" t="s">
        <v>189</v>
      </c>
      <c r="D81" s="55"/>
      <c r="E81" s="5"/>
      <c r="F81" s="20"/>
      <c r="G81" s="26">
        <v>23861.91</v>
      </c>
      <c r="H81" s="26">
        <v>100</v>
      </c>
      <c r="I81" s="32"/>
      <c r="J81" s="32"/>
      <c r="K81" s="36"/>
    </row>
    <row r="84" spans="3:11" x14ac:dyDescent="0.25">
      <c r="C84" s="1" t="s">
        <v>190</v>
      </c>
    </row>
    <row r="85" spans="3:11" x14ac:dyDescent="0.25">
      <c r="C85" s="37" t="s">
        <v>191</v>
      </c>
      <c r="D85" s="37"/>
      <c r="E85" s="37"/>
      <c r="F85" s="37"/>
      <c r="G85" s="37"/>
      <c r="H85" s="37"/>
      <c r="I85" s="37"/>
      <c r="J85" s="37"/>
      <c r="K85" s="37"/>
    </row>
    <row r="86" spans="3:11" x14ac:dyDescent="0.25">
      <c r="C86" s="2" t="s">
        <v>192</v>
      </c>
    </row>
    <row r="87" spans="3:11" x14ac:dyDescent="0.25">
      <c r="C87" s="2" t="s">
        <v>193</v>
      </c>
    </row>
    <row r="88" spans="3:11" x14ac:dyDescent="0.25">
      <c r="C88" s="2" t="s">
        <v>194</v>
      </c>
    </row>
    <row r="89" spans="3:11" x14ac:dyDescent="0.25">
      <c r="C89" s="2" t="s">
        <v>195</v>
      </c>
    </row>
    <row r="91" spans="3:11" x14ac:dyDescent="0.25">
      <c r="C91" s="76" t="s">
        <v>4869</v>
      </c>
      <c r="E91" s="76" t="s">
        <v>4870</v>
      </c>
      <c r="F91" s="77"/>
    </row>
    <row r="92" spans="3:11" x14ac:dyDescent="0.25">
      <c r="E92" s="2" t="s">
        <v>4873</v>
      </c>
    </row>
  </sheetData>
  <hyperlinks>
    <hyperlink ref="J2" location="'Index'!A1" display="'Index'!A1" xr:uid="{EB174428-A0E1-45BD-9F06-EE3C57ED462D}"/>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5FF1C-9CA3-400B-9E4C-0E57BDF14C89}">
  <sheetPr codeName="Sheet1"/>
  <dimension ref="A1:IV98"/>
  <sheetViews>
    <sheetView showGridLines="0" zoomScale="90" zoomScaleNormal="90" workbookViewId="0">
      <pane ySplit="6" topLeftCell="A66"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2689</v>
      </c>
      <c r="J2" s="38" t="s">
        <v>4604</v>
      </c>
    </row>
    <row r="3" spans="1:54" ht="16.5" x14ac:dyDescent="0.3">
      <c r="C3" s="1" t="s">
        <v>28</v>
      </c>
      <c r="D3" s="21" t="s">
        <v>2690</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2007</v>
      </c>
      <c r="C10" s="57" t="s">
        <v>2008</v>
      </c>
      <c r="D10" s="54" t="s">
        <v>2009</v>
      </c>
      <c r="E10" s="6" t="s">
        <v>108</v>
      </c>
      <c r="F10" s="19">
        <v>67747</v>
      </c>
      <c r="G10" s="24">
        <v>2897.51</v>
      </c>
      <c r="H10" s="24">
        <v>8.0500000000000007</v>
      </c>
      <c r="I10" s="31"/>
      <c r="J10" s="31"/>
      <c r="K10" s="35"/>
    </row>
    <row r="11" spans="1:54" x14ac:dyDescent="0.25">
      <c r="B11" s="8" t="s">
        <v>525</v>
      </c>
      <c r="C11" s="57" t="s">
        <v>526</v>
      </c>
      <c r="D11" s="54" t="s">
        <v>527</v>
      </c>
      <c r="E11" s="6" t="s">
        <v>268</v>
      </c>
      <c r="F11" s="19">
        <v>61100</v>
      </c>
      <c r="G11" s="24">
        <v>2732.51</v>
      </c>
      <c r="H11" s="24">
        <v>7.59</v>
      </c>
      <c r="I11" s="31"/>
      <c r="J11" s="31"/>
      <c r="K11" s="35"/>
    </row>
    <row r="12" spans="1:54" x14ac:dyDescent="0.25">
      <c r="B12" s="8" t="s">
        <v>2004</v>
      </c>
      <c r="C12" s="57" t="s">
        <v>2005</v>
      </c>
      <c r="D12" s="54" t="s">
        <v>2006</v>
      </c>
      <c r="E12" s="6" t="s">
        <v>445</v>
      </c>
      <c r="F12" s="19">
        <v>2710000</v>
      </c>
      <c r="G12" s="24">
        <v>2488.86</v>
      </c>
      <c r="H12" s="24">
        <v>6.91</v>
      </c>
      <c r="I12" s="31"/>
      <c r="J12" s="31"/>
      <c r="K12" s="35"/>
    </row>
    <row r="13" spans="1:54" x14ac:dyDescent="0.25">
      <c r="B13" s="8" t="s">
        <v>48</v>
      </c>
      <c r="C13" s="57" t="s">
        <v>49</v>
      </c>
      <c r="D13" s="54" t="s">
        <v>50</v>
      </c>
      <c r="E13" s="6" t="s">
        <v>47</v>
      </c>
      <c r="F13" s="19">
        <v>200000</v>
      </c>
      <c r="G13" s="24">
        <v>2429.8000000000002</v>
      </c>
      <c r="H13" s="24">
        <v>6.75</v>
      </c>
      <c r="I13" s="31"/>
      <c r="J13" s="31"/>
      <c r="K13" s="35"/>
    </row>
    <row r="14" spans="1:54" x14ac:dyDescent="0.25">
      <c r="B14" s="8" t="s">
        <v>72</v>
      </c>
      <c r="C14" s="57" t="s">
        <v>73</v>
      </c>
      <c r="D14" s="54" t="s">
        <v>74</v>
      </c>
      <c r="E14" s="6" t="s">
        <v>47</v>
      </c>
      <c r="F14" s="19">
        <v>270000</v>
      </c>
      <c r="G14" s="24">
        <v>2355.48</v>
      </c>
      <c r="H14" s="24">
        <v>6.54</v>
      </c>
      <c r="I14" s="31"/>
      <c r="J14" s="31"/>
      <c r="K14" s="35"/>
    </row>
    <row r="15" spans="1:54" x14ac:dyDescent="0.25">
      <c r="B15" s="8" t="s">
        <v>1029</v>
      </c>
      <c r="C15" s="57" t="s">
        <v>1030</v>
      </c>
      <c r="D15" s="54" t="s">
        <v>1031</v>
      </c>
      <c r="E15" s="6" t="s">
        <v>501</v>
      </c>
      <c r="F15" s="19">
        <v>345256</v>
      </c>
      <c r="G15" s="24">
        <v>2173.04</v>
      </c>
      <c r="H15" s="24">
        <v>6.04</v>
      </c>
      <c r="I15" s="31"/>
      <c r="J15" s="31"/>
      <c r="K15" s="35"/>
    </row>
    <row r="16" spans="1:54" x14ac:dyDescent="0.25">
      <c r="B16" s="8" t="s">
        <v>65</v>
      </c>
      <c r="C16" s="57" t="s">
        <v>66</v>
      </c>
      <c r="D16" s="54" t="s">
        <v>67</v>
      </c>
      <c r="E16" s="6" t="s">
        <v>47</v>
      </c>
      <c r="F16" s="19">
        <v>105000</v>
      </c>
      <c r="G16" s="24">
        <v>1898.3</v>
      </c>
      <c r="H16" s="24">
        <v>5.27</v>
      </c>
      <c r="I16" s="31"/>
      <c r="J16" s="31"/>
      <c r="K16" s="35"/>
    </row>
    <row r="17" spans="2:11" x14ac:dyDescent="0.25">
      <c r="B17" s="8" t="s">
        <v>204</v>
      </c>
      <c r="C17" s="57" t="s">
        <v>205</v>
      </c>
      <c r="D17" s="54" t="s">
        <v>206</v>
      </c>
      <c r="E17" s="6" t="s">
        <v>128</v>
      </c>
      <c r="F17" s="19">
        <v>100000</v>
      </c>
      <c r="G17" s="24">
        <v>1537.6</v>
      </c>
      <c r="H17" s="24">
        <v>4.2699999999999996</v>
      </c>
      <c r="I17" s="31"/>
      <c r="J17" s="31"/>
      <c r="K17" s="35"/>
    </row>
    <row r="18" spans="2:11" x14ac:dyDescent="0.25">
      <c r="B18" s="8" t="s">
        <v>113</v>
      </c>
      <c r="C18" s="57" t="s">
        <v>114</v>
      </c>
      <c r="D18" s="54" t="s">
        <v>115</v>
      </c>
      <c r="E18" s="6" t="s">
        <v>116</v>
      </c>
      <c r="F18" s="19">
        <v>45245</v>
      </c>
      <c r="G18" s="24">
        <v>1362.26</v>
      </c>
      <c r="H18" s="24">
        <v>3.78</v>
      </c>
      <c r="I18" s="31"/>
      <c r="J18" s="31"/>
      <c r="K18" s="35"/>
    </row>
    <row r="19" spans="2:11" x14ac:dyDescent="0.25">
      <c r="B19" s="8" t="s">
        <v>452</v>
      </c>
      <c r="C19" s="57" t="s">
        <v>453</v>
      </c>
      <c r="D19" s="54" t="s">
        <v>454</v>
      </c>
      <c r="E19" s="6" t="s">
        <v>61</v>
      </c>
      <c r="F19" s="19">
        <v>800000</v>
      </c>
      <c r="G19" s="24">
        <v>1332.56</v>
      </c>
      <c r="H19" s="24">
        <v>3.7</v>
      </c>
      <c r="I19" s="31"/>
      <c r="J19" s="31"/>
      <c r="K19" s="35"/>
    </row>
    <row r="20" spans="2:11" x14ac:dyDescent="0.25">
      <c r="B20" s="8" t="s">
        <v>1664</v>
      </c>
      <c r="C20" s="57" t="s">
        <v>1665</v>
      </c>
      <c r="D20" s="54" t="s">
        <v>1666</v>
      </c>
      <c r="E20" s="6" t="s">
        <v>485</v>
      </c>
      <c r="F20" s="19">
        <v>250000</v>
      </c>
      <c r="G20" s="24">
        <v>1202.1300000000001</v>
      </c>
      <c r="H20" s="24">
        <v>3.34</v>
      </c>
      <c r="I20" s="31"/>
      <c r="J20" s="31"/>
      <c r="K20" s="35"/>
    </row>
    <row r="21" spans="2:11" x14ac:dyDescent="0.25">
      <c r="B21" s="8" t="s">
        <v>2013</v>
      </c>
      <c r="C21" s="57" t="s">
        <v>2014</v>
      </c>
      <c r="D21" s="54" t="s">
        <v>2015</v>
      </c>
      <c r="E21" s="6" t="s">
        <v>108</v>
      </c>
      <c r="F21" s="19">
        <v>91025</v>
      </c>
      <c r="G21" s="24">
        <v>1146.73</v>
      </c>
      <c r="H21" s="24">
        <v>3.19</v>
      </c>
      <c r="I21" s="31"/>
      <c r="J21" s="31"/>
      <c r="K21" s="35"/>
    </row>
    <row r="22" spans="2:11" x14ac:dyDescent="0.25">
      <c r="B22" s="8" t="s">
        <v>293</v>
      </c>
      <c r="C22" s="57" t="s">
        <v>294</v>
      </c>
      <c r="D22" s="54" t="s">
        <v>295</v>
      </c>
      <c r="E22" s="6" t="s">
        <v>128</v>
      </c>
      <c r="F22" s="19">
        <v>200000</v>
      </c>
      <c r="G22" s="24">
        <v>1109.8</v>
      </c>
      <c r="H22" s="24">
        <v>3.08</v>
      </c>
      <c r="I22" s="31"/>
      <c r="J22" s="31"/>
      <c r="K22" s="35"/>
    </row>
    <row r="23" spans="2:11" x14ac:dyDescent="0.25">
      <c r="B23" s="8" t="s">
        <v>2515</v>
      </c>
      <c r="C23" s="57" t="s">
        <v>2516</v>
      </c>
      <c r="D23" s="54" t="s">
        <v>2517</v>
      </c>
      <c r="E23" s="6" t="s">
        <v>54</v>
      </c>
      <c r="F23" s="19">
        <v>272583</v>
      </c>
      <c r="G23" s="24">
        <v>1103.96</v>
      </c>
      <c r="H23" s="24">
        <v>3.07</v>
      </c>
      <c r="I23" s="31"/>
      <c r="J23" s="31"/>
      <c r="K23" s="35"/>
    </row>
    <row r="24" spans="2:11" x14ac:dyDescent="0.25">
      <c r="B24" s="8" t="s">
        <v>857</v>
      </c>
      <c r="C24" s="57" t="s">
        <v>858</v>
      </c>
      <c r="D24" s="54" t="s">
        <v>859</v>
      </c>
      <c r="E24" s="6" t="s">
        <v>104</v>
      </c>
      <c r="F24" s="19">
        <v>80000</v>
      </c>
      <c r="G24" s="24">
        <v>1070.3599999999999</v>
      </c>
      <c r="H24" s="24">
        <v>2.97</v>
      </c>
      <c r="I24" s="31"/>
      <c r="J24" s="31"/>
      <c r="K24" s="35"/>
    </row>
    <row r="25" spans="2:11" x14ac:dyDescent="0.25">
      <c r="B25" s="8" t="s">
        <v>531</v>
      </c>
      <c r="C25" s="57" t="s">
        <v>532</v>
      </c>
      <c r="D25" s="54" t="s">
        <v>533</v>
      </c>
      <c r="E25" s="6" t="s">
        <v>82</v>
      </c>
      <c r="F25" s="19">
        <v>15000</v>
      </c>
      <c r="G25" s="24">
        <v>1021.04</v>
      </c>
      <c r="H25" s="24">
        <v>2.84</v>
      </c>
      <c r="I25" s="31"/>
      <c r="J25" s="31"/>
      <c r="K25" s="35"/>
    </row>
    <row r="26" spans="2:11" x14ac:dyDescent="0.25">
      <c r="B26" s="8" t="s">
        <v>129</v>
      </c>
      <c r="C26" s="57" t="s">
        <v>130</v>
      </c>
      <c r="D26" s="54" t="s">
        <v>131</v>
      </c>
      <c r="E26" s="6" t="s">
        <v>132</v>
      </c>
      <c r="F26" s="19">
        <v>150000</v>
      </c>
      <c r="G26" s="24">
        <v>1018.88</v>
      </c>
      <c r="H26" s="24">
        <v>2.83</v>
      </c>
      <c r="I26" s="31"/>
      <c r="J26" s="31"/>
      <c r="K26" s="35"/>
    </row>
    <row r="27" spans="2:11" x14ac:dyDescent="0.25">
      <c r="B27" s="8" t="s">
        <v>68</v>
      </c>
      <c r="C27" s="57" t="s">
        <v>69</v>
      </c>
      <c r="D27" s="54" t="s">
        <v>70</v>
      </c>
      <c r="E27" s="6" t="s">
        <v>71</v>
      </c>
      <c r="F27" s="19">
        <v>7700</v>
      </c>
      <c r="G27" s="24">
        <v>1009.92</v>
      </c>
      <c r="H27" s="24">
        <v>2.81</v>
      </c>
      <c r="I27" s="31"/>
      <c r="J27" s="31"/>
      <c r="K27" s="35"/>
    </row>
    <row r="28" spans="2:11" x14ac:dyDescent="0.25">
      <c r="B28" s="8" t="s">
        <v>198</v>
      </c>
      <c r="C28" s="57" t="s">
        <v>199</v>
      </c>
      <c r="D28" s="54" t="s">
        <v>200</v>
      </c>
      <c r="E28" s="6" t="s">
        <v>82</v>
      </c>
      <c r="F28" s="19">
        <v>46307</v>
      </c>
      <c r="G28" s="24">
        <v>851.17</v>
      </c>
      <c r="H28" s="24">
        <v>2.36</v>
      </c>
      <c r="I28" s="31"/>
      <c r="J28" s="31"/>
      <c r="K28" s="35"/>
    </row>
    <row r="29" spans="2:11" x14ac:dyDescent="0.25">
      <c r="B29" s="8" t="s">
        <v>498</v>
      </c>
      <c r="C29" s="57" t="s">
        <v>499</v>
      </c>
      <c r="D29" s="54" t="s">
        <v>500</v>
      </c>
      <c r="E29" s="6" t="s">
        <v>501</v>
      </c>
      <c r="F29" s="19">
        <v>85392</v>
      </c>
      <c r="G29" s="24">
        <v>774.38</v>
      </c>
      <c r="H29" s="24">
        <v>2.15</v>
      </c>
      <c r="I29" s="31"/>
      <c r="J29" s="31"/>
      <c r="K29" s="35"/>
    </row>
    <row r="30" spans="2:11" x14ac:dyDescent="0.25">
      <c r="B30" s="8" t="s">
        <v>543</v>
      </c>
      <c r="C30" s="57" t="s">
        <v>544</v>
      </c>
      <c r="D30" s="54" t="s">
        <v>545</v>
      </c>
      <c r="E30" s="6" t="s">
        <v>139</v>
      </c>
      <c r="F30" s="19">
        <v>62514</v>
      </c>
      <c r="G30" s="24">
        <v>719.25</v>
      </c>
      <c r="H30" s="24">
        <v>2</v>
      </c>
      <c r="I30" s="31"/>
      <c r="J30" s="31"/>
      <c r="K30" s="35"/>
    </row>
    <row r="31" spans="2:11" x14ac:dyDescent="0.25">
      <c r="B31" s="8" t="s">
        <v>40</v>
      </c>
      <c r="C31" s="57" t="s">
        <v>41</v>
      </c>
      <c r="D31" s="54" t="s">
        <v>42</v>
      </c>
      <c r="E31" s="6" t="s">
        <v>43</v>
      </c>
      <c r="F31" s="19">
        <v>30000</v>
      </c>
      <c r="G31" s="24">
        <v>560.48</v>
      </c>
      <c r="H31" s="24">
        <v>1.56</v>
      </c>
      <c r="I31" s="31"/>
      <c r="J31" s="31"/>
      <c r="K31" s="35"/>
    </row>
    <row r="32" spans="2:11" x14ac:dyDescent="0.25">
      <c r="B32" s="8" t="s">
        <v>449</v>
      </c>
      <c r="C32" s="57" t="s">
        <v>450</v>
      </c>
      <c r="D32" s="54" t="s">
        <v>451</v>
      </c>
      <c r="E32" s="6" t="s">
        <v>108</v>
      </c>
      <c r="F32" s="19">
        <v>15861</v>
      </c>
      <c r="G32" s="24">
        <v>410.57</v>
      </c>
      <c r="H32" s="24">
        <v>1.1399999999999999</v>
      </c>
      <c r="I32" s="31"/>
      <c r="J32" s="31"/>
      <c r="K32" s="35"/>
    </row>
    <row r="33" spans="2:11" x14ac:dyDescent="0.25">
      <c r="B33" s="8" t="s">
        <v>926</v>
      </c>
      <c r="C33" s="57" t="s">
        <v>927</v>
      </c>
      <c r="D33" s="54" t="s">
        <v>928</v>
      </c>
      <c r="E33" s="6" t="s">
        <v>170</v>
      </c>
      <c r="F33" s="19">
        <v>200000</v>
      </c>
      <c r="G33" s="24">
        <v>384.22</v>
      </c>
      <c r="H33" s="24">
        <v>1.07</v>
      </c>
      <c r="I33" s="31"/>
      <c r="J33" s="31"/>
      <c r="K33" s="35"/>
    </row>
    <row r="34" spans="2:11" x14ac:dyDescent="0.25">
      <c r="B34" s="8" t="s">
        <v>1996</v>
      </c>
      <c r="C34" s="57" t="s">
        <v>1997</v>
      </c>
      <c r="D34" s="54" t="s">
        <v>1998</v>
      </c>
      <c r="E34" s="6" t="s">
        <v>128</v>
      </c>
      <c r="F34" s="19">
        <v>50000</v>
      </c>
      <c r="G34" s="24">
        <v>232.73</v>
      </c>
      <c r="H34" s="24">
        <v>0.65</v>
      </c>
      <c r="I34" s="31"/>
      <c r="J34" s="31"/>
      <c r="K34" s="35"/>
    </row>
    <row r="35" spans="2:11" x14ac:dyDescent="0.25">
      <c r="B35" s="8" t="s">
        <v>805</v>
      </c>
      <c r="C35" s="57" t="s">
        <v>806</v>
      </c>
      <c r="D35" s="54" t="s">
        <v>807</v>
      </c>
      <c r="E35" s="6" t="s">
        <v>139</v>
      </c>
      <c r="F35" s="19">
        <v>3600</v>
      </c>
      <c r="G35" s="24">
        <v>106.01</v>
      </c>
      <c r="H35" s="24">
        <v>0.28999999999999998</v>
      </c>
      <c r="I35" s="31"/>
      <c r="J35" s="31"/>
      <c r="K35" s="35"/>
    </row>
    <row r="36" spans="2:11" x14ac:dyDescent="0.25">
      <c r="B36" s="8" t="s">
        <v>140</v>
      </c>
      <c r="C36" s="57" t="s">
        <v>141</v>
      </c>
      <c r="D36" s="54" t="s">
        <v>142</v>
      </c>
      <c r="E36" s="6" t="s">
        <v>128</v>
      </c>
      <c r="F36" s="19">
        <v>1291</v>
      </c>
      <c r="G36" s="24">
        <v>27.69</v>
      </c>
      <c r="H36" s="24">
        <v>0.08</v>
      </c>
      <c r="I36" s="31"/>
      <c r="J36" s="31"/>
      <c r="K36" s="35"/>
    </row>
    <row r="37" spans="2:11" x14ac:dyDescent="0.25">
      <c r="C37" s="58" t="s">
        <v>175</v>
      </c>
      <c r="D37" s="54"/>
      <c r="E37" s="6"/>
      <c r="F37" s="19"/>
      <c r="G37" s="25">
        <v>33957.24</v>
      </c>
      <c r="H37" s="25">
        <v>94.33</v>
      </c>
      <c r="I37" s="31"/>
      <c r="J37" s="31"/>
      <c r="K37" s="35"/>
    </row>
    <row r="38" spans="2:11" x14ac:dyDescent="0.25">
      <c r="C38" s="57"/>
      <c r="D38" s="54"/>
      <c r="E38" s="6"/>
      <c r="F38" s="19"/>
      <c r="G38" s="24"/>
      <c r="H38" s="24"/>
      <c r="I38" s="31"/>
      <c r="J38" s="31"/>
      <c r="K38" s="35"/>
    </row>
    <row r="39" spans="2:11" x14ac:dyDescent="0.25">
      <c r="C39" s="58" t="s">
        <v>3</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4</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5</v>
      </c>
      <c r="D43" s="54"/>
      <c r="E43" s="6"/>
      <c r="F43" s="19"/>
      <c r="G43" s="24"/>
      <c r="H43" s="24"/>
      <c r="I43" s="31"/>
      <c r="J43" s="31"/>
      <c r="K43" s="35"/>
    </row>
    <row r="44" spans="2:11" x14ac:dyDescent="0.25">
      <c r="C44" s="57"/>
      <c r="D44" s="54"/>
      <c r="E44" s="6"/>
      <c r="F44" s="19"/>
      <c r="G44" s="24"/>
      <c r="H44" s="24"/>
      <c r="I44" s="31"/>
      <c r="J44" s="31"/>
      <c r="K44" s="35"/>
    </row>
    <row r="45" spans="2:11" x14ac:dyDescent="0.25">
      <c r="C45" s="58" t="s">
        <v>6</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7</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8</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9</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10</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11</v>
      </c>
      <c r="D55" s="54"/>
      <c r="E55" s="6"/>
      <c r="F55" s="19"/>
      <c r="G55" s="24"/>
      <c r="H55" s="24"/>
      <c r="I55" s="31"/>
      <c r="J55" s="31"/>
      <c r="K55" s="35"/>
    </row>
    <row r="56" spans="3:11" x14ac:dyDescent="0.25">
      <c r="C56" s="57"/>
      <c r="D56" s="54"/>
      <c r="E56" s="6"/>
      <c r="F56" s="19"/>
      <c r="G56" s="24"/>
      <c r="H56" s="24"/>
      <c r="I56" s="31"/>
      <c r="J56" s="31"/>
      <c r="K56" s="35"/>
    </row>
    <row r="57" spans="3:11" x14ac:dyDescent="0.25">
      <c r="C57" s="58" t="s">
        <v>13</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14</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15</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16</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17</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18</v>
      </c>
      <c r="D67" s="54"/>
      <c r="E67" s="6"/>
      <c r="F67" s="19"/>
      <c r="G67" s="24"/>
      <c r="H67" s="24"/>
      <c r="I67" s="31"/>
      <c r="J67" s="31"/>
      <c r="K67" s="35"/>
    </row>
    <row r="68" spans="1:11" x14ac:dyDescent="0.25">
      <c r="A68" s="28"/>
      <c r="B68" s="28"/>
      <c r="C68" s="58" t="s">
        <v>19</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20</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21</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22</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23</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C78" s="59" t="s">
        <v>24</v>
      </c>
      <c r="D78" s="54"/>
      <c r="E78" s="6"/>
      <c r="F78" s="19"/>
      <c r="G78" s="24"/>
      <c r="H78" s="24"/>
      <c r="I78" s="31"/>
      <c r="J78" s="31"/>
      <c r="K78" s="35"/>
    </row>
    <row r="79" spans="1:11" x14ac:dyDescent="0.25">
      <c r="B79" s="8" t="s">
        <v>186</v>
      </c>
      <c r="C79" s="57" t="s">
        <v>187</v>
      </c>
      <c r="D79" s="54"/>
      <c r="E79" s="6"/>
      <c r="F79" s="19"/>
      <c r="G79" s="24">
        <v>2070.83</v>
      </c>
      <c r="H79" s="24">
        <v>5.75</v>
      </c>
      <c r="I79" s="31"/>
      <c r="J79" s="31"/>
      <c r="K79" s="35"/>
    </row>
    <row r="80" spans="1:11" x14ac:dyDescent="0.25">
      <c r="C80" s="58" t="s">
        <v>175</v>
      </c>
      <c r="D80" s="54"/>
      <c r="E80" s="6"/>
      <c r="F80" s="19"/>
      <c r="G80" s="25">
        <v>2070.83</v>
      </c>
      <c r="H80" s="25">
        <v>5.75</v>
      </c>
      <c r="I80" s="31"/>
      <c r="J80" s="31"/>
      <c r="K80" s="35"/>
    </row>
    <row r="81" spans="1:54" x14ac:dyDescent="0.25">
      <c r="C81" s="57"/>
      <c r="D81" s="54"/>
      <c r="E81" s="6"/>
      <c r="F81" s="19"/>
      <c r="G81" s="24"/>
      <c r="H81" s="24"/>
      <c r="I81" s="31"/>
      <c r="J81" s="31"/>
      <c r="K81" s="35"/>
    </row>
    <row r="82" spans="1:54" x14ac:dyDescent="0.25">
      <c r="A82" s="10"/>
      <c r="B82" s="28"/>
      <c r="C82" s="58" t="s">
        <v>25</v>
      </c>
      <c r="D82" s="54"/>
      <c r="E82" s="6"/>
      <c r="F82" s="19"/>
      <c r="G82" s="24"/>
      <c r="H82" s="24"/>
      <c r="I82" s="31"/>
      <c r="J82" s="31"/>
      <c r="K82" s="35"/>
    </row>
    <row r="83" spans="1:54" s="2" customFormat="1" ht="13.5" x14ac:dyDescent="0.25">
      <c r="A83" s="28"/>
      <c r="B83" s="28"/>
      <c r="C83" s="57" t="s">
        <v>4792</v>
      </c>
      <c r="D83" s="54"/>
      <c r="E83" s="6"/>
      <c r="F83" s="19"/>
      <c r="G83" s="24" t="s">
        <v>2</v>
      </c>
      <c r="H83" s="24" t="s">
        <v>2</v>
      </c>
      <c r="I83" s="31"/>
      <c r="J83" s="31"/>
      <c r="K83" s="35"/>
      <c r="L83" s="3"/>
      <c r="AI83" s="3"/>
      <c r="AV83" s="3"/>
      <c r="AX83" s="3"/>
      <c r="BB83" s="3"/>
    </row>
    <row r="84" spans="1:54" x14ac:dyDescent="0.25">
      <c r="B84" s="8"/>
      <c r="C84" s="57" t="s">
        <v>188</v>
      </c>
      <c r="D84" s="54"/>
      <c r="E84" s="6"/>
      <c r="F84" s="19"/>
      <c r="G84" s="24">
        <v>-35.33</v>
      </c>
      <c r="H84" s="24">
        <v>-0.08</v>
      </c>
      <c r="I84" s="31"/>
      <c r="J84" s="31"/>
      <c r="K84" s="35"/>
    </row>
    <row r="85" spans="1:54" x14ac:dyDescent="0.25">
      <c r="C85" s="58" t="s">
        <v>175</v>
      </c>
      <c r="D85" s="54"/>
      <c r="E85" s="6"/>
      <c r="F85" s="19"/>
      <c r="G85" s="25">
        <v>-35.33</v>
      </c>
      <c r="H85" s="25">
        <v>-0.08</v>
      </c>
      <c r="I85" s="31"/>
      <c r="J85" s="31"/>
      <c r="K85" s="35"/>
    </row>
    <row r="86" spans="1:54" x14ac:dyDescent="0.25">
      <c r="C86" s="57"/>
      <c r="D86" s="54"/>
      <c r="E86" s="6"/>
      <c r="F86" s="19"/>
      <c r="G86" s="24"/>
      <c r="H86" s="24"/>
      <c r="I86" s="31"/>
      <c r="J86" s="31"/>
      <c r="K86" s="35"/>
    </row>
    <row r="87" spans="1:54" x14ac:dyDescent="0.25">
      <c r="C87" s="60" t="s">
        <v>189</v>
      </c>
      <c r="D87" s="55"/>
      <c r="E87" s="5"/>
      <c r="F87" s="20"/>
      <c r="G87" s="26">
        <v>35992.74</v>
      </c>
      <c r="H87" s="26">
        <v>100</v>
      </c>
      <c r="I87" s="32"/>
      <c r="J87" s="32"/>
      <c r="K87" s="36"/>
    </row>
    <row r="90" spans="1:54" x14ac:dyDescent="0.25">
      <c r="C90" s="1" t="s">
        <v>190</v>
      </c>
    </row>
    <row r="91" spans="1:54" x14ac:dyDescent="0.25">
      <c r="C91" s="37" t="s">
        <v>191</v>
      </c>
      <c r="D91" s="37"/>
      <c r="E91" s="37"/>
      <c r="F91" s="37"/>
      <c r="G91" s="37"/>
      <c r="H91" s="37"/>
      <c r="I91" s="37"/>
      <c r="J91" s="37"/>
      <c r="K91" s="37"/>
    </row>
    <row r="92" spans="1:54" x14ac:dyDescent="0.25">
      <c r="C92" s="2" t="s">
        <v>192</v>
      </c>
    </row>
    <row r="93" spans="1:54" x14ac:dyDescent="0.25">
      <c r="C93" s="2" t="s">
        <v>193</v>
      </c>
    </row>
    <row r="94" spans="1:54" x14ac:dyDescent="0.25">
      <c r="C94" s="2" t="s">
        <v>194</v>
      </c>
    </row>
    <row r="95" spans="1:54" x14ac:dyDescent="0.25">
      <c r="C95" s="2" t="s">
        <v>195</v>
      </c>
    </row>
    <row r="97" spans="3:6" x14ac:dyDescent="0.25">
      <c r="C97" s="76" t="s">
        <v>4869</v>
      </c>
      <c r="E97" s="76" t="s">
        <v>4870</v>
      </c>
      <c r="F97" s="77"/>
    </row>
    <row r="98" spans="3:6" x14ac:dyDescent="0.25">
      <c r="E98" s="2" t="s">
        <v>4873</v>
      </c>
    </row>
  </sheetData>
  <hyperlinks>
    <hyperlink ref="J2" location="'Index'!A1" display="'Index'!A1" xr:uid="{C9D7E285-CC8C-4ABD-8280-27FDBD0EC97A}"/>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7D65F-A4D5-4588-945D-3DDEF00AC6DF}">
  <sheetPr codeName="Sheet1"/>
  <dimension ref="A1:IV117"/>
  <sheetViews>
    <sheetView showGridLines="0" zoomScale="90" zoomScaleNormal="90" workbookViewId="0">
      <pane ySplit="6" topLeftCell="A97"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2691</v>
      </c>
      <c r="J2" s="38" t="s">
        <v>4604</v>
      </c>
    </row>
    <row r="3" spans="1:54" ht="16.5" x14ac:dyDescent="0.3">
      <c r="C3" s="1" t="s">
        <v>28</v>
      </c>
      <c r="D3" s="21" t="s">
        <v>2692</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525</v>
      </c>
      <c r="C10" s="57" t="s">
        <v>526</v>
      </c>
      <c r="D10" s="54" t="s">
        <v>527</v>
      </c>
      <c r="E10" s="6" t="s">
        <v>268</v>
      </c>
      <c r="F10" s="19">
        <v>29300</v>
      </c>
      <c r="G10" s="24">
        <v>1310.3499999999999</v>
      </c>
      <c r="H10" s="24">
        <v>4.13</v>
      </c>
      <c r="I10" s="31"/>
      <c r="J10" s="31"/>
      <c r="K10" s="35"/>
    </row>
    <row r="11" spans="1:54" x14ac:dyDescent="0.25">
      <c r="B11" s="8" t="s">
        <v>777</v>
      </c>
      <c r="C11" s="57" t="s">
        <v>778</v>
      </c>
      <c r="D11" s="54" t="s">
        <v>779</v>
      </c>
      <c r="E11" s="6" t="s">
        <v>128</v>
      </c>
      <c r="F11" s="19">
        <v>264000</v>
      </c>
      <c r="G11" s="24">
        <v>1213.6099999999999</v>
      </c>
      <c r="H11" s="24">
        <v>3.82</v>
      </c>
      <c r="I11" s="31"/>
      <c r="J11" s="31"/>
      <c r="K11" s="35"/>
    </row>
    <row r="12" spans="1:54" x14ac:dyDescent="0.25">
      <c r="B12" s="8" t="s">
        <v>2037</v>
      </c>
      <c r="C12" s="57" t="s">
        <v>2038</v>
      </c>
      <c r="D12" s="54" t="s">
        <v>2039</v>
      </c>
      <c r="E12" s="6" t="s">
        <v>54</v>
      </c>
      <c r="F12" s="19">
        <v>82000</v>
      </c>
      <c r="G12" s="24">
        <v>1124.18</v>
      </c>
      <c r="H12" s="24">
        <v>3.54</v>
      </c>
      <c r="I12" s="31"/>
      <c r="J12" s="31"/>
      <c r="K12" s="35"/>
    </row>
    <row r="13" spans="1:54" x14ac:dyDescent="0.25">
      <c r="B13" s="8" t="s">
        <v>926</v>
      </c>
      <c r="C13" s="57" t="s">
        <v>927</v>
      </c>
      <c r="D13" s="54" t="s">
        <v>928</v>
      </c>
      <c r="E13" s="6" t="s">
        <v>170</v>
      </c>
      <c r="F13" s="19">
        <v>570000</v>
      </c>
      <c r="G13" s="24">
        <v>1095.03</v>
      </c>
      <c r="H13" s="24">
        <v>3.45</v>
      </c>
      <c r="I13" s="31"/>
      <c r="J13" s="31"/>
      <c r="K13" s="35"/>
    </row>
    <row r="14" spans="1:54" x14ac:dyDescent="0.25">
      <c r="B14" s="8" t="s">
        <v>269</v>
      </c>
      <c r="C14" s="57" t="s">
        <v>270</v>
      </c>
      <c r="D14" s="54" t="s">
        <v>271</v>
      </c>
      <c r="E14" s="6" t="s">
        <v>257</v>
      </c>
      <c r="F14" s="19">
        <v>72142</v>
      </c>
      <c r="G14" s="24">
        <v>1076.03</v>
      </c>
      <c r="H14" s="24">
        <v>3.39</v>
      </c>
      <c r="I14" s="31"/>
      <c r="J14" s="31"/>
      <c r="K14" s="35"/>
    </row>
    <row r="15" spans="1:54" x14ac:dyDescent="0.25">
      <c r="B15" s="8" t="s">
        <v>40</v>
      </c>
      <c r="C15" s="57" t="s">
        <v>41</v>
      </c>
      <c r="D15" s="54" t="s">
        <v>42</v>
      </c>
      <c r="E15" s="6" t="s">
        <v>43</v>
      </c>
      <c r="F15" s="19">
        <v>56600</v>
      </c>
      <c r="G15" s="24">
        <v>1057.43</v>
      </c>
      <c r="H15" s="24">
        <v>3.33</v>
      </c>
      <c r="I15" s="31"/>
      <c r="J15" s="31"/>
      <c r="K15" s="35"/>
    </row>
    <row r="16" spans="1:54" x14ac:dyDescent="0.25">
      <c r="B16" s="8" t="s">
        <v>1999</v>
      </c>
      <c r="C16" s="57" t="s">
        <v>721</v>
      </c>
      <c r="D16" s="54" t="s">
        <v>2000</v>
      </c>
      <c r="E16" s="6" t="s">
        <v>82</v>
      </c>
      <c r="F16" s="19">
        <v>150000</v>
      </c>
      <c r="G16" s="24">
        <v>966.38</v>
      </c>
      <c r="H16" s="24">
        <v>3.04</v>
      </c>
      <c r="I16" s="31"/>
      <c r="J16" s="31"/>
      <c r="K16" s="35"/>
    </row>
    <row r="17" spans="2:11" x14ac:dyDescent="0.25">
      <c r="B17" s="8" t="s">
        <v>140</v>
      </c>
      <c r="C17" s="57" t="s">
        <v>141</v>
      </c>
      <c r="D17" s="54" t="s">
        <v>142</v>
      </c>
      <c r="E17" s="6" t="s">
        <v>128</v>
      </c>
      <c r="F17" s="19">
        <v>44340</v>
      </c>
      <c r="G17" s="24">
        <v>950.89</v>
      </c>
      <c r="H17" s="24">
        <v>2.99</v>
      </c>
      <c r="I17" s="31"/>
      <c r="J17" s="31"/>
      <c r="K17" s="35"/>
    </row>
    <row r="18" spans="2:11" x14ac:dyDescent="0.25">
      <c r="B18" s="8" t="s">
        <v>2518</v>
      </c>
      <c r="C18" s="57" t="s">
        <v>2519</v>
      </c>
      <c r="D18" s="54" t="s">
        <v>2520</v>
      </c>
      <c r="E18" s="6" t="s">
        <v>47</v>
      </c>
      <c r="F18" s="19">
        <v>377054</v>
      </c>
      <c r="G18" s="24">
        <v>870.17</v>
      </c>
      <c r="H18" s="24">
        <v>2.74</v>
      </c>
      <c r="I18" s="31"/>
      <c r="J18" s="31"/>
      <c r="K18" s="35"/>
    </row>
    <row r="19" spans="2:11" x14ac:dyDescent="0.25">
      <c r="B19" s="8" t="s">
        <v>1658</v>
      </c>
      <c r="C19" s="57" t="s">
        <v>1659</v>
      </c>
      <c r="D19" s="54" t="s">
        <v>1660</v>
      </c>
      <c r="E19" s="6" t="s">
        <v>82</v>
      </c>
      <c r="F19" s="19">
        <v>51000</v>
      </c>
      <c r="G19" s="24">
        <v>854.58</v>
      </c>
      <c r="H19" s="24">
        <v>2.69</v>
      </c>
      <c r="I19" s="31"/>
      <c r="J19" s="31"/>
      <c r="K19" s="35"/>
    </row>
    <row r="20" spans="2:11" x14ac:dyDescent="0.25">
      <c r="B20" s="8" t="s">
        <v>358</v>
      </c>
      <c r="C20" s="57" t="s">
        <v>359</v>
      </c>
      <c r="D20" s="54" t="s">
        <v>360</v>
      </c>
      <c r="E20" s="6" t="s">
        <v>108</v>
      </c>
      <c r="F20" s="19">
        <v>264300</v>
      </c>
      <c r="G20" s="24">
        <v>841.27</v>
      </c>
      <c r="H20" s="24">
        <v>2.65</v>
      </c>
      <c r="I20" s="31"/>
      <c r="J20" s="31"/>
      <c r="K20" s="35"/>
    </row>
    <row r="21" spans="2:11" x14ac:dyDescent="0.25">
      <c r="B21" s="8" t="s">
        <v>129</v>
      </c>
      <c r="C21" s="57" t="s">
        <v>130</v>
      </c>
      <c r="D21" s="54" t="s">
        <v>131</v>
      </c>
      <c r="E21" s="6" t="s">
        <v>132</v>
      </c>
      <c r="F21" s="19">
        <v>123000</v>
      </c>
      <c r="G21" s="24">
        <v>835.48</v>
      </c>
      <c r="H21" s="24">
        <v>2.63</v>
      </c>
      <c r="I21" s="31"/>
      <c r="J21" s="31"/>
      <c r="K21" s="35"/>
    </row>
    <row r="22" spans="2:11" x14ac:dyDescent="0.25">
      <c r="B22" s="8" t="s">
        <v>2004</v>
      </c>
      <c r="C22" s="57" t="s">
        <v>2005</v>
      </c>
      <c r="D22" s="54" t="s">
        <v>2006</v>
      </c>
      <c r="E22" s="6" t="s">
        <v>445</v>
      </c>
      <c r="F22" s="19">
        <v>882900</v>
      </c>
      <c r="G22" s="24">
        <v>810.86</v>
      </c>
      <c r="H22" s="24">
        <v>2.5499999999999998</v>
      </c>
      <c r="I22" s="31"/>
      <c r="J22" s="31"/>
      <c r="K22" s="35"/>
    </row>
    <row r="23" spans="2:11" x14ac:dyDescent="0.25">
      <c r="B23" s="8" t="s">
        <v>311</v>
      </c>
      <c r="C23" s="57" t="s">
        <v>312</v>
      </c>
      <c r="D23" s="54" t="s">
        <v>313</v>
      </c>
      <c r="E23" s="6" t="s">
        <v>61</v>
      </c>
      <c r="F23" s="19">
        <v>224241</v>
      </c>
      <c r="G23" s="24">
        <v>795.27</v>
      </c>
      <c r="H23" s="24">
        <v>2.5</v>
      </c>
      <c r="I23" s="31"/>
      <c r="J23" s="31"/>
      <c r="K23" s="35"/>
    </row>
    <row r="24" spans="2:11" x14ac:dyDescent="0.25">
      <c r="B24" s="8" t="s">
        <v>1928</v>
      </c>
      <c r="C24" s="57" t="s">
        <v>1929</v>
      </c>
      <c r="D24" s="54" t="s">
        <v>1930</v>
      </c>
      <c r="E24" s="6" t="s">
        <v>170</v>
      </c>
      <c r="F24" s="19">
        <v>120000</v>
      </c>
      <c r="G24" s="24">
        <v>774</v>
      </c>
      <c r="H24" s="24">
        <v>2.44</v>
      </c>
      <c r="I24" s="31"/>
      <c r="J24" s="31"/>
      <c r="K24" s="35"/>
    </row>
    <row r="25" spans="2:11" x14ac:dyDescent="0.25">
      <c r="B25" s="8" t="s">
        <v>90</v>
      </c>
      <c r="C25" s="57" t="s">
        <v>91</v>
      </c>
      <c r="D25" s="54" t="s">
        <v>92</v>
      </c>
      <c r="E25" s="6" t="s">
        <v>93</v>
      </c>
      <c r="F25" s="19">
        <v>115000</v>
      </c>
      <c r="G25" s="24">
        <v>770.04</v>
      </c>
      <c r="H25" s="24">
        <v>2.4300000000000002</v>
      </c>
      <c r="I25" s="31"/>
      <c r="J25" s="31"/>
      <c r="K25" s="35"/>
    </row>
    <row r="26" spans="2:11" x14ac:dyDescent="0.25">
      <c r="B26" s="8" t="s">
        <v>265</v>
      </c>
      <c r="C26" s="57" t="s">
        <v>266</v>
      </c>
      <c r="D26" s="54" t="s">
        <v>267</v>
      </c>
      <c r="E26" s="6" t="s">
        <v>268</v>
      </c>
      <c r="F26" s="19">
        <v>187000</v>
      </c>
      <c r="G26" s="24">
        <v>755.48</v>
      </c>
      <c r="H26" s="24">
        <v>2.38</v>
      </c>
      <c r="I26" s="31"/>
      <c r="J26" s="31"/>
      <c r="K26" s="35"/>
    </row>
    <row r="27" spans="2:11" x14ac:dyDescent="0.25">
      <c r="B27" s="8" t="s">
        <v>382</v>
      </c>
      <c r="C27" s="57" t="s">
        <v>383</v>
      </c>
      <c r="D27" s="54" t="s">
        <v>384</v>
      </c>
      <c r="E27" s="6" t="s">
        <v>71</v>
      </c>
      <c r="F27" s="19">
        <v>25500</v>
      </c>
      <c r="G27" s="24">
        <v>741.49</v>
      </c>
      <c r="H27" s="24">
        <v>2.34</v>
      </c>
      <c r="I27" s="31"/>
      <c r="J27" s="31"/>
      <c r="K27" s="35"/>
    </row>
    <row r="28" spans="2:11" x14ac:dyDescent="0.25">
      <c r="B28" s="8" t="s">
        <v>508</v>
      </c>
      <c r="C28" s="57" t="s">
        <v>509</v>
      </c>
      <c r="D28" s="54" t="s">
        <v>510</v>
      </c>
      <c r="E28" s="6" t="s">
        <v>78</v>
      </c>
      <c r="F28" s="19">
        <v>202180</v>
      </c>
      <c r="G28" s="24">
        <v>708.94</v>
      </c>
      <c r="H28" s="24">
        <v>2.23</v>
      </c>
      <c r="I28" s="31"/>
      <c r="J28" s="31"/>
      <c r="K28" s="35"/>
    </row>
    <row r="29" spans="2:11" x14ac:dyDescent="0.25">
      <c r="B29" s="8" t="s">
        <v>65</v>
      </c>
      <c r="C29" s="57" t="s">
        <v>66</v>
      </c>
      <c r="D29" s="54" t="s">
        <v>67</v>
      </c>
      <c r="E29" s="6" t="s">
        <v>47</v>
      </c>
      <c r="F29" s="19">
        <v>38300</v>
      </c>
      <c r="G29" s="24">
        <v>692.43</v>
      </c>
      <c r="H29" s="24">
        <v>2.1800000000000002</v>
      </c>
      <c r="I29" s="31"/>
      <c r="J29" s="31"/>
      <c r="K29" s="35"/>
    </row>
    <row r="30" spans="2:11" x14ac:dyDescent="0.25">
      <c r="B30" s="8" t="s">
        <v>125</v>
      </c>
      <c r="C30" s="57" t="s">
        <v>126</v>
      </c>
      <c r="D30" s="54" t="s">
        <v>127</v>
      </c>
      <c r="E30" s="6" t="s">
        <v>128</v>
      </c>
      <c r="F30" s="19">
        <v>46000</v>
      </c>
      <c r="G30" s="24">
        <v>681.63</v>
      </c>
      <c r="H30" s="24">
        <v>2.15</v>
      </c>
      <c r="I30" s="31"/>
      <c r="J30" s="31"/>
      <c r="K30" s="35"/>
    </row>
    <row r="31" spans="2:11" x14ac:dyDescent="0.25">
      <c r="B31" s="8" t="s">
        <v>48</v>
      </c>
      <c r="C31" s="57" t="s">
        <v>49</v>
      </c>
      <c r="D31" s="54" t="s">
        <v>50</v>
      </c>
      <c r="E31" s="6" t="s">
        <v>47</v>
      </c>
      <c r="F31" s="19">
        <v>50800</v>
      </c>
      <c r="G31" s="24">
        <v>617.16999999999996</v>
      </c>
      <c r="H31" s="24">
        <v>1.94</v>
      </c>
      <c r="I31" s="31"/>
      <c r="J31" s="31"/>
      <c r="K31" s="35"/>
    </row>
    <row r="32" spans="2:11" x14ac:dyDescent="0.25">
      <c r="B32" s="8" t="s">
        <v>741</v>
      </c>
      <c r="C32" s="57" t="s">
        <v>742</v>
      </c>
      <c r="D32" s="54" t="s">
        <v>743</v>
      </c>
      <c r="E32" s="6" t="s">
        <v>146</v>
      </c>
      <c r="F32" s="19">
        <v>140000</v>
      </c>
      <c r="G32" s="24">
        <v>616.98</v>
      </c>
      <c r="H32" s="24">
        <v>1.94</v>
      </c>
      <c r="I32" s="31"/>
      <c r="J32" s="31"/>
      <c r="K32" s="35"/>
    </row>
    <row r="33" spans="2:11" x14ac:dyDescent="0.25">
      <c r="B33" s="8" t="s">
        <v>805</v>
      </c>
      <c r="C33" s="57" t="s">
        <v>806</v>
      </c>
      <c r="D33" s="54" t="s">
        <v>807</v>
      </c>
      <c r="E33" s="6" t="s">
        <v>139</v>
      </c>
      <c r="F33" s="19">
        <v>20618</v>
      </c>
      <c r="G33" s="24">
        <v>607.16999999999996</v>
      </c>
      <c r="H33" s="24">
        <v>1.91</v>
      </c>
      <c r="I33" s="31"/>
      <c r="J33" s="31"/>
      <c r="K33" s="35"/>
    </row>
    <row r="34" spans="2:11" x14ac:dyDescent="0.25">
      <c r="B34" s="8" t="s">
        <v>489</v>
      </c>
      <c r="C34" s="57" t="s">
        <v>490</v>
      </c>
      <c r="D34" s="54" t="s">
        <v>491</v>
      </c>
      <c r="E34" s="6" t="s">
        <v>317</v>
      </c>
      <c r="F34" s="19">
        <v>67339</v>
      </c>
      <c r="G34" s="24">
        <v>602.15</v>
      </c>
      <c r="H34" s="24">
        <v>1.9</v>
      </c>
      <c r="I34" s="31"/>
      <c r="J34" s="31"/>
      <c r="K34" s="35"/>
    </row>
    <row r="35" spans="2:11" x14ac:dyDescent="0.25">
      <c r="B35" s="8" t="s">
        <v>322</v>
      </c>
      <c r="C35" s="57" t="s">
        <v>323</v>
      </c>
      <c r="D35" s="54" t="s">
        <v>324</v>
      </c>
      <c r="E35" s="6" t="s">
        <v>100</v>
      </c>
      <c r="F35" s="19">
        <v>36000</v>
      </c>
      <c r="G35" s="24">
        <v>579.01</v>
      </c>
      <c r="H35" s="24">
        <v>1.82</v>
      </c>
      <c r="I35" s="31"/>
      <c r="J35" s="31"/>
      <c r="K35" s="35"/>
    </row>
    <row r="36" spans="2:11" x14ac:dyDescent="0.25">
      <c r="B36" s="8" t="s">
        <v>164</v>
      </c>
      <c r="C36" s="57" t="s">
        <v>165</v>
      </c>
      <c r="D36" s="54" t="s">
        <v>166</v>
      </c>
      <c r="E36" s="6" t="s">
        <v>47</v>
      </c>
      <c r="F36" s="19">
        <v>460000</v>
      </c>
      <c r="G36" s="24">
        <v>578.67999999999995</v>
      </c>
      <c r="H36" s="24">
        <v>1.82</v>
      </c>
      <c r="I36" s="31"/>
      <c r="J36" s="31"/>
      <c r="K36" s="35"/>
    </row>
    <row r="37" spans="2:11" x14ac:dyDescent="0.25">
      <c r="B37" s="8" t="s">
        <v>913</v>
      </c>
      <c r="C37" s="57" t="s">
        <v>914</v>
      </c>
      <c r="D37" s="54" t="s">
        <v>915</v>
      </c>
      <c r="E37" s="6" t="s">
        <v>71</v>
      </c>
      <c r="F37" s="19">
        <v>10500</v>
      </c>
      <c r="G37" s="24">
        <v>576.29</v>
      </c>
      <c r="H37" s="24">
        <v>1.81</v>
      </c>
      <c r="I37" s="31"/>
      <c r="J37" s="31"/>
      <c r="K37" s="35"/>
    </row>
    <row r="38" spans="2:11" x14ac:dyDescent="0.25">
      <c r="B38" s="8" t="s">
        <v>848</v>
      </c>
      <c r="C38" s="57" t="s">
        <v>849</v>
      </c>
      <c r="D38" s="54" t="s">
        <v>850</v>
      </c>
      <c r="E38" s="6" t="s">
        <v>160</v>
      </c>
      <c r="F38" s="19">
        <v>26300</v>
      </c>
      <c r="G38" s="24">
        <v>564.61</v>
      </c>
      <c r="H38" s="24">
        <v>1.78</v>
      </c>
      <c r="I38" s="31"/>
      <c r="J38" s="31"/>
      <c r="K38" s="35"/>
    </row>
    <row r="39" spans="2:11" x14ac:dyDescent="0.25">
      <c r="B39" s="8" t="s">
        <v>845</v>
      </c>
      <c r="C39" s="57" t="s">
        <v>846</v>
      </c>
      <c r="D39" s="54" t="s">
        <v>847</v>
      </c>
      <c r="E39" s="6" t="s">
        <v>160</v>
      </c>
      <c r="F39" s="19">
        <v>40820</v>
      </c>
      <c r="G39" s="24">
        <v>545.78</v>
      </c>
      <c r="H39" s="24">
        <v>1.72</v>
      </c>
      <c r="I39" s="31"/>
      <c r="J39" s="31"/>
      <c r="K39" s="35"/>
    </row>
    <row r="40" spans="2:11" x14ac:dyDescent="0.25">
      <c r="B40" s="8" t="s">
        <v>337</v>
      </c>
      <c r="C40" s="57" t="s">
        <v>338</v>
      </c>
      <c r="D40" s="54" t="s">
        <v>339</v>
      </c>
      <c r="E40" s="6" t="s">
        <v>132</v>
      </c>
      <c r="F40" s="19">
        <v>31000</v>
      </c>
      <c r="G40" s="24">
        <v>537.39</v>
      </c>
      <c r="H40" s="24">
        <v>1.69</v>
      </c>
      <c r="I40" s="31"/>
      <c r="J40" s="31"/>
      <c r="K40" s="35"/>
    </row>
    <row r="41" spans="2:11" x14ac:dyDescent="0.25">
      <c r="B41" s="8" t="s">
        <v>801</v>
      </c>
      <c r="C41" s="57" t="s">
        <v>802</v>
      </c>
      <c r="D41" s="54" t="s">
        <v>803</v>
      </c>
      <c r="E41" s="6" t="s">
        <v>804</v>
      </c>
      <c r="F41" s="19">
        <v>193000</v>
      </c>
      <c r="G41" s="24">
        <v>527.74</v>
      </c>
      <c r="H41" s="24">
        <v>1.66</v>
      </c>
      <c r="I41" s="31"/>
      <c r="J41" s="31"/>
      <c r="K41" s="35"/>
    </row>
    <row r="42" spans="2:11" x14ac:dyDescent="0.25">
      <c r="B42" s="8" t="s">
        <v>1954</v>
      </c>
      <c r="C42" s="57" t="s">
        <v>1955</v>
      </c>
      <c r="D42" s="54" t="s">
        <v>1956</v>
      </c>
      <c r="E42" s="6" t="s">
        <v>100</v>
      </c>
      <c r="F42" s="19">
        <v>138000</v>
      </c>
      <c r="G42" s="24">
        <v>520.80999999999995</v>
      </c>
      <c r="H42" s="24">
        <v>1.64</v>
      </c>
      <c r="I42" s="31"/>
      <c r="J42" s="31"/>
      <c r="K42" s="35"/>
    </row>
    <row r="43" spans="2:11" x14ac:dyDescent="0.25">
      <c r="B43" s="8" t="s">
        <v>824</v>
      </c>
      <c r="C43" s="57" t="s">
        <v>825</v>
      </c>
      <c r="D43" s="54" t="s">
        <v>826</v>
      </c>
      <c r="E43" s="6" t="s">
        <v>827</v>
      </c>
      <c r="F43" s="19">
        <v>105000</v>
      </c>
      <c r="G43" s="24">
        <v>492.4</v>
      </c>
      <c r="H43" s="24">
        <v>1.55</v>
      </c>
      <c r="I43" s="31"/>
      <c r="J43" s="31"/>
      <c r="K43" s="35"/>
    </row>
    <row r="44" spans="2:11" x14ac:dyDescent="0.25">
      <c r="B44" s="8" t="s">
        <v>94</v>
      </c>
      <c r="C44" s="57" t="s">
        <v>95</v>
      </c>
      <c r="D44" s="54" t="s">
        <v>96</v>
      </c>
      <c r="E44" s="6" t="s">
        <v>71</v>
      </c>
      <c r="F44" s="19">
        <v>18500</v>
      </c>
      <c r="G44" s="24">
        <v>468.24</v>
      </c>
      <c r="H44" s="24">
        <v>1.47</v>
      </c>
      <c r="I44" s="31"/>
      <c r="J44" s="31"/>
      <c r="K44" s="35"/>
    </row>
    <row r="45" spans="2:11" x14ac:dyDescent="0.25">
      <c r="B45" s="8" t="s">
        <v>2013</v>
      </c>
      <c r="C45" s="57" t="s">
        <v>2014</v>
      </c>
      <c r="D45" s="54" t="s">
        <v>2015</v>
      </c>
      <c r="E45" s="6" t="s">
        <v>108</v>
      </c>
      <c r="F45" s="19">
        <v>35292</v>
      </c>
      <c r="G45" s="24">
        <v>444.61</v>
      </c>
      <c r="H45" s="24">
        <v>1.4</v>
      </c>
      <c r="I45" s="31"/>
      <c r="J45" s="31"/>
      <c r="K45" s="35"/>
    </row>
    <row r="46" spans="2:11" x14ac:dyDescent="0.25">
      <c r="B46" s="8" t="s">
        <v>361</v>
      </c>
      <c r="C46" s="57" t="s">
        <v>362</v>
      </c>
      <c r="D46" s="54" t="s">
        <v>363</v>
      </c>
      <c r="E46" s="6" t="s">
        <v>104</v>
      </c>
      <c r="F46" s="19">
        <v>21212</v>
      </c>
      <c r="G46" s="24">
        <v>430.2</v>
      </c>
      <c r="H46" s="24">
        <v>1.35</v>
      </c>
      <c r="I46" s="31"/>
      <c r="J46" s="31"/>
      <c r="K46" s="35"/>
    </row>
    <row r="47" spans="2:11" x14ac:dyDescent="0.25">
      <c r="B47" s="8" t="s">
        <v>402</v>
      </c>
      <c r="C47" s="57" t="s">
        <v>403</v>
      </c>
      <c r="D47" s="54" t="s">
        <v>404</v>
      </c>
      <c r="E47" s="6" t="s">
        <v>104</v>
      </c>
      <c r="F47" s="19">
        <v>24700</v>
      </c>
      <c r="G47" s="24">
        <v>424.68</v>
      </c>
      <c r="H47" s="24">
        <v>1.34</v>
      </c>
      <c r="I47" s="31"/>
      <c r="J47" s="31"/>
      <c r="K47" s="35"/>
    </row>
    <row r="48" spans="2:11" x14ac:dyDescent="0.25">
      <c r="B48" s="8" t="s">
        <v>417</v>
      </c>
      <c r="C48" s="57" t="s">
        <v>418</v>
      </c>
      <c r="D48" s="54" t="s">
        <v>419</v>
      </c>
      <c r="E48" s="6" t="s">
        <v>116</v>
      </c>
      <c r="F48" s="19">
        <v>113640</v>
      </c>
      <c r="G48" s="24">
        <v>397.8</v>
      </c>
      <c r="H48" s="24">
        <v>1.25</v>
      </c>
      <c r="I48" s="31"/>
      <c r="J48" s="31"/>
      <c r="K48" s="35"/>
    </row>
    <row r="49" spans="2:11" x14ac:dyDescent="0.25">
      <c r="B49" s="8" t="s">
        <v>204</v>
      </c>
      <c r="C49" s="57" t="s">
        <v>205</v>
      </c>
      <c r="D49" s="54" t="s">
        <v>206</v>
      </c>
      <c r="E49" s="6" t="s">
        <v>128</v>
      </c>
      <c r="F49" s="19">
        <v>25760</v>
      </c>
      <c r="G49" s="24">
        <v>396.09</v>
      </c>
      <c r="H49" s="24">
        <v>1.25</v>
      </c>
      <c r="I49" s="31"/>
      <c r="J49" s="31"/>
      <c r="K49" s="35"/>
    </row>
    <row r="50" spans="2:11" x14ac:dyDescent="0.25">
      <c r="B50" s="8" t="s">
        <v>734</v>
      </c>
      <c r="C50" s="57" t="s">
        <v>735</v>
      </c>
      <c r="D50" s="54" t="s">
        <v>736</v>
      </c>
      <c r="E50" s="6" t="s">
        <v>222</v>
      </c>
      <c r="F50" s="19">
        <v>11000</v>
      </c>
      <c r="G50" s="24">
        <v>375.33</v>
      </c>
      <c r="H50" s="24">
        <v>1.18</v>
      </c>
      <c r="I50" s="31"/>
      <c r="J50" s="31"/>
      <c r="K50" s="35"/>
    </row>
    <row r="51" spans="2:11" x14ac:dyDescent="0.25">
      <c r="B51" s="8" t="s">
        <v>143</v>
      </c>
      <c r="C51" s="57" t="s">
        <v>144</v>
      </c>
      <c r="D51" s="54" t="s">
        <v>145</v>
      </c>
      <c r="E51" s="6" t="s">
        <v>146</v>
      </c>
      <c r="F51" s="19">
        <v>55000</v>
      </c>
      <c r="G51" s="24">
        <v>329.34</v>
      </c>
      <c r="H51" s="24">
        <v>1.04</v>
      </c>
      <c r="I51" s="31"/>
      <c r="J51" s="31"/>
      <c r="K51" s="35"/>
    </row>
    <row r="52" spans="2:11" x14ac:dyDescent="0.25">
      <c r="B52" s="8" t="s">
        <v>1670</v>
      </c>
      <c r="C52" s="57" t="s">
        <v>1671</v>
      </c>
      <c r="D52" s="54" t="s">
        <v>1672</v>
      </c>
      <c r="E52" s="6" t="s">
        <v>268</v>
      </c>
      <c r="F52" s="19">
        <v>52975</v>
      </c>
      <c r="G52" s="24">
        <v>304.89999999999998</v>
      </c>
      <c r="H52" s="24">
        <v>0.96</v>
      </c>
      <c r="I52" s="31"/>
      <c r="J52" s="31"/>
      <c r="K52" s="35"/>
    </row>
    <row r="53" spans="2:11" x14ac:dyDescent="0.25">
      <c r="B53" s="8" t="s">
        <v>1996</v>
      </c>
      <c r="C53" s="57" t="s">
        <v>1997</v>
      </c>
      <c r="D53" s="54" t="s">
        <v>1998</v>
      </c>
      <c r="E53" s="6" t="s">
        <v>128</v>
      </c>
      <c r="F53" s="19">
        <v>52250</v>
      </c>
      <c r="G53" s="24">
        <v>243.2</v>
      </c>
      <c r="H53" s="24">
        <v>0.77</v>
      </c>
      <c r="I53" s="31"/>
      <c r="J53" s="31"/>
      <c r="K53" s="35"/>
    </row>
    <row r="54" spans="2:11" x14ac:dyDescent="0.25">
      <c r="B54" s="8" t="s">
        <v>216</v>
      </c>
      <c r="C54" s="57" t="s">
        <v>217</v>
      </c>
      <c r="D54" s="54" t="s">
        <v>218</v>
      </c>
      <c r="E54" s="6" t="s">
        <v>61</v>
      </c>
      <c r="F54" s="19">
        <v>800</v>
      </c>
      <c r="G54" s="24">
        <v>221.92</v>
      </c>
      <c r="H54" s="24">
        <v>0.7</v>
      </c>
      <c r="I54" s="31"/>
      <c r="J54" s="31"/>
      <c r="K54" s="35"/>
    </row>
    <row r="55" spans="2:11" x14ac:dyDescent="0.25">
      <c r="B55" s="8" t="s">
        <v>2010</v>
      </c>
      <c r="C55" s="57" t="s">
        <v>2011</v>
      </c>
      <c r="D55" s="54" t="s">
        <v>2012</v>
      </c>
      <c r="E55" s="6" t="s">
        <v>108</v>
      </c>
      <c r="F55" s="19">
        <v>4300</v>
      </c>
      <c r="G55" s="24">
        <v>95.65</v>
      </c>
      <c r="H55" s="24">
        <v>0.3</v>
      </c>
      <c r="I55" s="31"/>
      <c r="J55" s="31"/>
      <c r="K55" s="35"/>
    </row>
    <row r="56" spans="2:11" x14ac:dyDescent="0.25">
      <c r="C56" s="58" t="s">
        <v>175</v>
      </c>
      <c r="D56" s="54"/>
      <c r="E56" s="6"/>
      <c r="F56" s="19"/>
      <c r="G56" s="25">
        <v>30423.68</v>
      </c>
      <c r="H56" s="25">
        <v>95.79</v>
      </c>
      <c r="I56" s="31"/>
      <c r="J56" s="31"/>
      <c r="K56" s="35"/>
    </row>
    <row r="57" spans="2:11" x14ac:dyDescent="0.25">
      <c r="C57" s="57"/>
      <c r="D57" s="54"/>
      <c r="E57" s="6"/>
      <c r="F57" s="19"/>
      <c r="G57" s="24"/>
      <c r="H57" s="24"/>
      <c r="I57" s="31"/>
      <c r="J57" s="31"/>
      <c r="K57" s="35"/>
    </row>
    <row r="58" spans="2:11" x14ac:dyDescent="0.25">
      <c r="C58" s="58" t="s">
        <v>3</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4</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5</v>
      </c>
      <c r="D62" s="54"/>
      <c r="E62" s="6"/>
      <c r="F62" s="19"/>
      <c r="G62" s="24"/>
      <c r="H62" s="24"/>
      <c r="I62" s="31"/>
      <c r="J62" s="31"/>
      <c r="K62" s="35"/>
    </row>
    <row r="63" spans="2:11" x14ac:dyDescent="0.25">
      <c r="C63" s="57"/>
      <c r="D63" s="54"/>
      <c r="E63" s="6"/>
      <c r="F63" s="19"/>
      <c r="G63" s="24"/>
      <c r="H63" s="24"/>
      <c r="I63" s="31"/>
      <c r="J63" s="31"/>
      <c r="K63" s="35"/>
    </row>
    <row r="64" spans="2:11" x14ac:dyDescent="0.25">
      <c r="C64" s="58" t="s">
        <v>6</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7</v>
      </c>
      <c r="D66" s="54"/>
      <c r="E66" s="6"/>
      <c r="F66" s="19"/>
      <c r="G66" s="24" t="s">
        <v>2</v>
      </c>
      <c r="H66" s="24" t="s">
        <v>2</v>
      </c>
      <c r="I66" s="31"/>
      <c r="J66" s="31"/>
      <c r="K66" s="35"/>
    </row>
    <row r="67" spans="3:11" x14ac:dyDescent="0.25">
      <c r="C67" s="57"/>
      <c r="D67" s="54"/>
      <c r="E67" s="6"/>
      <c r="F67" s="19"/>
      <c r="G67" s="24"/>
      <c r="H67" s="24"/>
      <c r="I67" s="31"/>
      <c r="J67" s="31"/>
      <c r="K67" s="35"/>
    </row>
    <row r="68" spans="3:11" x14ac:dyDescent="0.25">
      <c r="C68" s="58" t="s">
        <v>8</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9</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10</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11</v>
      </c>
      <c r="D74" s="54"/>
      <c r="E74" s="6"/>
      <c r="F74" s="19"/>
      <c r="G74" s="24"/>
      <c r="H74" s="24"/>
      <c r="I74" s="31"/>
      <c r="J74" s="31"/>
      <c r="K74" s="35"/>
    </row>
    <row r="75" spans="3:11" x14ac:dyDescent="0.25">
      <c r="C75" s="57"/>
      <c r="D75" s="54"/>
      <c r="E75" s="6"/>
      <c r="F75" s="19"/>
      <c r="G75" s="24"/>
      <c r="H75" s="24"/>
      <c r="I75" s="31"/>
      <c r="J75" s="31"/>
      <c r="K75" s="35"/>
    </row>
    <row r="76" spans="3:11" x14ac:dyDescent="0.25">
      <c r="C76" s="58" t="s">
        <v>13</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14</v>
      </c>
      <c r="D78" s="54"/>
      <c r="E78" s="6"/>
      <c r="F78" s="19"/>
      <c r="G78" s="24" t="s">
        <v>2</v>
      </c>
      <c r="H78" s="24" t="s">
        <v>2</v>
      </c>
      <c r="I78" s="31"/>
      <c r="J78" s="31"/>
      <c r="K78" s="35"/>
    </row>
    <row r="79" spans="3:11" x14ac:dyDescent="0.25">
      <c r="C79" s="57"/>
      <c r="D79" s="54"/>
      <c r="E79" s="6"/>
      <c r="F79" s="19"/>
      <c r="G79" s="24"/>
      <c r="H79" s="24"/>
      <c r="I79" s="31"/>
      <c r="J79" s="31"/>
      <c r="K79" s="35"/>
    </row>
    <row r="80" spans="3:11" x14ac:dyDescent="0.25">
      <c r="C80" s="58" t="s">
        <v>15</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16</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17</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A86" s="10"/>
      <c r="B86" s="28"/>
      <c r="C86" s="58" t="s">
        <v>18</v>
      </c>
      <c r="D86" s="54"/>
      <c r="E86" s="6"/>
      <c r="F86" s="19"/>
      <c r="G86" s="24"/>
      <c r="H86" s="24"/>
      <c r="I86" s="31"/>
      <c r="J86" s="31"/>
      <c r="K86" s="35"/>
    </row>
    <row r="87" spans="1:11" x14ac:dyDescent="0.25">
      <c r="A87" s="28"/>
      <c r="B87" s="28"/>
      <c r="C87" s="58" t="s">
        <v>19</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20</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21</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22</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23</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C97" s="59" t="s">
        <v>24</v>
      </c>
      <c r="D97" s="54"/>
      <c r="E97" s="6"/>
      <c r="F97" s="19"/>
      <c r="G97" s="24"/>
      <c r="H97" s="24"/>
      <c r="I97" s="31"/>
      <c r="J97" s="31"/>
      <c r="K97" s="35"/>
    </row>
    <row r="98" spans="1:54" x14ac:dyDescent="0.25">
      <c r="B98" s="8" t="s">
        <v>186</v>
      </c>
      <c r="C98" s="57" t="s">
        <v>187</v>
      </c>
      <c r="D98" s="54"/>
      <c r="E98" s="6"/>
      <c r="F98" s="19"/>
      <c r="G98" s="24">
        <v>1338.37</v>
      </c>
      <c r="H98" s="24">
        <v>4.22</v>
      </c>
      <c r="I98" s="31"/>
      <c r="J98" s="31"/>
      <c r="K98" s="35"/>
    </row>
    <row r="99" spans="1:54" x14ac:dyDescent="0.25">
      <c r="C99" s="58" t="s">
        <v>175</v>
      </c>
      <c r="D99" s="54"/>
      <c r="E99" s="6"/>
      <c r="F99" s="19"/>
      <c r="G99" s="25">
        <v>1338.37</v>
      </c>
      <c r="H99" s="25">
        <v>4.22</v>
      </c>
      <c r="I99" s="31"/>
      <c r="J99" s="31"/>
      <c r="K99" s="35"/>
    </row>
    <row r="100" spans="1:54" x14ac:dyDescent="0.25">
      <c r="C100" s="57"/>
      <c r="D100" s="54"/>
      <c r="E100" s="6"/>
      <c r="F100" s="19"/>
      <c r="G100" s="24"/>
      <c r="H100" s="24"/>
      <c r="I100" s="31"/>
      <c r="J100" s="31"/>
      <c r="K100" s="35"/>
    </row>
    <row r="101" spans="1:54" x14ac:dyDescent="0.25">
      <c r="A101" s="10"/>
      <c r="B101" s="28"/>
      <c r="C101" s="58" t="s">
        <v>25</v>
      </c>
      <c r="D101" s="54"/>
      <c r="E101" s="6"/>
      <c r="F101" s="19"/>
      <c r="G101" s="24"/>
      <c r="H101" s="24"/>
      <c r="I101" s="31"/>
      <c r="J101" s="31"/>
      <c r="K101" s="35"/>
    </row>
    <row r="102" spans="1:54" s="2" customFormat="1" ht="13.5" x14ac:dyDescent="0.25">
      <c r="A102" s="28"/>
      <c r="B102" s="28"/>
      <c r="C102" s="57" t="s">
        <v>4792</v>
      </c>
      <c r="D102" s="54"/>
      <c r="E102" s="6"/>
      <c r="F102" s="19"/>
      <c r="G102" s="24" t="s">
        <v>2</v>
      </c>
      <c r="H102" s="24" t="s">
        <v>2</v>
      </c>
      <c r="I102" s="31"/>
      <c r="J102" s="31"/>
      <c r="K102" s="35"/>
      <c r="L102" s="3"/>
      <c r="AI102" s="3"/>
      <c r="AV102" s="3"/>
      <c r="AX102" s="3"/>
      <c r="BB102" s="3"/>
    </row>
    <row r="103" spans="1:54" x14ac:dyDescent="0.25">
      <c r="B103" s="8"/>
      <c r="C103" s="57" t="s">
        <v>188</v>
      </c>
      <c r="D103" s="54"/>
      <c r="E103" s="6"/>
      <c r="F103" s="19"/>
      <c r="G103" s="24">
        <v>-9.68</v>
      </c>
      <c r="H103" s="24">
        <v>-9.9999999999999985E-3</v>
      </c>
      <c r="I103" s="31"/>
      <c r="J103" s="31"/>
      <c r="K103" s="35"/>
    </row>
    <row r="104" spans="1:54" x14ac:dyDescent="0.25">
      <c r="C104" s="58" t="s">
        <v>175</v>
      </c>
      <c r="D104" s="54"/>
      <c r="E104" s="6"/>
      <c r="F104" s="19"/>
      <c r="G104" s="25">
        <v>-9.68</v>
      </c>
      <c r="H104" s="25">
        <v>-9.9999999999999985E-3</v>
      </c>
      <c r="I104" s="31"/>
      <c r="J104" s="31"/>
      <c r="K104" s="35"/>
    </row>
    <row r="105" spans="1:54" x14ac:dyDescent="0.25">
      <c r="C105" s="57"/>
      <c r="D105" s="54"/>
      <c r="E105" s="6"/>
      <c r="F105" s="19"/>
      <c r="G105" s="24"/>
      <c r="H105" s="24"/>
      <c r="I105" s="31"/>
      <c r="J105" s="31"/>
      <c r="K105" s="35"/>
    </row>
    <row r="106" spans="1:54" x14ac:dyDescent="0.25">
      <c r="C106" s="60" t="s">
        <v>189</v>
      </c>
      <c r="D106" s="55"/>
      <c r="E106" s="5"/>
      <c r="F106" s="20"/>
      <c r="G106" s="26">
        <v>31752.37</v>
      </c>
      <c r="H106" s="26">
        <v>100</v>
      </c>
      <c r="I106" s="32"/>
      <c r="J106" s="32"/>
      <c r="K106" s="36"/>
    </row>
    <row r="109" spans="1:54" x14ac:dyDescent="0.25">
      <c r="C109" s="1" t="s">
        <v>190</v>
      </c>
    </row>
    <row r="110" spans="1:54" x14ac:dyDescent="0.25">
      <c r="C110" s="37" t="s">
        <v>191</v>
      </c>
      <c r="D110" s="37"/>
      <c r="E110" s="37"/>
      <c r="F110" s="37"/>
      <c r="G110" s="37"/>
      <c r="H110" s="37"/>
      <c r="I110" s="37"/>
      <c r="J110" s="37"/>
      <c r="K110" s="37"/>
    </row>
    <row r="111" spans="1:54" x14ac:dyDescent="0.25">
      <c r="C111" s="2" t="s">
        <v>192</v>
      </c>
    </row>
    <row r="112" spans="1:54" x14ac:dyDescent="0.25">
      <c r="C112" s="2" t="s">
        <v>193</v>
      </c>
    </row>
    <row r="113" spans="3:6" x14ac:dyDescent="0.25">
      <c r="C113" s="2" t="s">
        <v>194</v>
      </c>
    </row>
    <row r="114" spans="3:6" x14ac:dyDescent="0.25">
      <c r="C114" s="2" t="s">
        <v>195</v>
      </c>
    </row>
    <row r="116" spans="3:6" x14ac:dyDescent="0.25">
      <c r="C116" s="76" t="s">
        <v>4869</v>
      </c>
      <c r="E116" s="76" t="s">
        <v>4870</v>
      </c>
      <c r="F116" s="77"/>
    </row>
    <row r="117" spans="3:6" x14ac:dyDescent="0.25">
      <c r="E117" s="2" t="s">
        <v>4873</v>
      </c>
    </row>
  </sheetData>
  <hyperlinks>
    <hyperlink ref="J2" location="'Index'!A1" display="'Index'!A1" xr:uid="{FD060CF9-3DE5-4FCB-850D-A2FE418D10F2}"/>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064DC-74E7-48A0-BE08-E3F1DB237DF3}">
  <sheetPr codeName="Sheet1"/>
  <dimension ref="A1:IV120"/>
  <sheetViews>
    <sheetView showGridLines="0" zoomScale="90" zoomScaleNormal="90" workbookViewId="0">
      <pane ySplit="6" topLeftCell="A100"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2693</v>
      </c>
      <c r="J2" s="38" t="s">
        <v>4604</v>
      </c>
    </row>
    <row r="3" spans="1:54" ht="16.5" x14ac:dyDescent="0.3">
      <c r="C3" s="1" t="s">
        <v>28</v>
      </c>
      <c r="D3" s="21" t="s">
        <v>2694</v>
      </c>
      <c r="F3" s="71" t="s">
        <v>4816</v>
      </c>
      <c r="G3" s="13" t="s">
        <v>4539</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1988</v>
      </c>
      <c r="C10" s="57" t="s">
        <v>1989</v>
      </c>
      <c r="D10" s="54" t="s">
        <v>1990</v>
      </c>
      <c r="E10" s="6" t="s">
        <v>139</v>
      </c>
      <c r="F10" s="19">
        <v>44211</v>
      </c>
      <c r="G10" s="24">
        <v>101.46</v>
      </c>
      <c r="H10" s="24">
        <v>5.41</v>
      </c>
      <c r="I10" s="31"/>
      <c r="J10" s="31"/>
      <c r="K10" s="35"/>
    </row>
    <row r="11" spans="1:54" x14ac:dyDescent="0.25">
      <c r="B11" s="8" t="s">
        <v>2092</v>
      </c>
      <c r="C11" s="57" t="s">
        <v>2093</v>
      </c>
      <c r="D11" s="54" t="s">
        <v>2094</v>
      </c>
      <c r="E11" s="6" t="s">
        <v>2095</v>
      </c>
      <c r="F11" s="19">
        <v>1303</v>
      </c>
      <c r="G11" s="24">
        <v>64.14</v>
      </c>
      <c r="H11" s="24">
        <v>3.42</v>
      </c>
      <c r="I11" s="31"/>
      <c r="J11" s="31"/>
      <c r="K11" s="35"/>
    </row>
    <row r="12" spans="1:54" x14ac:dyDescent="0.25">
      <c r="B12" s="8" t="s">
        <v>1016</v>
      </c>
      <c r="C12" s="57" t="s">
        <v>1017</v>
      </c>
      <c r="D12" s="54" t="s">
        <v>1018</v>
      </c>
      <c r="E12" s="6" t="s">
        <v>82</v>
      </c>
      <c r="F12" s="19">
        <v>1934</v>
      </c>
      <c r="G12" s="24">
        <v>56.71</v>
      </c>
      <c r="H12" s="24">
        <v>3.02</v>
      </c>
      <c r="I12" s="31"/>
      <c r="J12" s="31"/>
      <c r="K12" s="35"/>
    </row>
    <row r="13" spans="1:54" x14ac:dyDescent="0.25">
      <c r="B13" s="8" t="s">
        <v>1991</v>
      </c>
      <c r="C13" s="57" t="s">
        <v>1784</v>
      </c>
      <c r="D13" s="54" t="s">
        <v>1992</v>
      </c>
      <c r="E13" s="6" t="s">
        <v>82</v>
      </c>
      <c r="F13" s="19">
        <v>10101</v>
      </c>
      <c r="G13" s="24">
        <v>56.22</v>
      </c>
      <c r="H13" s="24">
        <v>3</v>
      </c>
      <c r="I13" s="31"/>
      <c r="J13" s="31"/>
      <c r="K13" s="35"/>
    </row>
    <row r="14" spans="1:54" x14ac:dyDescent="0.25">
      <c r="B14" s="8" t="s">
        <v>1999</v>
      </c>
      <c r="C14" s="57" t="s">
        <v>721</v>
      </c>
      <c r="D14" s="54" t="s">
        <v>2000</v>
      </c>
      <c r="E14" s="6" t="s">
        <v>82</v>
      </c>
      <c r="F14" s="19">
        <v>8609</v>
      </c>
      <c r="G14" s="24">
        <v>55.43</v>
      </c>
      <c r="H14" s="24">
        <v>2.96</v>
      </c>
      <c r="I14" s="31"/>
      <c r="J14" s="31"/>
      <c r="K14" s="35"/>
    </row>
    <row r="15" spans="1:54" x14ac:dyDescent="0.25">
      <c r="B15" s="8" t="s">
        <v>2099</v>
      </c>
      <c r="C15" s="57" t="s">
        <v>2100</v>
      </c>
      <c r="D15" s="54" t="s">
        <v>2101</v>
      </c>
      <c r="E15" s="6" t="s">
        <v>120</v>
      </c>
      <c r="F15" s="19">
        <v>11781</v>
      </c>
      <c r="G15" s="24">
        <v>53.44</v>
      </c>
      <c r="H15" s="24">
        <v>2.85</v>
      </c>
      <c r="I15" s="31"/>
      <c r="J15" s="31"/>
      <c r="K15" s="35"/>
    </row>
    <row r="16" spans="1:54" x14ac:dyDescent="0.25">
      <c r="B16" s="8" t="s">
        <v>2618</v>
      </c>
      <c r="C16" s="57" t="s">
        <v>2619</v>
      </c>
      <c r="D16" s="54" t="s">
        <v>2620</v>
      </c>
      <c r="E16" s="6" t="s">
        <v>321</v>
      </c>
      <c r="F16" s="19">
        <v>3345</v>
      </c>
      <c r="G16" s="24">
        <v>52.77</v>
      </c>
      <c r="H16" s="24">
        <v>2.81</v>
      </c>
      <c r="I16" s="31"/>
      <c r="J16" s="31"/>
      <c r="K16" s="35"/>
    </row>
    <row r="17" spans="2:11" x14ac:dyDescent="0.25">
      <c r="B17" s="8" t="s">
        <v>525</v>
      </c>
      <c r="C17" s="57" t="s">
        <v>526</v>
      </c>
      <c r="D17" s="54" t="s">
        <v>527</v>
      </c>
      <c r="E17" s="6" t="s">
        <v>268</v>
      </c>
      <c r="F17" s="19">
        <v>1155</v>
      </c>
      <c r="G17" s="24">
        <v>51.65</v>
      </c>
      <c r="H17" s="24">
        <v>2.75</v>
      </c>
      <c r="I17" s="31"/>
      <c r="J17" s="31"/>
      <c r="K17" s="35"/>
    </row>
    <row r="18" spans="2:11" x14ac:dyDescent="0.25">
      <c r="B18" s="8" t="s">
        <v>534</v>
      </c>
      <c r="C18" s="57" t="s">
        <v>535</v>
      </c>
      <c r="D18" s="54" t="s">
        <v>536</v>
      </c>
      <c r="E18" s="6" t="s">
        <v>139</v>
      </c>
      <c r="F18" s="19">
        <v>1041</v>
      </c>
      <c r="G18" s="24">
        <v>51.39</v>
      </c>
      <c r="H18" s="24">
        <v>2.74</v>
      </c>
      <c r="I18" s="31"/>
      <c r="J18" s="31"/>
      <c r="K18" s="35"/>
    </row>
    <row r="19" spans="2:11" x14ac:dyDescent="0.25">
      <c r="B19" s="8" t="s">
        <v>901</v>
      </c>
      <c r="C19" s="57" t="s">
        <v>902</v>
      </c>
      <c r="D19" s="54" t="s">
        <v>903</v>
      </c>
      <c r="E19" s="6" t="s">
        <v>116</v>
      </c>
      <c r="F19" s="19">
        <v>26523</v>
      </c>
      <c r="G19" s="24">
        <v>48.17</v>
      </c>
      <c r="H19" s="24">
        <v>2.57</v>
      </c>
      <c r="I19" s="31"/>
      <c r="J19" s="31"/>
      <c r="K19" s="35"/>
    </row>
    <row r="20" spans="2:11" x14ac:dyDescent="0.25">
      <c r="B20" s="8" t="s">
        <v>537</v>
      </c>
      <c r="C20" s="57" t="s">
        <v>538</v>
      </c>
      <c r="D20" s="54" t="s">
        <v>539</v>
      </c>
      <c r="E20" s="6" t="s">
        <v>160</v>
      </c>
      <c r="F20" s="19">
        <v>5138</v>
      </c>
      <c r="G20" s="24">
        <v>47.37</v>
      </c>
      <c r="H20" s="24">
        <v>2.5299999999999998</v>
      </c>
      <c r="I20" s="31"/>
      <c r="J20" s="31"/>
      <c r="K20" s="35"/>
    </row>
    <row r="21" spans="2:11" x14ac:dyDescent="0.25">
      <c r="B21" s="8" t="s">
        <v>389</v>
      </c>
      <c r="C21" s="57" t="s">
        <v>390</v>
      </c>
      <c r="D21" s="54" t="s">
        <v>391</v>
      </c>
      <c r="E21" s="6" t="s">
        <v>392</v>
      </c>
      <c r="F21" s="19">
        <v>18753</v>
      </c>
      <c r="G21" s="24">
        <v>45.2</v>
      </c>
      <c r="H21" s="24">
        <v>2.41</v>
      </c>
      <c r="I21" s="31"/>
      <c r="J21" s="31"/>
      <c r="K21" s="35"/>
    </row>
    <row r="22" spans="2:11" x14ac:dyDescent="0.25">
      <c r="B22" s="8" t="s">
        <v>1950</v>
      </c>
      <c r="C22" s="57" t="s">
        <v>1951</v>
      </c>
      <c r="D22" s="54" t="s">
        <v>1952</v>
      </c>
      <c r="E22" s="6" t="s">
        <v>1953</v>
      </c>
      <c r="F22" s="19">
        <v>9826</v>
      </c>
      <c r="G22" s="24">
        <v>44.32</v>
      </c>
      <c r="H22" s="24">
        <v>2.36</v>
      </c>
      <c r="I22" s="31"/>
      <c r="J22" s="31"/>
      <c r="K22" s="35"/>
    </row>
    <row r="23" spans="2:11" x14ac:dyDescent="0.25">
      <c r="B23" s="8" t="s">
        <v>2196</v>
      </c>
      <c r="C23" s="57" t="s">
        <v>2197</v>
      </c>
      <c r="D23" s="54" t="s">
        <v>2198</v>
      </c>
      <c r="E23" s="6" t="s">
        <v>112</v>
      </c>
      <c r="F23" s="19">
        <v>619</v>
      </c>
      <c r="G23" s="24">
        <v>44.13</v>
      </c>
      <c r="H23" s="24">
        <v>2.35</v>
      </c>
      <c r="I23" s="31"/>
      <c r="J23" s="31"/>
      <c r="K23" s="35"/>
    </row>
    <row r="24" spans="2:11" x14ac:dyDescent="0.25">
      <c r="B24" s="8" t="s">
        <v>101</v>
      </c>
      <c r="C24" s="57" t="s">
        <v>102</v>
      </c>
      <c r="D24" s="54" t="s">
        <v>103</v>
      </c>
      <c r="E24" s="6" t="s">
        <v>104</v>
      </c>
      <c r="F24" s="19">
        <v>886</v>
      </c>
      <c r="G24" s="24">
        <v>43.61</v>
      </c>
      <c r="H24" s="24">
        <v>2.33</v>
      </c>
      <c r="I24" s="31"/>
      <c r="J24" s="31"/>
      <c r="K24" s="35"/>
    </row>
    <row r="25" spans="2:11" x14ac:dyDescent="0.25">
      <c r="B25" s="8" t="s">
        <v>79</v>
      </c>
      <c r="C25" s="57" t="s">
        <v>80</v>
      </c>
      <c r="D25" s="54" t="s">
        <v>81</v>
      </c>
      <c r="E25" s="6" t="s">
        <v>82</v>
      </c>
      <c r="F25" s="19">
        <v>2922</v>
      </c>
      <c r="G25" s="24">
        <v>41.38</v>
      </c>
      <c r="H25" s="24">
        <v>2.21</v>
      </c>
      <c r="I25" s="31"/>
      <c r="J25" s="31"/>
      <c r="K25" s="35"/>
    </row>
    <row r="26" spans="2:11" x14ac:dyDescent="0.25">
      <c r="B26" s="8" t="s">
        <v>94</v>
      </c>
      <c r="C26" s="57" t="s">
        <v>95</v>
      </c>
      <c r="D26" s="54" t="s">
        <v>96</v>
      </c>
      <c r="E26" s="6" t="s">
        <v>71</v>
      </c>
      <c r="F26" s="19">
        <v>1619</v>
      </c>
      <c r="G26" s="24">
        <v>40.96</v>
      </c>
      <c r="H26" s="24">
        <v>2.1800000000000002</v>
      </c>
      <c r="I26" s="31"/>
      <c r="J26" s="31"/>
      <c r="K26" s="35"/>
    </row>
    <row r="27" spans="2:11" x14ac:dyDescent="0.25">
      <c r="B27" s="8" t="s">
        <v>2084</v>
      </c>
      <c r="C27" s="57" t="s">
        <v>2085</v>
      </c>
      <c r="D27" s="54" t="s">
        <v>2086</v>
      </c>
      <c r="E27" s="6" t="s">
        <v>438</v>
      </c>
      <c r="F27" s="19">
        <v>4477</v>
      </c>
      <c r="G27" s="24">
        <v>39.799999999999997</v>
      </c>
      <c r="H27" s="24">
        <v>2.12</v>
      </c>
      <c r="I27" s="31"/>
      <c r="J27" s="31"/>
      <c r="K27" s="35"/>
    </row>
    <row r="28" spans="2:11" x14ac:dyDescent="0.25">
      <c r="B28" s="8" t="s">
        <v>1902</v>
      </c>
      <c r="C28" s="57" t="s">
        <v>1903</v>
      </c>
      <c r="D28" s="54" t="s">
        <v>1904</v>
      </c>
      <c r="E28" s="6" t="s">
        <v>146</v>
      </c>
      <c r="F28" s="19">
        <v>6040</v>
      </c>
      <c r="G28" s="24">
        <v>38.770000000000003</v>
      </c>
      <c r="H28" s="24">
        <v>2.0699999999999998</v>
      </c>
      <c r="I28" s="31"/>
      <c r="J28" s="31"/>
      <c r="K28" s="35"/>
    </row>
    <row r="29" spans="2:11" x14ac:dyDescent="0.25">
      <c r="B29" s="8" t="s">
        <v>904</v>
      </c>
      <c r="C29" s="57" t="s">
        <v>905</v>
      </c>
      <c r="D29" s="54" t="s">
        <v>906</v>
      </c>
      <c r="E29" s="6" t="s">
        <v>139</v>
      </c>
      <c r="F29" s="19">
        <v>540</v>
      </c>
      <c r="G29" s="24">
        <v>38</v>
      </c>
      <c r="H29" s="24">
        <v>2.0299999999999998</v>
      </c>
      <c r="I29" s="31"/>
      <c r="J29" s="31"/>
      <c r="K29" s="35"/>
    </row>
    <row r="30" spans="2:11" x14ac:dyDescent="0.25">
      <c r="B30" s="8" t="s">
        <v>226</v>
      </c>
      <c r="C30" s="57" t="s">
        <v>227</v>
      </c>
      <c r="D30" s="54" t="s">
        <v>228</v>
      </c>
      <c r="E30" s="6" t="s">
        <v>222</v>
      </c>
      <c r="F30" s="19">
        <v>2633</v>
      </c>
      <c r="G30" s="24">
        <v>37.94</v>
      </c>
      <c r="H30" s="24">
        <v>2.02</v>
      </c>
      <c r="I30" s="31"/>
      <c r="J30" s="31"/>
      <c r="K30" s="35"/>
    </row>
    <row r="31" spans="2:11" x14ac:dyDescent="0.25">
      <c r="B31" s="8" t="s">
        <v>161</v>
      </c>
      <c r="C31" s="57" t="s">
        <v>162</v>
      </c>
      <c r="D31" s="54" t="s">
        <v>163</v>
      </c>
      <c r="E31" s="6" t="s">
        <v>108</v>
      </c>
      <c r="F31" s="19">
        <v>945</v>
      </c>
      <c r="G31" s="24">
        <v>36.409999999999997</v>
      </c>
      <c r="H31" s="24">
        <v>1.94</v>
      </c>
      <c r="I31" s="31"/>
      <c r="J31" s="31"/>
      <c r="K31" s="35"/>
    </row>
    <row r="32" spans="2:11" x14ac:dyDescent="0.25">
      <c r="B32" s="8" t="s">
        <v>287</v>
      </c>
      <c r="C32" s="57" t="s">
        <v>288</v>
      </c>
      <c r="D32" s="54" t="s">
        <v>289</v>
      </c>
      <c r="E32" s="6" t="s">
        <v>43</v>
      </c>
      <c r="F32" s="19">
        <v>706</v>
      </c>
      <c r="G32" s="24">
        <v>34.11</v>
      </c>
      <c r="H32" s="24">
        <v>1.82</v>
      </c>
      <c r="I32" s="31"/>
      <c r="J32" s="31"/>
      <c r="K32" s="35"/>
    </row>
    <row r="33" spans="2:11" x14ac:dyDescent="0.25">
      <c r="B33" s="8" t="s">
        <v>2153</v>
      </c>
      <c r="C33" s="57" t="s">
        <v>2154</v>
      </c>
      <c r="D33" s="54" t="s">
        <v>2155</v>
      </c>
      <c r="E33" s="6" t="s">
        <v>317</v>
      </c>
      <c r="F33" s="19">
        <v>1061</v>
      </c>
      <c r="G33" s="24">
        <v>33.81</v>
      </c>
      <c r="H33" s="24">
        <v>1.8</v>
      </c>
      <c r="I33" s="31"/>
      <c r="J33" s="31"/>
      <c r="K33" s="35"/>
    </row>
    <row r="34" spans="2:11" x14ac:dyDescent="0.25">
      <c r="B34" s="8" t="s">
        <v>458</v>
      </c>
      <c r="C34" s="57" t="s">
        <v>459</v>
      </c>
      <c r="D34" s="54" t="s">
        <v>460</v>
      </c>
      <c r="E34" s="6" t="s">
        <v>78</v>
      </c>
      <c r="F34" s="19">
        <v>1680</v>
      </c>
      <c r="G34" s="24">
        <v>33.81</v>
      </c>
      <c r="H34" s="24">
        <v>1.8</v>
      </c>
      <c r="I34" s="31"/>
      <c r="J34" s="31"/>
      <c r="K34" s="35"/>
    </row>
    <row r="35" spans="2:11" x14ac:dyDescent="0.25">
      <c r="B35" s="8" t="s">
        <v>2651</v>
      </c>
      <c r="C35" s="57" t="s">
        <v>1083</v>
      </c>
      <c r="D35" s="54" t="s">
        <v>2652</v>
      </c>
      <c r="E35" s="6" t="s">
        <v>47</v>
      </c>
      <c r="F35" s="19">
        <v>127514</v>
      </c>
      <c r="G35" s="24">
        <v>33.79</v>
      </c>
      <c r="H35" s="24">
        <v>1.8</v>
      </c>
      <c r="I35" s="31"/>
      <c r="J35" s="31"/>
      <c r="K35" s="35"/>
    </row>
    <row r="36" spans="2:11" x14ac:dyDescent="0.25">
      <c r="B36" s="8" t="s">
        <v>898</v>
      </c>
      <c r="C36" s="57" t="s">
        <v>899</v>
      </c>
      <c r="D36" s="54" t="s">
        <v>900</v>
      </c>
      <c r="E36" s="6" t="s">
        <v>47</v>
      </c>
      <c r="F36" s="19">
        <v>16449</v>
      </c>
      <c r="G36" s="24">
        <v>33.119999999999997</v>
      </c>
      <c r="H36" s="24">
        <v>1.77</v>
      </c>
      <c r="I36" s="31"/>
      <c r="J36" s="31"/>
      <c r="K36" s="35"/>
    </row>
    <row r="37" spans="2:11" x14ac:dyDescent="0.25">
      <c r="B37" s="8" t="s">
        <v>2022</v>
      </c>
      <c r="C37" s="57" t="s">
        <v>1264</v>
      </c>
      <c r="D37" s="54" t="s">
        <v>2023</v>
      </c>
      <c r="E37" s="6" t="s">
        <v>47</v>
      </c>
      <c r="F37" s="19">
        <v>12951</v>
      </c>
      <c r="G37" s="24">
        <v>32.880000000000003</v>
      </c>
      <c r="H37" s="24">
        <v>1.75</v>
      </c>
      <c r="I37" s="31"/>
      <c r="J37" s="31"/>
      <c r="K37" s="35"/>
    </row>
    <row r="38" spans="2:11" x14ac:dyDescent="0.25">
      <c r="B38" s="8" t="s">
        <v>2125</v>
      </c>
      <c r="C38" s="57" t="s">
        <v>2126</v>
      </c>
      <c r="D38" s="54" t="s">
        <v>2127</v>
      </c>
      <c r="E38" s="6" t="s">
        <v>128</v>
      </c>
      <c r="F38" s="19">
        <v>1744</v>
      </c>
      <c r="G38" s="24">
        <v>32.270000000000003</v>
      </c>
      <c r="H38" s="24">
        <v>1.72</v>
      </c>
      <c r="I38" s="31"/>
      <c r="J38" s="31"/>
      <c r="K38" s="35"/>
    </row>
    <row r="39" spans="2:11" x14ac:dyDescent="0.25">
      <c r="B39" s="8" t="s">
        <v>352</v>
      </c>
      <c r="C39" s="57" t="s">
        <v>353</v>
      </c>
      <c r="D39" s="54" t="s">
        <v>354</v>
      </c>
      <c r="E39" s="6" t="s">
        <v>104</v>
      </c>
      <c r="F39" s="19">
        <v>1680</v>
      </c>
      <c r="G39" s="24">
        <v>32.130000000000003</v>
      </c>
      <c r="H39" s="24">
        <v>1.71</v>
      </c>
      <c r="I39" s="31"/>
      <c r="J39" s="31"/>
      <c r="K39" s="35"/>
    </row>
    <row r="40" spans="2:11" x14ac:dyDescent="0.25">
      <c r="B40" s="8" t="s">
        <v>734</v>
      </c>
      <c r="C40" s="57" t="s">
        <v>735</v>
      </c>
      <c r="D40" s="54" t="s">
        <v>736</v>
      </c>
      <c r="E40" s="6" t="s">
        <v>222</v>
      </c>
      <c r="F40" s="19">
        <v>927</v>
      </c>
      <c r="G40" s="24">
        <v>31.61</v>
      </c>
      <c r="H40" s="24">
        <v>1.69</v>
      </c>
      <c r="I40" s="31"/>
      <c r="J40" s="31"/>
      <c r="K40" s="35"/>
    </row>
    <row r="41" spans="2:11" x14ac:dyDescent="0.25">
      <c r="B41" s="8" t="s">
        <v>1966</v>
      </c>
      <c r="C41" s="57" t="s">
        <v>1967</v>
      </c>
      <c r="D41" s="54" t="s">
        <v>1968</v>
      </c>
      <c r="E41" s="6" t="s">
        <v>61</v>
      </c>
      <c r="F41" s="19">
        <v>4558</v>
      </c>
      <c r="G41" s="24">
        <v>30.98</v>
      </c>
      <c r="H41" s="24">
        <v>1.65</v>
      </c>
      <c r="I41" s="31"/>
      <c r="J41" s="31"/>
      <c r="K41" s="35"/>
    </row>
    <row r="42" spans="2:11" x14ac:dyDescent="0.25">
      <c r="B42" s="8" t="s">
        <v>337</v>
      </c>
      <c r="C42" s="57" t="s">
        <v>338</v>
      </c>
      <c r="D42" s="54" t="s">
        <v>339</v>
      </c>
      <c r="E42" s="6" t="s">
        <v>132</v>
      </c>
      <c r="F42" s="19">
        <v>1781</v>
      </c>
      <c r="G42" s="24">
        <v>30.89</v>
      </c>
      <c r="H42" s="24">
        <v>1.65</v>
      </c>
      <c r="I42" s="31"/>
      <c r="J42" s="31"/>
      <c r="K42" s="35"/>
    </row>
    <row r="43" spans="2:11" x14ac:dyDescent="0.25">
      <c r="B43" s="8" t="s">
        <v>290</v>
      </c>
      <c r="C43" s="57" t="s">
        <v>291</v>
      </c>
      <c r="D43" s="54" t="s">
        <v>292</v>
      </c>
      <c r="E43" s="6" t="s">
        <v>132</v>
      </c>
      <c r="F43" s="19">
        <v>740</v>
      </c>
      <c r="G43" s="24">
        <v>30.64</v>
      </c>
      <c r="H43" s="24">
        <v>1.63</v>
      </c>
      <c r="I43" s="31"/>
      <c r="J43" s="31"/>
      <c r="K43" s="35"/>
    </row>
    <row r="44" spans="2:11" x14ac:dyDescent="0.25">
      <c r="B44" s="8" t="s">
        <v>167</v>
      </c>
      <c r="C44" s="57" t="s">
        <v>168</v>
      </c>
      <c r="D44" s="54" t="s">
        <v>169</v>
      </c>
      <c r="E44" s="6" t="s">
        <v>170</v>
      </c>
      <c r="F44" s="19">
        <v>698</v>
      </c>
      <c r="G44" s="24">
        <v>28.72</v>
      </c>
      <c r="H44" s="24">
        <v>1.53</v>
      </c>
      <c r="I44" s="31"/>
      <c r="J44" s="31"/>
      <c r="K44" s="35"/>
    </row>
    <row r="45" spans="2:11" x14ac:dyDescent="0.25">
      <c r="B45" s="8" t="s">
        <v>753</v>
      </c>
      <c r="C45" s="57" t="s">
        <v>754</v>
      </c>
      <c r="D45" s="54" t="s">
        <v>755</v>
      </c>
      <c r="E45" s="6" t="s">
        <v>321</v>
      </c>
      <c r="F45" s="19">
        <v>2024</v>
      </c>
      <c r="G45" s="24">
        <v>28.6</v>
      </c>
      <c r="H45" s="24">
        <v>1.52</v>
      </c>
      <c r="I45" s="31"/>
      <c r="J45" s="31"/>
      <c r="K45" s="35"/>
    </row>
    <row r="46" spans="2:11" x14ac:dyDescent="0.25">
      <c r="B46" s="8" t="s">
        <v>2105</v>
      </c>
      <c r="C46" s="57" t="s">
        <v>1254</v>
      </c>
      <c r="D46" s="54" t="s">
        <v>2106</v>
      </c>
      <c r="E46" s="6" t="s">
        <v>47</v>
      </c>
      <c r="F46" s="19">
        <v>23347</v>
      </c>
      <c r="G46" s="24">
        <v>26.78</v>
      </c>
      <c r="H46" s="24">
        <v>1.43</v>
      </c>
      <c r="I46" s="31"/>
      <c r="J46" s="31"/>
      <c r="K46" s="35"/>
    </row>
    <row r="47" spans="2:11" x14ac:dyDescent="0.25">
      <c r="B47" s="8" t="s">
        <v>2190</v>
      </c>
      <c r="C47" s="57" t="s">
        <v>2191</v>
      </c>
      <c r="D47" s="54" t="s">
        <v>2192</v>
      </c>
      <c r="E47" s="6" t="s">
        <v>317</v>
      </c>
      <c r="F47" s="19">
        <v>1010</v>
      </c>
      <c r="G47" s="24">
        <v>26.71</v>
      </c>
      <c r="H47" s="24">
        <v>1.42</v>
      </c>
      <c r="I47" s="31"/>
      <c r="J47" s="31"/>
      <c r="K47" s="35"/>
    </row>
    <row r="48" spans="2:11" x14ac:dyDescent="0.25">
      <c r="B48" s="8" t="s">
        <v>889</v>
      </c>
      <c r="C48" s="57" t="s">
        <v>890</v>
      </c>
      <c r="D48" s="54" t="s">
        <v>891</v>
      </c>
      <c r="E48" s="6" t="s">
        <v>222</v>
      </c>
      <c r="F48" s="19">
        <v>4068</v>
      </c>
      <c r="G48" s="24">
        <v>25.85</v>
      </c>
      <c r="H48" s="24">
        <v>1.38</v>
      </c>
      <c r="I48" s="31"/>
      <c r="J48" s="31"/>
      <c r="K48" s="35"/>
    </row>
    <row r="49" spans="2:11" x14ac:dyDescent="0.25">
      <c r="B49" s="8" t="s">
        <v>216</v>
      </c>
      <c r="C49" s="57" t="s">
        <v>217</v>
      </c>
      <c r="D49" s="54" t="s">
        <v>218</v>
      </c>
      <c r="E49" s="6" t="s">
        <v>61</v>
      </c>
      <c r="F49" s="19">
        <v>93</v>
      </c>
      <c r="G49" s="24">
        <v>25.82</v>
      </c>
      <c r="H49" s="24">
        <v>1.38</v>
      </c>
      <c r="I49" s="31"/>
      <c r="J49" s="31"/>
      <c r="K49" s="35"/>
    </row>
    <row r="50" spans="2:11" x14ac:dyDescent="0.25">
      <c r="B50" s="8" t="s">
        <v>150</v>
      </c>
      <c r="C50" s="57" t="s">
        <v>151</v>
      </c>
      <c r="D50" s="54" t="s">
        <v>152</v>
      </c>
      <c r="E50" s="6" t="s">
        <v>153</v>
      </c>
      <c r="F50" s="19">
        <v>10009</v>
      </c>
      <c r="G50" s="24">
        <v>25.73</v>
      </c>
      <c r="H50" s="24">
        <v>1.37</v>
      </c>
      <c r="I50" s="31"/>
      <c r="J50" s="31"/>
      <c r="K50" s="35"/>
    </row>
    <row r="51" spans="2:11" x14ac:dyDescent="0.25">
      <c r="B51" s="8" t="s">
        <v>455</v>
      </c>
      <c r="C51" s="57" t="s">
        <v>456</v>
      </c>
      <c r="D51" s="54" t="s">
        <v>457</v>
      </c>
      <c r="E51" s="6" t="s">
        <v>47</v>
      </c>
      <c r="F51" s="19">
        <v>20681</v>
      </c>
      <c r="G51" s="24">
        <v>25.63</v>
      </c>
      <c r="H51" s="24">
        <v>1.37</v>
      </c>
      <c r="I51" s="31"/>
      <c r="J51" s="31"/>
      <c r="K51" s="35"/>
    </row>
    <row r="52" spans="2:11" x14ac:dyDescent="0.25">
      <c r="B52" s="8" t="s">
        <v>2643</v>
      </c>
      <c r="C52" s="57" t="s">
        <v>2644</v>
      </c>
      <c r="D52" s="54" t="s">
        <v>2645</v>
      </c>
      <c r="E52" s="6" t="s">
        <v>47</v>
      </c>
      <c r="F52" s="19">
        <v>3875</v>
      </c>
      <c r="G52" s="24">
        <v>25.02</v>
      </c>
      <c r="H52" s="24">
        <v>1.33</v>
      </c>
      <c r="I52" s="31"/>
      <c r="J52" s="31"/>
      <c r="K52" s="35"/>
    </row>
    <row r="53" spans="2:11" x14ac:dyDescent="0.25">
      <c r="B53" s="8" t="s">
        <v>1925</v>
      </c>
      <c r="C53" s="57" t="s">
        <v>1926</v>
      </c>
      <c r="D53" s="54" t="s">
        <v>1927</v>
      </c>
      <c r="E53" s="6" t="s">
        <v>445</v>
      </c>
      <c r="F53" s="19">
        <v>559</v>
      </c>
      <c r="G53" s="24">
        <v>24.76</v>
      </c>
      <c r="H53" s="24">
        <v>1.32</v>
      </c>
      <c r="I53" s="31"/>
      <c r="J53" s="31"/>
      <c r="K53" s="35"/>
    </row>
    <row r="54" spans="2:11" x14ac:dyDescent="0.25">
      <c r="B54" s="8" t="s">
        <v>2630</v>
      </c>
      <c r="C54" s="57" t="s">
        <v>2631</v>
      </c>
      <c r="D54" s="54" t="s">
        <v>2632</v>
      </c>
      <c r="E54" s="6" t="s">
        <v>82</v>
      </c>
      <c r="F54" s="19">
        <v>255</v>
      </c>
      <c r="G54" s="24">
        <v>24.55</v>
      </c>
      <c r="H54" s="24">
        <v>1.31</v>
      </c>
      <c r="I54" s="31"/>
      <c r="J54" s="31"/>
      <c r="K54" s="35"/>
    </row>
    <row r="55" spans="2:11" x14ac:dyDescent="0.25">
      <c r="B55" s="8" t="s">
        <v>2169</v>
      </c>
      <c r="C55" s="57" t="s">
        <v>2170</v>
      </c>
      <c r="D55" s="54" t="s">
        <v>2171</v>
      </c>
      <c r="E55" s="6" t="s">
        <v>485</v>
      </c>
      <c r="F55" s="19">
        <v>3601</v>
      </c>
      <c r="G55" s="24">
        <v>24.27</v>
      </c>
      <c r="H55" s="24">
        <v>1.29</v>
      </c>
      <c r="I55" s="31"/>
      <c r="J55" s="31"/>
      <c r="K55" s="35"/>
    </row>
    <row r="56" spans="2:11" x14ac:dyDescent="0.25">
      <c r="B56" s="8" t="s">
        <v>2110</v>
      </c>
      <c r="C56" s="57" t="s">
        <v>2111</v>
      </c>
      <c r="D56" s="54" t="s">
        <v>2112</v>
      </c>
      <c r="E56" s="6" t="s">
        <v>146</v>
      </c>
      <c r="F56" s="19">
        <v>2115</v>
      </c>
      <c r="G56" s="24">
        <v>20.89</v>
      </c>
      <c r="H56" s="24">
        <v>1.1100000000000001</v>
      </c>
      <c r="I56" s="31"/>
      <c r="J56" s="31"/>
      <c r="K56" s="35"/>
    </row>
    <row r="57" spans="2:11" x14ac:dyDescent="0.25">
      <c r="B57" s="8" t="s">
        <v>2208</v>
      </c>
      <c r="C57" s="57" t="s">
        <v>1280</v>
      </c>
      <c r="D57" s="54" t="s">
        <v>2209</v>
      </c>
      <c r="E57" s="6" t="s">
        <v>47</v>
      </c>
      <c r="F57" s="19">
        <v>27055</v>
      </c>
      <c r="G57" s="24">
        <v>20.56</v>
      </c>
      <c r="H57" s="24">
        <v>1.1000000000000001</v>
      </c>
      <c r="I57" s="31"/>
      <c r="J57" s="31"/>
      <c r="K57" s="35"/>
    </row>
    <row r="58" spans="2:11" x14ac:dyDescent="0.25">
      <c r="B58" s="8" t="s">
        <v>2156</v>
      </c>
      <c r="C58" s="57" t="s">
        <v>2157</v>
      </c>
      <c r="D58" s="54" t="s">
        <v>2158</v>
      </c>
      <c r="E58" s="6" t="s">
        <v>445</v>
      </c>
      <c r="F58" s="19">
        <v>3561</v>
      </c>
      <c r="G58" s="24">
        <v>20.37</v>
      </c>
      <c r="H58" s="24">
        <v>1.0900000000000001</v>
      </c>
      <c r="I58" s="31"/>
      <c r="J58" s="31"/>
      <c r="K58" s="35"/>
    </row>
    <row r="59" spans="2:11" x14ac:dyDescent="0.25">
      <c r="B59" s="8" t="s">
        <v>2653</v>
      </c>
      <c r="C59" s="57" t="s">
        <v>2654</v>
      </c>
      <c r="D59" s="54" t="s">
        <v>2655</v>
      </c>
      <c r="E59" s="6" t="s">
        <v>108</v>
      </c>
      <c r="F59" s="19">
        <v>1236</v>
      </c>
      <c r="G59" s="24">
        <v>18.38</v>
      </c>
      <c r="H59" s="24">
        <v>0.98</v>
      </c>
      <c r="I59" s="31"/>
      <c r="J59" s="31"/>
      <c r="K59" s="35"/>
    </row>
    <row r="60" spans="2:11" x14ac:dyDescent="0.25">
      <c r="C60" s="58" t="s">
        <v>175</v>
      </c>
      <c r="D60" s="54"/>
      <c r="E60" s="6"/>
      <c r="F60" s="19"/>
      <c r="G60" s="25">
        <v>1871.95</v>
      </c>
      <c r="H60" s="25">
        <v>99.8</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3:11" x14ac:dyDescent="0.25">
      <c r="C81" s="57"/>
      <c r="D81" s="54"/>
      <c r="E81" s="6"/>
      <c r="F81" s="19"/>
      <c r="G81" s="24"/>
      <c r="H81" s="24"/>
      <c r="I81" s="31"/>
      <c r="J81" s="31"/>
      <c r="K81" s="35"/>
    </row>
    <row r="82" spans="3:11" x14ac:dyDescent="0.25">
      <c r="C82" s="58" t="s">
        <v>14</v>
      </c>
      <c r="D82" s="54"/>
      <c r="E82" s="6"/>
      <c r="F82" s="19"/>
      <c r="G82" s="24" t="s">
        <v>2</v>
      </c>
      <c r="H82" s="24" t="s">
        <v>2</v>
      </c>
      <c r="I82" s="31"/>
      <c r="J82" s="31"/>
      <c r="K82" s="35"/>
    </row>
    <row r="83" spans="3:11" x14ac:dyDescent="0.25">
      <c r="C83" s="57"/>
      <c r="D83" s="54"/>
      <c r="E83" s="6"/>
      <c r="F83" s="19"/>
      <c r="G83" s="24"/>
      <c r="H83" s="24"/>
      <c r="I83" s="31"/>
      <c r="J83" s="31"/>
      <c r="K83" s="35"/>
    </row>
    <row r="84" spans="3:11" x14ac:dyDescent="0.25">
      <c r="C84" s="58" t="s">
        <v>15</v>
      </c>
      <c r="D84" s="54"/>
      <c r="E84" s="6"/>
      <c r="F84" s="19"/>
      <c r="G84" s="24" t="s">
        <v>2</v>
      </c>
      <c r="H84" s="24" t="s">
        <v>2</v>
      </c>
      <c r="I84" s="31"/>
      <c r="J84" s="31"/>
      <c r="K84" s="35"/>
    </row>
    <row r="85" spans="3:11" x14ac:dyDescent="0.25">
      <c r="C85" s="57"/>
      <c r="D85" s="54"/>
      <c r="E85" s="6"/>
      <c r="F85" s="19"/>
      <c r="G85" s="24"/>
      <c r="H85" s="24"/>
      <c r="I85" s="31"/>
      <c r="J85" s="31"/>
      <c r="K85" s="35"/>
    </row>
    <row r="86" spans="3:11" x14ac:dyDescent="0.25">
      <c r="C86" s="58" t="s">
        <v>16</v>
      </c>
      <c r="D86" s="54"/>
      <c r="E86" s="6"/>
      <c r="F86" s="19"/>
      <c r="G86" s="24" t="s">
        <v>2</v>
      </c>
      <c r="H86" s="24" t="s">
        <v>2</v>
      </c>
      <c r="I86" s="31"/>
      <c r="J86" s="31"/>
      <c r="K86" s="35"/>
    </row>
    <row r="87" spans="3:11" x14ac:dyDescent="0.25">
      <c r="C87" s="57"/>
      <c r="D87" s="54"/>
      <c r="E87" s="6"/>
      <c r="F87" s="19"/>
      <c r="G87" s="24"/>
      <c r="H87" s="24"/>
      <c r="I87" s="31"/>
      <c r="J87" s="31"/>
      <c r="K87" s="35"/>
    </row>
    <row r="88" spans="3:11" x14ac:dyDescent="0.25">
      <c r="C88" s="58" t="s">
        <v>17</v>
      </c>
      <c r="D88" s="54"/>
      <c r="E88" s="6"/>
      <c r="F88" s="19"/>
      <c r="G88" s="24" t="s">
        <v>2</v>
      </c>
      <c r="H88" s="24" t="s">
        <v>2</v>
      </c>
      <c r="I88" s="31"/>
      <c r="J88" s="31"/>
      <c r="K88" s="35"/>
    </row>
    <row r="89" spans="3:11" x14ac:dyDescent="0.25">
      <c r="C89" s="57"/>
      <c r="D89" s="54"/>
      <c r="E89" s="6"/>
      <c r="F89" s="19"/>
      <c r="G89" s="24"/>
      <c r="H89" s="24"/>
      <c r="I89" s="31"/>
      <c r="J89" s="31"/>
      <c r="K89" s="35"/>
    </row>
    <row r="90" spans="3:11" x14ac:dyDescent="0.25">
      <c r="C90" s="58" t="s">
        <v>18</v>
      </c>
      <c r="D90" s="54"/>
      <c r="E90" s="6"/>
      <c r="F90" s="19"/>
      <c r="G90" s="24"/>
      <c r="H90" s="24"/>
      <c r="I90" s="31"/>
      <c r="J90" s="31"/>
      <c r="K90" s="35"/>
    </row>
    <row r="91" spans="3:11" x14ac:dyDescent="0.25">
      <c r="C91" s="57"/>
      <c r="D91" s="54"/>
      <c r="E91" s="6"/>
      <c r="F91" s="19"/>
      <c r="G91" s="24"/>
      <c r="H91" s="24"/>
      <c r="I91" s="31"/>
      <c r="J91" s="31"/>
      <c r="K91" s="35"/>
    </row>
    <row r="92" spans="3:11" x14ac:dyDescent="0.25">
      <c r="C92" s="58" t="s">
        <v>19</v>
      </c>
      <c r="D92" s="54"/>
      <c r="E92" s="6"/>
      <c r="F92" s="19"/>
      <c r="G92" s="24" t="s">
        <v>2</v>
      </c>
      <c r="H92" s="24" t="s">
        <v>2</v>
      </c>
      <c r="I92" s="31"/>
      <c r="J92" s="31"/>
      <c r="K92" s="35"/>
    </row>
    <row r="93" spans="3:11" x14ac:dyDescent="0.25">
      <c r="C93" s="57"/>
      <c r="D93" s="54"/>
      <c r="E93" s="6"/>
      <c r="F93" s="19"/>
      <c r="G93" s="24"/>
      <c r="H93" s="24"/>
      <c r="I93" s="31"/>
      <c r="J93" s="31"/>
      <c r="K93" s="35"/>
    </row>
    <row r="94" spans="3:11" x14ac:dyDescent="0.25">
      <c r="C94" s="58" t="s">
        <v>20</v>
      </c>
      <c r="D94" s="54"/>
      <c r="E94" s="6"/>
      <c r="F94" s="19"/>
      <c r="G94" s="24" t="s">
        <v>2</v>
      </c>
      <c r="H94" s="24" t="s">
        <v>2</v>
      </c>
      <c r="I94" s="31"/>
      <c r="J94" s="31"/>
      <c r="K94" s="35"/>
    </row>
    <row r="95" spans="3:11" x14ac:dyDescent="0.25">
      <c r="C95" s="57"/>
      <c r="D95" s="54"/>
      <c r="E95" s="6"/>
      <c r="F95" s="19"/>
      <c r="G95" s="24"/>
      <c r="H95" s="24"/>
      <c r="I95" s="31"/>
      <c r="J95" s="31"/>
      <c r="K95" s="35"/>
    </row>
    <row r="96" spans="3:11" x14ac:dyDescent="0.25">
      <c r="C96" s="58" t="s">
        <v>21</v>
      </c>
      <c r="D96" s="54"/>
      <c r="E96" s="6"/>
      <c r="F96" s="19"/>
      <c r="G96" s="24" t="s">
        <v>2</v>
      </c>
      <c r="H96" s="24" t="s">
        <v>2</v>
      </c>
      <c r="I96" s="31"/>
      <c r="J96" s="31"/>
      <c r="K96" s="35"/>
    </row>
    <row r="97" spans="1:54" x14ac:dyDescent="0.25">
      <c r="C97" s="57"/>
      <c r="D97" s="54"/>
      <c r="E97" s="6"/>
      <c r="F97" s="19"/>
      <c r="G97" s="24"/>
      <c r="H97" s="24"/>
      <c r="I97" s="31"/>
      <c r="J97" s="31"/>
      <c r="K97" s="35"/>
    </row>
    <row r="98" spans="1:54" x14ac:dyDescent="0.25">
      <c r="C98" s="58" t="s">
        <v>22</v>
      </c>
      <c r="D98" s="54"/>
      <c r="E98" s="6"/>
      <c r="F98" s="19"/>
      <c r="G98" s="24" t="s">
        <v>2</v>
      </c>
      <c r="H98" s="24" t="s">
        <v>2</v>
      </c>
      <c r="I98" s="31"/>
      <c r="J98" s="31"/>
      <c r="K98" s="35"/>
    </row>
    <row r="99" spans="1:54" x14ac:dyDescent="0.25">
      <c r="C99" s="57"/>
      <c r="D99" s="54"/>
      <c r="E99" s="6"/>
      <c r="F99" s="19"/>
      <c r="G99" s="24"/>
      <c r="H99" s="24"/>
      <c r="I99" s="31"/>
      <c r="J99" s="31"/>
      <c r="K99" s="35"/>
    </row>
    <row r="100" spans="1:54" x14ac:dyDescent="0.25">
      <c r="C100" s="58" t="s">
        <v>23</v>
      </c>
      <c r="D100" s="54"/>
      <c r="E100" s="6"/>
      <c r="F100" s="19"/>
      <c r="G100" s="24" t="s">
        <v>2</v>
      </c>
      <c r="H100" s="24" t="s">
        <v>2</v>
      </c>
      <c r="I100" s="31"/>
      <c r="J100" s="31"/>
      <c r="K100" s="35"/>
    </row>
    <row r="101" spans="1:54" x14ac:dyDescent="0.25">
      <c r="C101" s="57"/>
      <c r="D101" s="54"/>
      <c r="E101" s="6"/>
      <c r="F101" s="19"/>
      <c r="G101" s="24"/>
      <c r="H101" s="24"/>
      <c r="I101" s="31"/>
      <c r="J101" s="31"/>
      <c r="K101" s="35"/>
    </row>
    <row r="102" spans="1:54" x14ac:dyDescent="0.25">
      <c r="C102" s="58" t="s">
        <v>24</v>
      </c>
      <c r="D102" s="54"/>
      <c r="E102" s="6"/>
      <c r="F102" s="19"/>
      <c r="G102" s="24" t="s">
        <v>2</v>
      </c>
      <c r="H102" s="24" t="s">
        <v>2</v>
      </c>
      <c r="I102" s="31"/>
      <c r="J102" s="31"/>
      <c r="K102" s="35"/>
    </row>
    <row r="103" spans="1:54" x14ac:dyDescent="0.25">
      <c r="C103" s="57"/>
      <c r="D103" s="54"/>
      <c r="E103" s="6"/>
      <c r="F103" s="19"/>
      <c r="G103" s="24"/>
      <c r="H103" s="24"/>
      <c r="I103" s="31"/>
      <c r="J103" s="31"/>
      <c r="K103" s="35"/>
    </row>
    <row r="104" spans="1:54" x14ac:dyDescent="0.25">
      <c r="A104" s="10"/>
      <c r="B104" s="28"/>
      <c r="C104" s="58" t="s">
        <v>25</v>
      </c>
      <c r="D104" s="54"/>
      <c r="E104" s="6"/>
      <c r="F104" s="19"/>
      <c r="G104" s="24"/>
      <c r="H104" s="24"/>
      <c r="I104" s="31"/>
      <c r="J104" s="31"/>
      <c r="K104" s="35"/>
    </row>
    <row r="105" spans="1:54" s="2" customFormat="1" ht="13.5" x14ac:dyDescent="0.25">
      <c r="A105" s="28"/>
      <c r="B105" s="28"/>
      <c r="C105" s="57" t="s">
        <v>4792</v>
      </c>
      <c r="D105" s="54"/>
      <c r="E105" s="6"/>
      <c r="F105" s="19"/>
      <c r="G105" s="24" t="s">
        <v>2</v>
      </c>
      <c r="H105" s="24" t="s">
        <v>2</v>
      </c>
      <c r="I105" s="31"/>
      <c r="J105" s="31"/>
      <c r="K105" s="35"/>
      <c r="L105" s="3"/>
      <c r="AI105" s="3"/>
      <c r="AV105" s="3"/>
      <c r="AX105" s="3"/>
      <c r="BB105" s="3"/>
    </row>
    <row r="106" spans="1:54" x14ac:dyDescent="0.25">
      <c r="B106" s="8"/>
      <c r="C106" s="57" t="s">
        <v>188</v>
      </c>
      <c r="D106" s="54"/>
      <c r="E106" s="6"/>
      <c r="F106" s="19"/>
      <c r="G106" s="24">
        <v>3.64</v>
      </c>
      <c r="H106" s="24">
        <v>0.2</v>
      </c>
      <c r="I106" s="31"/>
      <c r="J106" s="31"/>
      <c r="K106" s="35"/>
    </row>
    <row r="107" spans="1:54" x14ac:dyDescent="0.25">
      <c r="C107" s="58" t="s">
        <v>175</v>
      </c>
      <c r="D107" s="54"/>
      <c r="E107" s="6"/>
      <c r="F107" s="19"/>
      <c r="G107" s="25">
        <v>3.64</v>
      </c>
      <c r="H107" s="25">
        <v>0.2</v>
      </c>
      <c r="I107" s="31"/>
      <c r="J107" s="31"/>
      <c r="K107" s="35"/>
    </row>
    <row r="108" spans="1:54" x14ac:dyDescent="0.25">
      <c r="C108" s="57"/>
      <c r="D108" s="54"/>
      <c r="E108" s="6"/>
      <c r="F108" s="19"/>
      <c r="G108" s="24"/>
      <c r="H108" s="24"/>
      <c r="I108" s="31"/>
      <c r="J108" s="31"/>
      <c r="K108" s="35"/>
    </row>
    <row r="109" spans="1:54" x14ac:dyDescent="0.25">
      <c r="C109" s="60" t="s">
        <v>189</v>
      </c>
      <c r="D109" s="55"/>
      <c r="E109" s="5"/>
      <c r="F109" s="20"/>
      <c r="G109" s="26">
        <v>1875.59</v>
      </c>
      <c r="H109" s="26">
        <v>100</v>
      </c>
      <c r="I109" s="32"/>
      <c r="J109" s="32"/>
      <c r="K109" s="36"/>
    </row>
    <row r="112" spans="1:54" x14ac:dyDescent="0.25">
      <c r="C112" s="1" t="s">
        <v>190</v>
      </c>
    </row>
    <row r="113" spans="3:11" x14ac:dyDescent="0.25">
      <c r="C113" s="37" t="s">
        <v>191</v>
      </c>
      <c r="D113" s="37"/>
      <c r="E113" s="37"/>
      <c r="F113" s="37"/>
      <c r="G113" s="37"/>
      <c r="H113" s="37"/>
      <c r="I113" s="37"/>
      <c r="J113" s="37"/>
      <c r="K113" s="37"/>
    </row>
    <row r="114" spans="3:11" x14ac:dyDescent="0.25">
      <c r="C114" s="2" t="s">
        <v>192</v>
      </c>
    </row>
    <row r="115" spans="3:11" x14ac:dyDescent="0.25">
      <c r="C115" s="2" t="s">
        <v>193</v>
      </c>
    </row>
    <row r="116" spans="3:11" x14ac:dyDescent="0.25">
      <c r="C116" s="2" t="s">
        <v>194</v>
      </c>
    </row>
    <row r="117" spans="3:11" x14ac:dyDescent="0.25">
      <c r="C117" s="2" t="s">
        <v>195</v>
      </c>
    </row>
    <row r="119" spans="3:11" x14ac:dyDescent="0.25">
      <c r="C119" s="76" t="s">
        <v>4869</v>
      </c>
      <c r="E119" s="76" t="s">
        <v>4870</v>
      </c>
      <c r="F119" s="77"/>
    </row>
    <row r="120" spans="3:11" x14ac:dyDescent="0.25">
      <c r="E120" s="2" t="s">
        <v>4908</v>
      </c>
    </row>
  </sheetData>
  <hyperlinks>
    <hyperlink ref="J2" location="'Index'!A1" display="'Index'!A1" xr:uid="{38B2D494-AA36-4098-91BB-DCD1AFA5D94B}"/>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52F9A-3B39-4758-B9C4-B56956078A05}">
  <sheetPr codeName="Sheet1"/>
  <dimension ref="A1:IV101"/>
  <sheetViews>
    <sheetView showGridLines="0" zoomScale="90" zoomScaleNormal="90" workbookViewId="0">
      <pane ySplit="6" topLeftCell="A69"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2696</v>
      </c>
      <c r="J2" s="38" t="s">
        <v>4604</v>
      </c>
    </row>
    <row r="3" spans="1:54" ht="16.5" x14ac:dyDescent="0.3">
      <c r="C3" s="1" t="s">
        <v>28</v>
      </c>
      <c r="D3" s="21" t="s">
        <v>2697</v>
      </c>
      <c r="F3" s="71" t="s">
        <v>4816</v>
      </c>
      <c r="G3" s="13" t="s">
        <v>4540</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32967</v>
      </c>
      <c r="G10" s="24">
        <v>615.91</v>
      </c>
      <c r="H10" s="24">
        <v>5.58</v>
      </c>
      <c r="I10" s="31"/>
      <c r="J10" s="31"/>
      <c r="K10" s="35"/>
    </row>
    <row r="11" spans="1:54" x14ac:dyDescent="0.25">
      <c r="B11" s="8" t="s">
        <v>242</v>
      </c>
      <c r="C11" s="57" t="s">
        <v>243</v>
      </c>
      <c r="D11" s="54" t="s">
        <v>244</v>
      </c>
      <c r="E11" s="6" t="s">
        <v>86</v>
      </c>
      <c r="F11" s="19">
        <v>120090</v>
      </c>
      <c r="G11" s="24">
        <v>594.87</v>
      </c>
      <c r="H11" s="24">
        <v>5.39</v>
      </c>
      <c r="I11" s="31"/>
      <c r="J11" s="31"/>
      <c r="K11" s="35"/>
    </row>
    <row r="12" spans="1:54" x14ac:dyDescent="0.25">
      <c r="B12" s="8" t="s">
        <v>62</v>
      </c>
      <c r="C12" s="57" t="s">
        <v>63</v>
      </c>
      <c r="D12" s="54" t="s">
        <v>64</v>
      </c>
      <c r="E12" s="6" t="s">
        <v>43</v>
      </c>
      <c r="F12" s="19">
        <v>13243</v>
      </c>
      <c r="G12" s="24">
        <v>580.75</v>
      </c>
      <c r="H12" s="24">
        <v>5.26</v>
      </c>
      <c r="I12" s="31"/>
      <c r="J12" s="31"/>
      <c r="K12" s="35"/>
    </row>
    <row r="13" spans="1:54" x14ac:dyDescent="0.25">
      <c r="B13" s="8" t="s">
        <v>340</v>
      </c>
      <c r="C13" s="57" t="s">
        <v>341</v>
      </c>
      <c r="D13" s="54" t="s">
        <v>342</v>
      </c>
      <c r="E13" s="6" t="s">
        <v>43</v>
      </c>
      <c r="F13" s="19">
        <v>35108</v>
      </c>
      <c r="G13" s="24">
        <v>576.67999999999995</v>
      </c>
      <c r="H13" s="24">
        <v>5.22</v>
      </c>
      <c r="I13" s="31"/>
      <c r="J13" s="31"/>
      <c r="K13" s="35"/>
    </row>
    <row r="14" spans="1:54" x14ac:dyDescent="0.25">
      <c r="B14" s="8" t="s">
        <v>993</v>
      </c>
      <c r="C14" s="57" t="s">
        <v>994</v>
      </c>
      <c r="D14" s="54" t="s">
        <v>995</v>
      </c>
      <c r="E14" s="6" t="s">
        <v>996</v>
      </c>
      <c r="F14" s="19">
        <v>108331</v>
      </c>
      <c r="G14" s="24">
        <v>565.70000000000005</v>
      </c>
      <c r="H14" s="24">
        <v>5.12</v>
      </c>
      <c r="I14" s="31"/>
      <c r="J14" s="31"/>
      <c r="K14" s="35"/>
    </row>
    <row r="15" spans="1:54" x14ac:dyDescent="0.25">
      <c r="B15" s="8" t="s">
        <v>83</v>
      </c>
      <c r="C15" s="57" t="s">
        <v>84</v>
      </c>
      <c r="D15" s="54" t="s">
        <v>85</v>
      </c>
      <c r="E15" s="6" t="s">
        <v>86</v>
      </c>
      <c r="F15" s="19">
        <v>20900</v>
      </c>
      <c r="G15" s="24">
        <v>565.48</v>
      </c>
      <c r="H15" s="24">
        <v>5.12</v>
      </c>
      <c r="I15" s="31"/>
      <c r="J15" s="31"/>
      <c r="K15" s="35"/>
    </row>
    <row r="16" spans="1:54" x14ac:dyDescent="0.25">
      <c r="B16" s="8" t="s">
        <v>990</v>
      </c>
      <c r="C16" s="57" t="s">
        <v>991</v>
      </c>
      <c r="D16" s="54" t="s">
        <v>992</v>
      </c>
      <c r="E16" s="6" t="s">
        <v>128</v>
      </c>
      <c r="F16" s="19">
        <v>17241</v>
      </c>
      <c r="G16" s="24">
        <v>531.79</v>
      </c>
      <c r="H16" s="24">
        <v>4.82</v>
      </c>
      <c r="I16" s="31"/>
      <c r="J16" s="31"/>
      <c r="K16" s="35"/>
    </row>
    <row r="17" spans="2:11" x14ac:dyDescent="0.25">
      <c r="B17" s="8" t="s">
        <v>511</v>
      </c>
      <c r="C17" s="57" t="s">
        <v>512</v>
      </c>
      <c r="D17" s="54" t="s">
        <v>513</v>
      </c>
      <c r="E17" s="6" t="s">
        <v>174</v>
      </c>
      <c r="F17" s="19">
        <v>20209</v>
      </c>
      <c r="G17" s="24">
        <v>496.4</v>
      </c>
      <c r="H17" s="24">
        <v>4.5</v>
      </c>
      <c r="I17" s="31"/>
      <c r="J17" s="31"/>
      <c r="K17" s="35"/>
    </row>
    <row r="18" spans="2:11" x14ac:dyDescent="0.25">
      <c r="B18" s="8" t="s">
        <v>734</v>
      </c>
      <c r="C18" s="57" t="s">
        <v>735</v>
      </c>
      <c r="D18" s="54" t="s">
        <v>736</v>
      </c>
      <c r="E18" s="6" t="s">
        <v>222</v>
      </c>
      <c r="F18" s="19">
        <v>14175</v>
      </c>
      <c r="G18" s="24">
        <v>483.67</v>
      </c>
      <c r="H18" s="24">
        <v>4.38</v>
      </c>
      <c r="I18" s="31"/>
      <c r="J18" s="31"/>
      <c r="K18" s="35"/>
    </row>
    <row r="19" spans="2:11" x14ac:dyDescent="0.25">
      <c r="B19" s="8" t="s">
        <v>171</v>
      </c>
      <c r="C19" s="57" t="s">
        <v>172</v>
      </c>
      <c r="D19" s="54" t="s">
        <v>173</v>
      </c>
      <c r="E19" s="6" t="s">
        <v>174</v>
      </c>
      <c r="F19" s="19">
        <v>8239</v>
      </c>
      <c r="G19" s="24">
        <v>476.58</v>
      </c>
      <c r="H19" s="24">
        <v>4.32</v>
      </c>
      <c r="I19" s="31"/>
      <c r="J19" s="31"/>
      <c r="K19" s="35"/>
    </row>
    <row r="20" spans="2:11" x14ac:dyDescent="0.25">
      <c r="B20" s="8" t="s">
        <v>2096</v>
      </c>
      <c r="C20" s="57" t="s">
        <v>2097</v>
      </c>
      <c r="D20" s="54" t="s">
        <v>2098</v>
      </c>
      <c r="E20" s="6" t="s">
        <v>2095</v>
      </c>
      <c r="F20" s="19">
        <v>134870</v>
      </c>
      <c r="G20" s="24">
        <v>426.26</v>
      </c>
      <c r="H20" s="24">
        <v>3.86</v>
      </c>
      <c r="I20" s="31"/>
      <c r="J20" s="31"/>
      <c r="K20" s="35"/>
    </row>
    <row r="21" spans="2:11" x14ac:dyDescent="0.25">
      <c r="B21" s="8" t="s">
        <v>750</v>
      </c>
      <c r="C21" s="57" t="s">
        <v>751</v>
      </c>
      <c r="D21" s="54" t="s">
        <v>752</v>
      </c>
      <c r="E21" s="6" t="s">
        <v>71</v>
      </c>
      <c r="F21" s="19">
        <v>4285</v>
      </c>
      <c r="G21" s="24">
        <v>414.11</v>
      </c>
      <c r="H21" s="24">
        <v>3.75</v>
      </c>
      <c r="I21" s="31"/>
      <c r="J21" s="31"/>
      <c r="K21" s="35"/>
    </row>
    <row r="22" spans="2:11" x14ac:dyDescent="0.25">
      <c r="B22" s="8" t="s">
        <v>414</v>
      </c>
      <c r="C22" s="57" t="s">
        <v>415</v>
      </c>
      <c r="D22" s="54" t="s">
        <v>416</v>
      </c>
      <c r="E22" s="6" t="s">
        <v>43</v>
      </c>
      <c r="F22" s="19">
        <v>25078</v>
      </c>
      <c r="G22" s="24">
        <v>389.81</v>
      </c>
      <c r="H22" s="24">
        <v>3.53</v>
      </c>
      <c r="I22" s="31"/>
      <c r="J22" s="31"/>
      <c r="K22" s="35"/>
    </row>
    <row r="23" spans="2:11" x14ac:dyDescent="0.25">
      <c r="B23" s="8" t="s">
        <v>2092</v>
      </c>
      <c r="C23" s="57" t="s">
        <v>2093</v>
      </c>
      <c r="D23" s="54" t="s">
        <v>2094</v>
      </c>
      <c r="E23" s="6" t="s">
        <v>2095</v>
      </c>
      <c r="F23" s="19">
        <v>7617</v>
      </c>
      <c r="G23" s="24">
        <v>374.97</v>
      </c>
      <c r="H23" s="24">
        <v>3.4</v>
      </c>
      <c r="I23" s="31"/>
      <c r="J23" s="31"/>
      <c r="K23" s="35"/>
    </row>
    <row r="24" spans="2:11" x14ac:dyDescent="0.25">
      <c r="B24" s="8" t="s">
        <v>287</v>
      </c>
      <c r="C24" s="57" t="s">
        <v>288</v>
      </c>
      <c r="D24" s="54" t="s">
        <v>289</v>
      </c>
      <c r="E24" s="6" t="s">
        <v>43</v>
      </c>
      <c r="F24" s="19">
        <v>6703</v>
      </c>
      <c r="G24" s="24">
        <v>323.91000000000003</v>
      </c>
      <c r="H24" s="24">
        <v>2.93</v>
      </c>
      <c r="I24" s="31"/>
      <c r="J24" s="31"/>
      <c r="K24" s="35"/>
    </row>
    <row r="25" spans="2:11" x14ac:dyDescent="0.25">
      <c r="B25" s="8" t="s">
        <v>913</v>
      </c>
      <c r="C25" s="57" t="s">
        <v>914</v>
      </c>
      <c r="D25" s="54" t="s">
        <v>915</v>
      </c>
      <c r="E25" s="6" t="s">
        <v>71</v>
      </c>
      <c r="F25" s="19">
        <v>5864</v>
      </c>
      <c r="G25" s="24">
        <v>321.83999999999997</v>
      </c>
      <c r="H25" s="24">
        <v>2.92</v>
      </c>
      <c r="I25" s="31"/>
      <c r="J25" s="31"/>
      <c r="K25" s="35"/>
    </row>
    <row r="26" spans="2:11" x14ac:dyDescent="0.25">
      <c r="B26" s="8" t="s">
        <v>281</v>
      </c>
      <c r="C26" s="57" t="s">
        <v>282</v>
      </c>
      <c r="D26" s="54" t="s">
        <v>283</v>
      </c>
      <c r="E26" s="6" t="s">
        <v>43</v>
      </c>
      <c r="F26" s="19">
        <v>5472</v>
      </c>
      <c r="G26" s="24">
        <v>309.61</v>
      </c>
      <c r="H26" s="24">
        <v>2.8</v>
      </c>
      <c r="I26" s="31"/>
      <c r="J26" s="31"/>
      <c r="K26" s="35"/>
    </row>
    <row r="27" spans="2:11" x14ac:dyDescent="0.25">
      <c r="B27" s="8" t="s">
        <v>2169</v>
      </c>
      <c r="C27" s="57" t="s">
        <v>2170</v>
      </c>
      <c r="D27" s="54" t="s">
        <v>2171</v>
      </c>
      <c r="E27" s="6" t="s">
        <v>485</v>
      </c>
      <c r="F27" s="19">
        <v>43849</v>
      </c>
      <c r="G27" s="24">
        <v>295.58999999999997</v>
      </c>
      <c r="H27" s="24">
        <v>2.68</v>
      </c>
      <c r="I27" s="31"/>
      <c r="J27" s="31"/>
      <c r="K27" s="35"/>
    </row>
    <row r="28" spans="2:11" x14ac:dyDescent="0.25">
      <c r="B28" s="8" t="s">
        <v>101</v>
      </c>
      <c r="C28" s="57" t="s">
        <v>102</v>
      </c>
      <c r="D28" s="54" t="s">
        <v>103</v>
      </c>
      <c r="E28" s="6" t="s">
        <v>104</v>
      </c>
      <c r="F28" s="19">
        <v>5917</v>
      </c>
      <c r="G28" s="24">
        <v>291.31</v>
      </c>
      <c r="H28" s="24">
        <v>2.64</v>
      </c>
      <c r="I28" s="31"/>
      <c r="J28" s="31"/>
      <c r="K28" s="35"/>
    </row>
    <row r="29" spans="2:11" x14ac:dyDescent="0.25">
      <c r="B29" s="8" t="s">
        <v>2153</v>
      </c>
      <c r="C29" s="57" t="s">
        <v>2154</v>
      </c>
      <c r="D29" s="54" t="s">
        <v>2155</v>
      </c>
      <c r="E29" s="6" t="s">
        <v>317</v>
      </c>
      <c r="F29" s="19">
        <v>8482</v>
      </c>
      <c r="G29" s="24">
        <v>270.27</v>
      </c>
      <c r="H29" s="24">
        <v>2.4500000000000002</v>
      </c>
      <c r="I29" s="31"/>
      <c r="J29" s="31"/>
      <c r="K29" s="35"/>
    </row>
    <row r="30" spans="2:11" x14ac:dyDescent="0.25">
      <c r="B30" s="8" t="s">
        <v>97</v>
      </c>
      <c r="C30" s="57" t="s">
        <v>98</v>
      </c>
      <c r="D30" s="54" t="s">
        <v>99</v>
      </c>
      <c r="E30" s="6" t="s">
        <v>100</v>
      </c>
      <c r="F30" s="19">
        <v>633</v>
      </c>
      <c r="G30" s="24">
        <v>268.37</v>
      </c>
      <c r="H30" s="24">
        <v>2.4300000000000002</v>
      </c>
      <c r="I30" s="31"/>
      <c r="J30" s="31"/>
      <c r="K30" s="35"/>
    </row>
    <row r="31" spans="2:11" x14ac:dyDescent="0.25">
      <c r="B31" s="8" t="s">
        <v>167</v>
      </c>
      <c r="C31" s="57" t="s">
        <v>168</v>
      </c>
      <c r="D31" s="54" t="s">
        <v>169</v>
      </c>
      <c r="E31" s="6" t="s">
        <v>170</v>
      </c>
      <c r="F31" s="19">
        <v>6412</v>
      </c>
      <c r="G31" s="24">
        <v>263.81</v>
      </c>
      <c r="H31" s="24">
        <v>2.39</v>
      </c>
      <c r="I31" s="31"/>
      <c r="J31" s="31"/>
      <c r="K31" s="35"/>
    </row>
    <row r="32" spans="2:11" x14ac:dyDescent="0.25">
      <c r="B32" s="8" t="s">
        <v>2125</v>
      </c>
      <c r="C32" s="57" t="s">
        <v>2126</v>
      </c>
      <c r="D32" s="54" t="s">
        <v>2127</v>
      </c>
      <c r="E32" s="6" t="s">
        <v>128</v>
      </c>
      <c r="F32" s="19">
        <v>13830</v>
      </c>
      <c r="G32" s="24">
        <v>255.83</v>
      </c>
      <c r="H32" s="24">
        <v>2.3199999999999998</v>
      </c>
      <c r="I32" s="31"/>
      <c r="J32" s="31"/>
      <c r="K32" s="35"/>
    </row>
    <row r="33" spans="2:11" x14ac:dyDescent="0.25">
      <c r="B33" s="8" t="s">
        <v>889</v>
      </c>
      <c r="C33" s="57" t="s">
        <v>890</v>
      </c>
      <c r="D33" s="54" t="s">
        <v>891</v>
      </c>
      <c r="E33" s="6" t="s">
        <v>222</v>
      </c>
      <c r="F33" s="19">
        <v>37899</v>
      </c>
      <c r="G33" s="24">
        <v>240.92</v>
      </c>
      <c r="H33" s="24">
        <v>2.1800000000000002</v>
      </c>
      <c r="I33" s="31"/>
      <c r="J33" s="31"/>
      <c r="K33" s="35"/>
    </row>
    <row r="34" spans="2:11" x14ac:dyDescent="0.25">
      <c r="B34" s="8" t="s">
        <v>2110</v>
      </c>
      <c r="C34" s="57" t="s">
        <v>2111</v>
      </c>
      <c r="D34" s="54" t="s">
        <v>2112</v>
      </c>
      <c r="E34" s="6" t="s">
        <v>146</v>
      </c>
      <c r="F34" s="19">
        <v>24096</v>
      </c>
      <c r="G34" s="24">
        <v>237.98</v>
      </c>
      <c r="H34" s="24">
        <v>2.16</v>
      </c>
      <c r="I34" s="31"/>
      <c r="J34" s="31"/>
      <c r="K34" s="35"/>
    </row>
    <row r="35" spans="2:11" x14ac:dyDescent="0.25">
      <c r="B35" s="8" t="s">
        <v>2116</v>
      </c>
      <c r="C35" s="57" t="s">
        <v>2117</v>
      </c>
      <c r="D35" s="54" t="s">
        <v>2118</v>
      </c>
      <c r="E35" s="6" t="s">
        <v>43</v>
      </c>
      <c r="F35" s="19">
        <v>2122</v>
      </c>
      <c r="G35" s="24">
        <v>234.37</v>
      </c>
      <c r="H35" s="24">
        <v>2.12</v>
      </c>
      <c r="I35" s="31"/>
      <c r="J35" s="31"/>
      <c r="K35" s="35"/>
    </row>
    <row r="36" spans="2:11" x14ac:dyDescent="0.25">
      <c r="B36" s="8" t="s">
        <v>2016</v>
      </c>
      <c r="C36" s="57" t="s">
        <v>2017</v>
      </c>
      <c r="D36" s="54" t="s">
        <v>2018</v>
      </c>
      <c r="E36" s="6" t="s">
        <v>392</v>
      </c>
      <c r="F36" s="19">
        <v>33075</v>
      </c>
      <c r="G36" s="24">
        <v>181.25</v>
      </c>
      <c r="H36" s="24">
        <v>1.64</v>
      </c>
      <c r="I36" s="31"/>
      <c r="J36" s="31"/>
      <c r="K36" s="35"/>
    </row>
    <row r="37" spans="2:11" x14ac:dyDescent="0.25">
      <c r="B37" s="8" t="s">
        <v>121</v>
      </c>
      <c r="C37" s="57" t="s">
        <v>122</v>
      </c>
      <c r="D37" s="54" t="s">
        <v>123</v>
      </c>
      <c r="E37" s="6" t="s">
        <v>124</v>
      </c>
      <c r="F37" s="19">
        <v>3145</v>
      </c>
      <c r="G37" s="24">
        <v>164.04</v>
      </c>
      <c r="H37" s="24">
        <v>1.49</v>
      </c>
      <c r="I37" s="31"/>
      <c r="J37" s="31"/>
      <c r="K37" s="35"/>
    </row>
    <row r="38" spans="2:11" x14ac:dyDescent="0.25">
      <c r="B38" s="8" t="s">
        <v>293</v>
      </c>
      <c r="C38" s="57" t="s">
        <v>294</v>
      </c>
      <c r="D38" s="54" t="s">
        <v>295</v>
      </c>
      <c r="E38" s="6" t="s">
        <v>128</v>
      </c>
      <c r="F38" s="19">
        <v>27559</v>
      </c>
      <c r="G38" s="24">
        <v>152.91999999999999</v>
      </c>
      <c r="H38" s="24">
        <v>1.39</v>
      </c>
      <c r="I38" s="31"/>
      <c r="J38" s="31"/>
      <c r="K38" s="35"/>
    </row>
    <row r="39" spans="2:11" x14ac:dyDescent="0.25">
      <c r="B39" s="8" t="s">
        <v>2699</v>
      </c>
      <c r="C39" s="57" t="s">
        <v>2700</v>
      </c>
      <c r="D39" s="54" t="s">
        <v>2701</v>
      </c>
      <c r="E39" s="6" t="s">
        <v>501</v>
      </c>
      <c r="F39" s="19">
        <v>12988</v>
      </c>
      <c r="G39" s="24">
        <v>117.05</v>
      </c>
      <c r="H39" s="24">
        <v>1.06</v>
      </c>
      <c r="I39" s="31"/>
      <c r="J39" s="31"/>
      <c r="K39" s="35"/>
    </row>
    <row r="40" spans="2:11" x14ac:dyDescent="0.25">
      <c r="C40" s="58" t="s">
        <v>175</v>
      </c>
      <c r="D40" s="54"/>
      <c r="E40" s="6"/>
      <c r="F40" s="19"/>
      <c r="G40" s="25">
        <v>11022.05</v>
      </c>
      <c r="H40" s="25">
        <v>99.85</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186</v>
      </c>
      <c r="C82" s="57" t="s">
        <v>187</v>
      </c>
      <c r="D82" s="54"/>
      <c r="E82" s="6"/>
      <c r="F82" s="19"/>
      <c r="G82" s="24">
        <v>0.06</v>
      </c>
      <c r="H82" s="24" t="s">
        <v>4793</v>
      </c>
      <c r="I82" s="31"/>
      <c r="J82" s="31"/>
      <c r="K82" s="35"/>
    </row>
    <row r="83" spans="1:54" x14ac:dyDescent="0.25">
      <c r="C83" s="58" t="s">
        <v>175</v>
      </c>
      <c r="D83" s="54"/>
      <c r="E83" s="6"/>
      <c r="F83" s="19"/>
      <c r="G83" s="25">
        <v>0.06</v>
      </c>
      <c r="H83" s="25" t="s">
        <v>4793</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4792</v>
      </c>
      <c r="D86" s="54"/>
      <c r="E86" s="6"/>
      <c r="F86" s="19"/>
      <c r="G86" s="24" t="s">
        <v>2</v>
      </c>
      <c r="H86" s="24" t="s">
        <v>2</v>
      </c>
      <c r="I86" s="31"/>
      <c r="J86" s="31"/>
      <c r="K86" s="35"/>
      <c r="L86" s="3"/>
      <c r="AI86" s="3"/>
      <c r="AV86" s="3"/>
      <c r="AX86" s="3"/>
      <c r="BB86" s="3"/>
    </row>
    <row r="87" spans="1:54" x14ac:dyDescent="0.25">
      <c r="B87" s="8"/>
      <c r="C87" s="57" t="s">
        <v>188</v>
      </c>
      <c r="D87" s="54"/>
      <c r="E87" s="6"/>
      <c r="F87" s="19"/>
      <c r="G87" s="24">
        <v>16.29</v>
      </c>
      <c r="H87" s="24">
        <v>0.15</v>
      </c>
      <c r="I87" s="31"/>
      <c r="J87" s="31"/>
      <c r="K87" s="35"/>
    </row>
    <row r="88" spans="1:54" x14ac:dyDescent="0.25">
      <c r="C88" s="58" t="s">
        <v>175</v>
      </c>
      <c r="D88" s="54"/>
      <c r="E88" s="6"/>
      <c r="F88" s="19"/>
      <c r="G88" s="25">
        <v>16.29</v>
      </c>
      <c r="H88" s="25">
        <v>0.15</v>
      </c>
      <c r="I88" s="31"/>
      <c r="J88" s="31"/>
      <c r="K88" s="35"/>
    </row>
    <row r="89" spans="1:54" x14ac:dyDescent="0.25">
      <c r="C89" s="57"/>
      <c r="D89" s="54"/>
      <c r="E89" s="6"/>
      <c r="F89" s="19"/>
      <c r="G89" s="24"/>
      <c r="H89" s="24"/>
      <c r="I89" s="31"/>
      <c r="J89" s="31"/>
      <c r="K89" s="35"/>
    </row>
    <row r="90" spans="1:54" x14ac:dyDescent="0.25">
      <c r="C90" s="60" t="s">
        <v>189</v>
      </c>
      <c r="D90" s="55"/>
      <c r="E90" s="5"/>
      <c r="F90" s="20"/>
      <c r="G90" s="26">
        <v>11038.4</v>
      </c>
      <c r="H90" s="26">
        <v>100</v>
      </c>
      <c r="I90" s="32"/>
      <c r="J90" s="32"/>
      <c r="K90" s="36"/>
    </row>
    <row r="93" spans="1:54" x14ac:dyDescent="0.25">
      <c r="C93" s="1" t="s">
        <v>190</v>
      </c>
    </row>
    <row r="94" spans="1:54" x14ac:dyDescent="0.25">
      <c r="C94" s="37" t="s">
        <v>191</v>
      </c>
      <c r="D94" s="37"/>
      <c r="E94" s="37"/>
      <c r="F94" s="37"/>
      <c r="G94" s="37"/>
      <c r="H94" s="37"/>
      <c r="I94" s="37"/>
      <c r="J94" s="37"/>
      <c r="K94" s="37"/>
    </row>
    <row r="95" spans="1:54" x14ac:dyDescent="0.25">
      <c r="C95" s="2" t="s">
        <v>192</v>
      </c>
    </row>
    <row r="96" spans="1:54" x14ac:dyDescent="0.25">
      <c r="C96" s="2" t="s">
        <v>193</v>
      </c>
    </row>
    <row r="97" spans="3:6" x14ac:dyDescent="0.25">
      <c r="C97" s="2" t="s">
        <v>194</v>
      </c>
    </row>
    <row r="98" spans="3:6" x14ac:dyDescent="0.25">
      <c r="C98" s="2" t="s">
        <v>195</v>
      </c>
    </row>
    <row r="100" spans="3:6" x14ac:dyDescent="0.25">
      <c r="C100" s="76" t="s">
        <v>4869</v>
      </c>
      <c r="E100" s="76" t="s">
        <v>4870</v>
      </c>
      <c r="F100" s="77"/>
    </row>
    <row r="101" spans="3:6" x14ac:dyDescent="0.25">
      <c r="E101" s="2" t="s">
        <v>4909</v>
      </c>
    </row>
  </sheetData>
  <hyperlinks>
    <hyperlink ref="J2" location="'Index'!A1" display="'Index'!A1" xr:uid="{033C711A-41DD-4ACD-ABDC-B1B036277E02}"/>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D2F9D-B7B7-4DCA-9887-9B04DD5F273B}">
  <sheetPr codeName="Sheet1"/>
  <dimension ref="A1:IV165"/>
  <sheetViews>
    <sheetView showGridLines="0" zoomScale="90" zoomScaleNormal="90" workbookViewId="0">
      <pane ySplit="6" topLeftCell="A145"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2702</v>
      </c>
      <c r="J2" s="38" t="s">
        <v>4604</v>
      </c>
    </row>
    <row r="3" spans="1:54" ht="16.5" x14ac:dyDescent="0.3">
      <c r="C3" s="1" t="s">
        <v>28</v>
      </c>
      <c r="D3" s="21" t="s">
        <v>2703</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576</v>
      </c>
      <c r="C18" s="57" t="s">
        <v>577</v>
      </c>
      <c r="D18" s="54" t="s">
        <v>578</v>
      </c>
      <c r="E18" s="6" t="s">
        <v>579</v>
      </c>
      <c r="F18" s="19">
        <v>65000</v>
      </c>
      <c r="G18" s="24">
        <v>65095.23</v>
      </c>
      <c r="H18" s="24">
        <v>3.17</v>
      </c>
      <c r="I18" s="31">
        <v>7.66</v>
      </c>
      <c r="J18" s="31"/>
      <c r="K18" s="35" t="s">
        <v>565</v>
      </c>
    </row>
    <row r="19" spans="2:11" x14ac:dyDescent="0.25">
      <c r="B19" s="8" t="s">
        <v>1674</v>
      </c>
      <c r="C19" s="57" t="s">
        <v>640</v>
      </c>
      <c r="D19" s="54" t="s">
        <v>1675</v>
      </c>
      <c r="E19" s="6" t="s">
        <v>572</v>
      </c>
      <c r="F19" s="19">
        <v>58000</v>
      </c>
      <c r="G19" s="24">
        <v>58188.67</v>
      </c>
      <c r="H19" s="24">
        <v>2.83</v>
      </c>
      <c r="I19" s="31">
        <v>7.6124999999999998</v>
      </c>
      <c r="J19" s="31"/>
      <c r="K19" s="35" t="s">
        <v>565</v>
      </c>
    </row>
    <row r="20" spans="2:11" x14ac:dyDescent="0.25">
      <c r="B20" s="8" t="s">
        <v>1796</v>
      </c>
      <c r="C20" s="57" t="s">
        <v>1176</v>
      </c>
      <c r="D20" s="54" t="s">
        <v>1797</v>
      </c>
      <c r="E20" s="6" t="s">
        <v>1686</v>
      </c>
      <c r="F20" s="19">
        <v>5240</v>
      </c>
      <c r="G20" s="24">
        <v>51825.59</v>
      </c>
      <c r="H20" s="24">
        <v>2.52</v>
      </c>
      <c r="I20" s="31">
        <v>7.8</v>
      </c>
      <c r="J20" s="31"/>
      <c r="K20" s="35" t="s">
        <v>565</v>
      </c>
    </row>
    <row r="21" spans="2:11" x14ac:dyDescent="0.25">
      <c r="B21" s="8" t="s">
        <v>1734</v>
      </c>
      <c r="C21" s="57" t="s">
        <v>713</v>
      </c>
      <c r="D21" s="54" t="s">
        <v>1735</v>
      </c>
      <c r="E21" s="6" t="s">
        <v>572</v>
      </c>
      <c r="F21" s="19">
        <v>48000</v>
      </c>
      <c r="G21" s="24">
        <v>48558.38</v>
      </c>
      <c r="H21" s="24">
        <v>2.36</v>
      </c>
      <c r="I21" s="31">
        <v>7.8650000000000002</v>
      </c>
      <c r="J21" s="31"/>
      <c r="K21" s="35" t="s">
        <v>565</v>
      </c>
    </row>
    <row r="22" spans="2:11" x14ac:dyDescent="0.25">
      <c r="B22" s="8" t="s">
        <v>2704</v>
      </c>
      <c r="C22" s="57" t="s">
        <v>1784</v>
      </c>
      <c r="D22" s="54" t="s">
        <v>2705</v>
      </c>
      <c r="E22" s="6" t="s">
        <v>572</v>
      </c>
      <c r="F22" s="19">
        <v>4400</v>
      </c>
      <c r="G22" s="24">
        <v>44071.76</v>
      </c>
      <c r="H22" s="24">
        <v>2.15</v>
      </c>
      <c r="I22" s="31">
        <v>7.5179</v>
      </c>
      <c r="J22" s="31"/>
      <c r="K22" s="35" t="s">
        <v>565</v>
      </c>
    </row>
    <row r="23" spans="2:11" x14ac:dyDescent="0.25">
      <c r="B23" s="8" t="s">
        <v>620</v>
      </c>
      <c r="C23" s="57" t="s">
        <v>621</v>
      </c>
      <c r="D23" s="54" t="s">
        <v>622</v>
      </c>
      <c r="E23" s="6" t="s">
        <v>572</v>
      </c>
      <c r="F23" s="19">
        <v>44000</v>
      </c>
      <c r="G23" s="24">
        <v>44012.72</v>
      </c>
      <c r="H23" s="24">
        <v>2.14</v>
      </c>
      <c r="I23" s="31">
        <v>7.8837999999999999</v>
      </c>
      <c r="J23" s="31"/>
      <c r="K23" s="35"/>
    </row>
    <row r="24" spans="2:11" x14ac:dyDescent="0.25">
      <c r="B24" s="8" t="s">
        <v>2706</v>
      </c>
      <c r="C24" s="57" t="s">
        <v>2707</v>
      </c>
      <c r="D24" s="54" t="s">
        <v>2708</v>
      </c>
      <c r="E24" s="6" t="s">
        <v>572</v>
      </c>
      <c r="F24" s="19">
        <v>4050</v>
      </c>
      <c r="G24" s="24">
        <v>39827.050000000003</v>
      </c>
      <c r="H24" s="24">
        <v>1.94</v>
      </c>
      <c r="I24" s="31">
        <v>7.7850000000000001</v>
      </c>
      <c r="J24" s="31"/>
      <c r="K24" s="35" t="s">
        <v>565</v>
      </c>
    </row>
    <row r="25" spans="2:11" x14ac:dyDescent="0.25">
      <c r="B25" s="8" t="s">
        <v>2348</v>
      </c>
      <c r="C25" s="57" t="s">
        <v>1097</v>
      </c>
      <c r="D25" s="54" t="s">
        <v>2349</v>
      </c>
      <c r="E25" s="6" t="s">
        <v>572</v>
      </c>
      <c r="F25" s="19">
        <v>4000</v>
      </c>
      <c r="G25" s="24">
        <v>38793.440000000002</v>
      </c>
      <c r="H25" s="24">
        <v>1.89</v>
      </c>
      <c r="I25" s="31">
        <v>7.84</v>
      </c>
      <c r="J25" s="31"/>
      <c r="K25" s="35" t="s">
        <v>565</v>
      </c>
    </row>
    <row r="26" spans="2:11" x14ac:dyDescent="0.25">
      <c r="B26" s="8" t="s">
        <v>2709</v>
      </c>
      <c r="C26" s="57" t="s">
        <v>1042</v>
      </c>
      <c r="D26" s="54" t="s">
        <v>2710</v>
      </c>
      <c r="E26" s="6" t="s">
        <v>603</v>
      </c>
      <c r="F26" s="19">
        <v>38000</v>
      </c>
      <c r="G26" s="24">
        <v>38125.629999999997</v>
      </c>
      <c r="H26" s="24">
        <v>1.86</v>
      </c>
      <c r="I26" s="31">
        <v>7.9749999999999996</v>
      </c>
      <c r="J26" s="31"/>
      <c r="K26" s="35" t="s">
        <v>565</v>
      </c>
    </row>
    <row r="27" spans="2:11" x14ac:dyDescent="0.25">
      <c r="B27" s="8" t="s">
        <v>2711</v>
      </c>
      <c r="C27" s="57" t="s">
        <v>1690</v>
      </c>
      <c r="D27" s="54" t="s">
        <v>2712</v>
      </c>
      <c r="E27" s="6" t="s">
        <v>572</v>
      </c>
      <c r="F27" s="19">
        <v>37500</v>
      </c>
      <c r="G27" s="24">
        <v>37847.51</v>
      </c>
      <c r="H27" s="24">
        <v>1.84</v>
      </c>
      <c r="I27" s="31">
        <v>8.0402000000000005</v>
      </c>
      <c r="J27" s="31"/>
      <c r="K27" s="35" t="s">
        <v>565</v>
      </c>
    </row>
    <row r="28" spans="2:11" x14ac:dyDescent="0.25">
      <c r="B28" s="8" t="s">
        <v>1055</v>
      </c>
      <c r="C28" s="57" t="s">
        <v>1056</v>
      </c>
      <c r="D28" s="54" t="s">
        <v>1057</v>
      </c>
      <c r="E28" s="6" t="s">
        <v>572</v>
      </c>
      <c r="F28" s="19">
        <v>3815</v>
      </c>
      <c r="G28" s="24">
        <v>37433.24</v>
      </c>
      <c r="H28" s="24">
        <v>1.82</v>
      </c>
      <c r="I28" s="31">
        <v>6.6176000000000004</v>
      </c>
      <c r="J28" s="31">
        <v>8.012270398550001</v>
      </c>
      <c r="K28" s="35" t="s">
        <v>565</v>
      </c>
    </row>
    <row r="29" spans="2:11" x14ac:dyDescent="0.25">
      <c r="B29" s="8" t="s">
        <v>1710</v>
      </c>
      <c r="C29" s="57" t="s">
        <v>1711</v>
      </c>
      <c r="D29" s="54" t="s">
        <v>1712</v>
      </c>
      <c r="E29" s="6" t="s">
        <v>572</v>
      </c>
      <c r="F29" s="19">
        <v>32500</v>
      </c>
      <c r="G29" s="24">
        <v>32645.279999999999</v>
      </c>
      <c r="H29" s="24">
        <v>1.59</v>
      </c>
      <c r="I29" s="31">
        <v>7.9950000000000001</v>
      </c>
      <c r="J29" s="31"/>
      <c r="K29" s="35" t="s">
        <v>565</v>
      </c>
    </row>
    <row r="30" spans="2:11" x14ac:dyDescent="0.25">
      <c r="B30" s="8" t="s">
        <v>2246</v>
      </c>
      <c r="C30" s="57" t="s">
        <v>1784</v>
      </c>
      <c r="D30" s="54" t="s">
        <v>2247</v>
      </c>
      <c r="E30" s="6" t="s">
        <v>572</v>
      </c>
      <c r="F30" s="19">
        <v>30000</v>
      </c>
      <c r="G30" s="24">
        <v>30057.27</v>
      </c>
      <c r="H30" s="24">
        <v>1.46</v>
      </c>
      <c r="I30" s="31">
        <v>7.5978000000000003</v>
      </c>
      <c r="J30" s="31"/>
      <c r="K30" s="35" t="s">
        <v>565</v>
      </c>
    </row>
    <row r="31" spans="2:11" x14ac:dyDescent="0.25">
      <c r="B31" s="8" t="s">
        <v>613</v>
      </c>
      <c r="C31" s="57" t="s">
        <v>532</v>
      </c>
      <c r="D31" s="54" t="s">
        <v>614</v>
      </c>
      <c r="E31" s="6" t="s">
        <v>572</v>
      </c>
      <c r="F31" s="19">
        <v>30000</v>
      </c>
      <c r="G31" s="24">
        <v>29929.919999999998</v>
      </c>
      <c r="H31" s="24">
        <v>1.46</v>
      </c>
      <c r="I31" s="31">
        <v>7.8449999999999998</v>
      </c>
      <c r="J31" s="31"/>
      <c r="K31" s="35" t="s">
        <v>565</v>
      </c>
    </row>
    <row r="32" spans="2:11" x14ac:dyDescent="0.25">
      <c r="B32" s="8" t="s">
        <v>2415</v>
      </c>
      <c r="C32" s="57" t="s">
        <v>1226</v>
      </c>
      <c r="D32" s="54" t="s">
        <v>2416</v>
      </c>
      <c r="E32" s="6" t="s">
        <v>572</v>
      </c>
      <c r="F32" s="19">
        <v>3000</v>
      </c>
      <c r="G32" s="24">
        <v>29921.07</v>
      </c>
      <c r="H32" s="24">
        <v>1.46</v>
      </c>
      <c r="I32" s="31">
        <v>8.0574999999999992</v>
      </c>
      <c r="J32" s="31"/>
      <c r="K32" s="35" t="s">
        <v>565</v>
      </c>
    </row>
    <row r="33" spans="2:11" x14ac:dyDescent="0.25">
      <c r="B33" s="8" t="s">
        <v>1718</v>
      </c>
      <c r="C33" s="57" t="s">
        <v>1719</v>
      </c>
      <c r="D33" s="54" t="s">
        <v>1720</v>
      </c>
      <c r="E33" s="6" t="s">
        <v>572</v>
      </c>
      <c r="F33" s="19">
        <v>3000</v>
      </c>
      <c r="G33" s="24">
        <v>29559.39</v>
      </c>
      <c r="H33" s="24">
        <v>1.44</v>
      </c>
      <c r="I33" s="31">
        <v>8.1928999999999998</v>
      </c>
      <c r="J33" s="31"/>
      <c r="K33" s="35"/>
    </row>
    <row r="34" spans="2:11" x14ac:dyDescent="0.25">
      <c r="B34" s="8" t="s">
        <v>2713</v>
      </c>
      <c r="C34" s="57" t="s">
        <v>721</v>
      </c>
      <c r="D34" s="54" t="s">
        <v>2714</v>
      </c>
      <c r="E34" s="6" t="s">
        <v>572</v>
      </c>
      <c r="F34" s="19">
        <v>2950</v>
      </c>
      <c r="G34" s="24">
        <v>29506.17</v>
      </c>
      <c r="H34" s="24">
        <v>1.44</v>
      </c>
      <c r="I34" s="31">
        <v>7.5236000000000001</v>
      </c>
      <c r="J34" s="31"/>
      <c r="K34" s="35" t="s">
        <v>565</v>
      </c>
    </row>
    <row r="35" spans="2:11" x14ac:dyDescent="0.25">
      <c r="B35" s="8" t="s">
        <v>2715</v>
      </c>
      <c r="C35" s="57" t="s">
        <v>52</v>
      </c>
      <c r="D35" s="54" t="s">
        <v>2716</v>
      </c>
      <c r="E35" s="6" t="s">
        <v>572</v>
      </c>
      <c r="F35" s="19">
        <v>2700</v>
      </c>
      <c r="G35" s="24">
        <v>27638.42</v>
      </c>
      <c r="H35" s="24">
        <v>1.35</v>
      </c>
      <c r="I35" s="31">
        <v>7.4649000000000001</v>
      </c>
      <c r="J35" s="31"/>
      <c r="K35" s="35" t="s">
        <v>565</v>
      </c>
    </row>
    <row r="36" spans="2:11" x14ac:dyDescent="0.25">
      <c r="B36" s="8" t="s">
        <v>2717</v>
      </c>
      <c r="C36" s="57" t="s">
        <v>721</v>
      </c>
      <c r="D36" s="54" t="s">
        <v>2718</v>
      </c>
      <c r="E36" s="6" t="s">
        <v>572</v>
      </c>
      <c r="F36" s="19">
        <v>26000</v>
      </c>
      <c r="G36" s="24">
        <v>25925.17</v>
      </c>
      <c r="H36" s="24">
        <v>1.26</v>
      </c>
      <c r="I36" s="31">
        <v>7.63</v>
      </c>
      <c r="J36" s="31"/>
      <c r="K36" s="35" t="s">
        <v>565</v>
      </c>
    </row>
    <row r="37" spans="2:11" x14ac:dyDescent="0.25">
      <c r="B37" s="8" t="s">
        <v>1079</v>
      </c>
      <c r="C37" s="57" t="s">
        <v>1080</v>
      </c>
      <c r="D37" s="54" t="s">
        <v>1081</v>
      </c>
      <c r="E37" s="6" t="s">
        <v>572</v>
      </c>
      <c r="F37" s="19">
        <v>25000</v>
      </c>
      <c r="G37" s="24">
        <v>25119.599999999999</v>
      </c>
      <c r="H37" s="24">
        <v>1.22</v>
      </c>
      <c r="I37" s="31">
        <v>7.7549999999999999</v>
      </c>
      <c r="J37" s="31"/>
      <c r="K37" s="35" t="s">
        <v>565</v>
      </c>
    </row>
    <row r="38" spans="2:11" x14ac:dyDescent="0.25">
      <c r="B38" s="8" t="s">
        <v>2719</v>
      </c>
      <c r="C38" s="57" t="s">
        <v>1711</v>
      </c>
      <c r="D38" s="54" t="s">
        <v>2720</v>
      </c>
      <c r="E38" s="6" t="s">
        <v>572</v>
      </c>
      <c r="F38" s="19">
        <v>2500</v>
      </c>
      <c r="G38" s="24">
        <v>25005.03</v>
      </c>
      <c r="H38" s="24">
        <v>1.22</v>
      </c>
      <c r="I38" s="31">
        <v>7.5449000000000002</v>
      </c>
      <c r="J38" s="31"/>
      <c r="K38" s="35" t="s">
        <v>565</v>
      </c>
    </row>
    <row r="39" spans="2:11" x14ac:dyDescent="0.25">
      <c r="B39" s="8" t="s">
        <v>2721</v>
      </c>
      <c r="C39" s="57" t="s">
        <v>621</v>
      </c>
      <c r="D39" s="54" t="s">
        <v>2722</v>
      </c>
      <c r="E39" s="6" t="s">
        <v>572</v>
      </c>
      <c r="F39" s="19">
        <v>2300</v>
      </c>
      <c r="G39" s="24">
        <v>22989.21</v>
      </c>
      <c r="H39" s="24">
        <v>1.1200000000000001</v>
      </c>
      <c r="I39" s="31">
        <v>7.9074999999999998</v>
      </c>
      <c r="J39" s="31"/>
      <c r="K39" s="35" t="s">
        <v>565</v>
      </c>
    </row>
    <row r="40" spans="2:11" x14ac:dyDescent="0.25">
      <c r="B40" s="8" t="s">
        <v>2723</v>
      </c>
      <c r="C40" s="57" t="s">
        <v>1080</v>
      </c>
      <c r="D40" s="54" t="s">
        <v>2724</v>
      </c>
      <c r="E40" s="6" t="s">
        <v>572</v>
      </c>
      <c r="F40" s="19">
        <v>2330</v>
      </c>
      <c r="G40" s="24">
        <v>22661.93</v>
      </c>
      <c r="H40" s="24">
        <v>1.1000000000000001</v>
      </c>
      <c r="I40" s="31">
        <v>7.8087</v>
      </c>
      <c r="J40" s="31"/>
      <c r="K40" s="35"/>
    </row>
    <row r="41" spans="2:11" x14ac:dyDescent="0.25">
      <c r="B41" s="8" t="s">
        <v>1326</v>
      </c>
      <c r="C41" s="57" t="s">
        <v>1327</v>
      </c>
      <c r="D41" s="54" t="s">
        <v>1328</v>
      </c>
      <c r="E41" s="6" t="s">
        <v>572</v>
      </c>
      <c r="F41" s="19">
        <v>22500</v>
      </c>
      <c r="G41" s="24">
        <v>22625.82</v>
      </c>
      <c r="H41" s="24">
        <v>1.1000000000000001</v>
      </c>
      <c r="I41" s="31">
        <v>8.3256999999999994</v>
      </c>
      <c r="J41" s="31"/>
      <c r="K41" s="35" t="s">
        <v>565</v>
      </c>
    </row>
    <row r="42" spans="2:11" x14ac:dyDescent="0.25">
      <c r="B42" s="8" t="s">
        <v>2725</v>
      </c>
      <c r="C42" s="57" t="s">
        <v>1690</v>
      </c>
      <c r="D42" s="54" t="s">
        <v>2726</v>
      </c>
      <c r="E42" s="6" t="s">
        <v>572</v>
      </c>
      <c r="F42" s="19">
        <v>2160</v>
      </c>
      <c r="G42" s="24">
        <v>22475.64</v>
      </c>
      <c r="H42" s="24">
        <v>1.0900000000000001</v>
      </c>
      <c r="I42" s="31">
        <v>7.9989999999999997</v>
      </c>
      <c r="J42" s="31"/>
      <c r="K42" s="35" t="s">
        <v>565</v>
      </c>
    </row>
    <row r="43" spans="2:11" x14ac:dyDescent="0.25">
      <c r="B43" s="8" t="s">
        <v>1687</v>
      </c>
      <c r="C43" s="57" t="s">
        <v>1681</v>
      </c>
      <c r="D43" s="54" t="s">
        <v>1688</v>
      </c>
      <c r="E43" s="6" t="s">
        <v>572</v>
      </c>
      <c r="F43" s="19">
        <v>22500</v>
      </c>
      <c r="G43" s="24">
        <v>22455.63</v>
      </c>
      <c r="H43" s="24">
        <v>1.0900000000000001</v>
      </c>
      <c r="I43" s="31">
        <v>8.4111999999999991</v>
      </c>
      <c r="J43" s="31"/>
      <c r="K43" s="35" t="s">
        <v>565</v>
      </c>
    </row>
    <row r="44" spans="2:11" x14ac:dyDescent="0.25">
      <c r="B44" s="8" t="s">
        <v>2341</v>
      </c>
      <c r="C44" s="57" t="s">
        <v>2342</v>
      </c>
      <c r="D44" s="54" t="s">
        <v>2343</v>
      </c>
      <c r="E44" s="6" t="s">
        <v>572</v>
      </c>
      <c r="F44" s="19">
        <v>2250</v>
      </c>
      <c r="G44" s="24">
        <v>22302.2</v>
      </c>
      <c r="H44" s="24">
        <v>1.0900000000000001</v>
      </c>
      <c r="I44" s="31">
        <v>8.0975999999999999</v>
      </c>
      <c r="J44" s="31"/>
      <c r="K44" s="35" t="s">
        <v>565</v>
      </c>
    </row>
    <row r="45" spans="2:11" x14ac:dyDescent="0.25">
      <c r="B45" s="8" t="s">
        <v>580</v>
      </c>
      <c r="C45" s="57" t="s">
        <v>118</v>
      </c>
      <c r="D45" s="54" t="s">
        <v>581</v>
      </c>
      <c r="E45" s="6" t="s">
        <v>572</v>
      </c>
      <c r="F45" s="19">
        <v>20000</v>
      </c>
      <c r="G45" s="24">
        <v>20208.36</v>
      </c>
      <c r="H45" s="24">
        <v>0.98</v>
      </c>
      <c r="I45" s="31">
        <v>7.36</v>
      </c>
      <c r="J45" s="31"/>
      <c r="K45" s="35" t="s">
        <v>565</v>
      </c>
    </row>
    <row r="46" spans="2:11" x14ac:dyDescent="0.25">
      <c r="B46" s="8" t="s">
        <v>2452</v>
      </c>
      <c r="C46" s="57" t="s">
        <v>52</v>
      </c>
      <c r="D46" s="54" t="s">
        <v>2453</v>
      </c>
      <c r="E46" s="6" t="s">
        <v>572</v>
      </c>
      <c r="F46" s="19">
        <v>20000</v>
      </c>
      <c r="G46" s="24">
        <v>20128.32</v>
      </c>
      <c r="H46" s="24">
        <v>0.98</v>
      </c>
      <c r="I46" s="31">
        <v>7.5049999999999999</v>
      </c>
      <c r="J46" s="31"/>
      <c r="K46" s="35" t="s">
        <v>565</v>
      </c>
    </row>
    <row r="47" spans="2:11" x14ac:dyDescent="0.25">
      <c r="B47" s="8" t="s">
        <v>2727</v>
      </c>
      <c r="C47" s="57" t="s">
        <v>1690</v>
      </c>
      <c r="D47" s="54" t="s">
        <v>2728</v>
      </c>
      <c r="E47" s="6" t="s">
        <v>572</v>
      </c>
      <c r="F47" s="19">
        <v>20000</v>
      </c>
      <c r="G47" s="24">
        <v>20056.759999999998</v>
      </c>
      <c r="H47" s="24">
        <v>0.98</v>
      </c>
      <c r="I47" s="31">
        <v>8.0462000000000007</v>
      </c>
      <c r="J47" s="31"/>
      <c r="K47" s="35" t="s">
        <v>565</v>
      </c>
    </row>
    <row r="48" spans="2:11" x14ac:dyDescent="0.25">
      <c r="B48" s="8" t="s">
        <v>1112</v>
      </c>
      <c r="C48" s="57" t="s">
        <v>640</v>
      </c>
      <c r="D48" s="54" t="s">
        <v>1113</v>
      </c>
      <c r="E48" s="6" t="s">
        <v>572</v>
      </c>
      <c r="F48" s="19">
        <v>20000</v>
      </c>
      <c r="G48" s="24">
        <v>20038.5</v>
      </c>
      <c r="H48" s="24">
        <v>0.98</v>
      </c>
      <c r="I48" s="31">
        <v>7.6124999999999998</v>
      </c>
      <c r="J48" s="31"/>
      <c r="K48" s="35" t="s">
        <v>565</v>
      </c>
    </row>
    <row r="49" spans="2:11" x14ac:dyDescent="0.25">
      <c r="B49" s="8" t="s">
        <v>2729</v>
      </c>
      <c r="C49" s="57" t="s">
        <v>721</v>
      </c>
      <c r="D49" s="54" t="s">
        <v>2730</v>
      </c>
      <c r="E49" s="6" t="s">
        <v>572</v>
      </c>
      <c r="F49" s="19">
        <v>20000</v>
      </c>
      <c r="G49" s="24">
        <v>19999</v>
      </c>
      <c r="H49" s="24">
        <v>0.97</v>
      </c>
      <c r="I49" s="31">
        <v>7.63</v>
      </c>
      <c r="J49" s="31"/>
      <c r="K49" s="35" t="s">
        <v>565</v>
      </c>
    </row>
    <row r="50" spans="2:11" x14ac:dyDescent="0.25">
      <c r="B50" s="8" t="s">
        <v>2436</v>
      </c>
      <c r="C50" s="57" t="s">
        <v>1422</v>
      </c>
      <c r="D50" s="54" t="s">
        <v>2437</v>
      </c>
      <c r="E50" s="6" t="s">
        <v>572</v>
      </c>
      <c r="F50" s="19">
        <v>20000</v>
      </c>
      <c r="G50" s="24">
        <v>19990.939999999999</v>
      </c>
      <c r="H50" s="24">
        <v>0.97</v>
      </c>
      <c r="I50" s="31">
        <v>8.0299999999999994</v>
      </c>
      <c r="J50" s="31"/>
      <c r="K50" s="35" t="s">
        <v>565</v>
      </c>
    </row>
    <row r="51" spans="2:11" x14ac:dyDescent="0.25">
      <c r="B51" s="8" t="s">
        <v>2731</v>
      </c>
      <c r="C51" s="57" t="s">
        <v>2418</v>
      </c>
      <c r="D51" s="54" t="s">
        <v>2732</v>
      </c>
      <c r="E51" s="6" t="s">
        <v>572</v>
      </c>
      <c r="F51" s="19">
        <v>20000</v>
      </c>
      <c r="G51" s="24">
        <v>19984.7</v>
      </c>
      <c r="H51" s="24">
        <v>0.97</v>
      </c>
      <c r="I51" s="31">
        <v>8.0175000000000001</v>
      </c>
      <c r="J51" s="31"/>
      <c r="K51" s="35" t="s">
        <v>565</v>
      </c>
    </row>
    <row r="52" spans="2:11" x14ac:dyDescent="0.25">
      <c r="B52" s="8" t="s">
        <v>2547</v>
      </c>
      <c r="C52" s="57" t="s">
        <v>390</v>
      </c>
      <c r="D52" s="54" t="s">
        <v>2548</v>
      </c>
      <c r="E52" s="6" t="s">
        <v>600</v>
      </c>
      <c r="F52" s="19">
        <v>1964</v>
      </c>
      <c r="G52" s="24">
        <v>19593.59</v>
      </c>
      <c r="H52" s="24">
        <v>0.95</v>
      </c>
      <c r="I52" s="31">
        <v>7.4</v>
      </c>
      <c r="J52" s="31"/>
      <c r="K52" s="35" t="s">
        <v>565</v>
      </c>
    </row>
    <row r="53" spans="2:11" x14ac:dyDescent="0.25">
      <c r="B53" s="8" t="s">
        <v>1642</v>
      </c>
      <c r="C53" s="57" t="s">
        <v>1050</v>
      </c>
      <c r="D53" s="54" t="s">
        <v>1643</v>
      </c>
      <c r="E53" s="6" t="s">
        <v>1052</v>
      </c>
      <c r="F53" s="19">
        <v>1800</v>
      </c>
      <c r="G53" s="24">
        <v>18345.759999999998</v>
      </c>
      <c r="H53" s="24">
        <v>0.89</v>
      </c>
      <c r="I53" s="31">
        <v>7.6951999999999998</v>
      </c>
      <c r="J53" s="31"/>
      <c r="K53" s="35" t="s">
        <v>565</v>
      </c>
    </row>
    <row r="54" spans="2:11" x14ac:dyDescent="0.25">
      <c r="B54" s="8" t="s">
        <v>2733</v>
      </c>
      <c r="C54" s="57" t="s">
        <v>2707</v>
      </c>
      <c r="D54" s="54" t="s">
        <v>2734</v>
      </c>
      <c r="E54" s="6" t="s">
        <v>572</v>
      </c>
      <c r="F54" s="19">
        <v>1750</v>
      </c>
      <c r="G54" s="24">
        <v>17547.919999999998</v>
      </c>
      <c r="H54" s="24">
        <v>0.85</v>
      </c>
      <c r="I54" s="31">
        <v>7.7850000000000001</v>
      </c>
      <c r="J54" s="31"/>
      <c r="K54" s="35" t="s">
        <v>565</v>
      </c>
    </row>
    <row r="55" spans="2:11" x14ac:dyDescent="0.25">
      <c r="B55" s="8" t="s">
        <v>2735</v>
      </c>
      <c r="C55" s="57" t="s">
        <v>621</v>
      </c>
      <c r="D55" s="54" t="s">
        <v>2736</v>
      </c>
      <c r="E55" s="6" t="s">
        <v>572</v>
      </c>
      <c r="F55" s="19">
        <v>1750</v>
      </c>
      <c r="G55" s="24">
        <v>17455.87</v>
      </c>
      <c r="H55" s="24">
        <v>0.85</v>
      </c>
      <c r="I55" s="31">
        <v>7.9074999999999998</v>
      </c>
      <c r="J55" s="31"/>
      <c r="K55" s="35" t="s">
        <v>565</v>
      </c>
    </row>
    <row r="56" spans="2:11" x14ac:dyDescent="0.25">
      <c r="B56" s="8" t="s">
        <v>2737</v>
      </c>
      <c r="C56" s="57" t="s">
        <v>1327</v>
      </c>
      <c r="D56" s="54" t="s">
        <v>2738</v>
      </c>
      <c r="E56" s="6" t="s">
        <v>572</v>
      </c>
      <c r="F56" s="19">
        <v>1750</v>
      </c>
      <c r="G56" s="24">
        <v>17179.93</v>
      </c>
      <c r="H56" s="24">
        <v>0.84</v>
      </c>
      <c r="I56" s="31">
        <v>8.1049000000000007</v>
      </c>
      <c r="J56" s="31"/>
      <c r="K56" s="35" t="s">
        <v>565</v>
      </c>
    </row>
    <row r="57" spans="2:11" x14ac:dyDescent="0.25">
      <c r="B57" s="8" t="s">
        <v>2739</v>
      </c>
      <c r="C57" s="57" t="s">
        <v>621</v>
      </c>
      <c r="D57" s="54" t="s">
        <v>2740</v>
      </c>
      <c r="E57" s="6" t="s">
        <v>572</v>
      </c>
      <c r="F57" s="19">
        <v>1600</v>
      </c>
      <c r="G57" s="24">
        <v>15965.18</v>
      </c>
      <c r="H57" s="24">
        <v>0.78</v>
      </c>
      <c r="I57" s="31">
        <v>7.9074999999999998</v>
      </c>
      <c r="J57" s="31"/>
      <c r="K57" s="35" t="s">
        <v>565</v>
      </c>
    </row>
    <row r="58" spans="2:11" x14ac:dyDescent="0.25">
      <c r="B58" s="8" t="s">
        <v>1683</v>
      </c>
      <c r="C58" s="57" t="s">
        <v>1684</v>
      </c>
      <c r="D58" s="54" t="s">
        <v>1685</v>
      </c>
      <c r="E58" s="6" t="s">
        <v>1686</v>
      </c>
      <c r="F58" s="19">
        <v>15000</v>
      </c>
      <c r="G58" s="24">
        <v>15016.79</v>
      </c>
      <c r="H58" s="24">
        <v>0.73</v>
      </c>
      <c r="I58" s="31">
        <v>7.6696999999999997</v>
      </c>
      <c r="J58" s="31"/>
      <c r="K58" s="35" t="s">
        <v>565</v>
      </c>
    </row>
    <row r="59" spans="2:11" x14ac:dyDescent="0.25">
      <c r="B59" s="8" t="s">
        <v>2741</v>
      </c>
      <c r="C59" s="57" t="s">
        <v>1714</v>
      </c>
      <c r="D59" s="54" t="s">
        <v>2742</v>
      </c>
      <c r="E59" s="6" t="s">
        <v>603</v>
      </c>
      <c r="F59" s="19">
        <v>15000</v>
      </c>
      <c r="G59" s="24">
        <v>14994.66</v>
      </c>
      <c r="H59" s="24">
        <v>0.73</v>
      </c>
      <c r="I59" s="31">
        <v>8.35</v>
      </c>
      <c r="J59" s="31"/>
      <c r="K59" s="35" t="s">
        <v>565</v>
      </c>
    </row>
    <row r="60" spans="2:11" x14ac:dyDescent="0.25">
      <c r="B60" s="8" t="s">
        <v>2743</v>
      </c>
      <c r="C60" s="57" t="s">
        <v>2413</v>
      </c>
      <c r="D60" s="54" t="s">
        <v>2744</v>
      </c>
      <c r="E60" s="6" t="s">
        <v>603</v>
      </c>
      <c r="F60" s="19">
        <v>15000</v>
      </c>
      <c r="G60" s="24">
        <v>14983.13</v>
      </c>
      <c r="H60" s="24">
        <v>0.73</v>
      </c>
      <c r="I60" s="31">
        <v>8.1945999999999994</v>
      </c>
      <c r="J60" s="31"/>
      <c r="K60" s="35" t="s">
        <v>565</v>
      </c>
    </row>
    <row r="61" spans="2:11" x14ac:dyDescent="0.25">
      <c r="B61" s="8" t="s">
        <v>2745</v>
      </c>
      <c r="C61" s="57" t="s">
        <v>1097</v>
      </c>
      <c r="D61" s="54" t="s">
        <v>2746</v>
      </c>
      <c r="E61" s="6" t="s">
        <v>572</v>
      </c>
      <c r="F61" s="19">
        <v>1500</v>
      </c>
      <c r="G61" s="24">
        <v>14981.1</v>
      </c>
      <c r="H61" s="24">
        <v>0.73</v>
      </c>
      <c r="I61" s="31">
        <v>7.87</v>
      </c>
      <c r="J61" s="31"/>
      <c r="K61" s="35" t="s">
        <v>565</v>
      </c>
    </row>
    <row r="62" spans="2:11" x14ac:dyDescent="0.25">
      <c r="B62" s="8" t="s">
        <v>2747</v>
      </c>
      <c r="C62" s="57" t="s">
        <v>1714</v>
      </c>
      <c r="D62" s="54" t="s">
        <v>2748</v>
      </c>
      <c r="E62" s="6" t="s">
        <v>603</v>
      </c>
      <c r="F62" s="19">
        <v>15000</v>
      </c>
      <c r="G62" s="24">
        <v>14976.95</v>
      </c>
      <c r="H62" s="24">
        <v>0.73</v>
      </c>
      <c r="I62" s="31">
        <v>8.35</v>
      </c>
      <c r="J62" s="31"/>
      <c r="K62" s="35" t="s">
        <v>565</v>
      </c>
    </row>
    <row r="63" spans="2:11" x14ac:dyDescent="0.25">
      <c r="B63" s="8" t="s">
        <v>2749</v>
      </c>
      <c r="C63" s="57" t="s">
        <v>1684</v>
      </c>
      <c r="D63" s="54" t="s">
        <v>2750</v>
      </c>
      <c r="E63" s="6" t="s">
        <v>1686</v>
      </c>
      <c r="F63" s="19">
        <v>1500</v>
      </c>
      <c r="G63" s="24">
        <v>14498.4</v>
      </c>
      <c r="H63" s="24">
        <v>0.71</v>
      </c>
      <c r="I63" s="31">
        <v>7.6157000000000004</v>
      </c>
      <c r="J63" s="31"/>
      <c r="K63" s="35" t="s">
        <v>565</v>
      </c>
    </row>
    <row r="64" spans="2:11" x14ac:dyDescent="0.25">
      <c r="B64" s="8" t="s">
        <v>2544</v>
      </c>
      <c r="C64" s="57" t="s">
        <v>2545</v>
      </c>
      <c r="D64" s="54" t="s">
        <v>2546</v>
      </c>
      <c r="E64" s="6" t="s">
        <v>603</v>
      </c>
      <c r="F64" s="19">
        <v>13500</v>
      </c>
      <c r="G64" s="24">
        <v>13599.72</v>
      </c>
      <c r="H64" s="24">
        <v>0.66</v>
      </c>
      <c r="I64" s="31">
        <v>7.44</v>
      </c>
      <c r="J64" s="31"/>
      <c r="K64" s="35" t="s">
        <v>565</v>
      </c>
    </row>
    <row r="65" spans="2:11" x14ac:dyDescent="0.25">
      <c r="B65" s="8" t="s">
        <v>2405</v>
      </c>
      <c r="C65" s="57" t="s">
        <v>2406</v>
      </c>
      <c r="D65" s="54" t="s">
        <v>2407</v>
      </c>
      <c r="E65" s="6" t="s">
        <v>572</v>
      </c>
      <c r="F65" s="19">
        <v>13500</v>
      </c>
      <c r="G65" s="24">
        <v>13544.58</v>
      </c>
      <c r="H65" s="24">
        <v>0.66</v>
      </c>
      <c r="I65" s="31">
        <v>8.11</v>
      </c>
      <c r="J65" s="31"/>
      <c r="K65" s="35" t="s">
        <v>565</v>
      </c>
    </row>
    <row r="66" spans="2:11" x14ac:dyDescent="0.25">
      <c r="B66" s="8" t="s">
        <v>573</v>
      </c>
      <c r="C66" s="57" t="s">
        <v>574</v>
      </c>
      <c r="D66" s="54" t="s">
        <v>575</v>
      </c>
      <c r="E66" s="6" t="s">
        <v>572</v>
      </c>
      <c r="F66" s="19">
        <v>1350</v>
      </c>
      <c r="G66" s="24">
        <v>13140.58</v>
      </c>
      <c r="H66" s="24">
        <v>0.64</v>
      </c>
      <c r="I66" s="31">
        <v>6.6919000000000004</v>
      </c>
      <c r="J66" s="31">
        <v>8.1543379221999999</v>
      </c>
      <c r="K66" s="35" t="s">
        <v>565</v>
      </c>
    </row>
    <row r="67" spans="2:11" x14ac:dyDescent="0.25">
      <c r="B67" s="8" t="s">
        <v>617</v>
      </c>
      <c r="C67" s="57" t="s">
        <v>574</v>
      </c>
      <c r="D67" s="54" t="s">
        <v>618</v>
      </c>
      <c r="E67" s="6" t="s">
        <v>619</v>
      </c>
      <c r="F67" s="19">
        <v>1250</v>
      </c>
      <c r="G67" s="24">
        <v>12534.94</v>
      </c>
      <c r="H67" s="24">
        <v>0.61</v>
      </c>
      <c r="I67" s="31">
        <v>9.4361999999999995</v>
      </c>
      <c r="J67" s="31">
        <v>8.3422079520499999</v>
      </c>
      <c r="K67" s="35" t="s">
        <v>565</v>
      </c>
    </row>
    <row r="68" spans="2:11" x14ac:dyDescent="0.25">
      <c r="B68" s="8" t="s">
        <v>2751</v>
      </c>
      <c r="C68" s="57" t="s">
        <v>1803</v>
      </c>
      <c r="D68" s="54" t="s">
        <v>2752</v>
      </c>
      <c r="E68" s="6" t="s">
        <v>572</v>
      </c>
      <c r="F68" s="19">
        <v>1250</v>
      </c>
      <c r="G68" s="24">
        <v>12466.83</v>
      </c>
      <c r="H68" s="24">
        <v>0.61</v>
      </c>
      <c r="I68" s="31">
        <v>8.0586000000000002</v>
      </c>
      <c r="J68" s="31"/>
      <c r="K68" s="35" t="s">
        <v>565</v>
      </c>
    </row>
    <row r="69" spans="2:11" x14ac:dyDescent="0.25">
      <c r="B69" s="8" t="s">
        <v>2297</v>
      </c>
      <c r="C69" s="57" t="s">
        <v>640</v>
      </c>
      <c r="D69" s="54" t="s">
        <v>2298</v>
      </c>
      <c r="E69" s="6" t="s">
        <v>603</v>
      </c>
      <c r="F69" s="19">
        <v>1250</v>
      </c>
      <c r="G69" s="24">
        <v>12453.61</v>
      </c>
      <c r="H69" s="24">
        <v>0.61</v>
      </c>
      <c r="I69" s="31">
        <v>7.7350000000000003</v>
      </c>
      <c r="J69" s="31"/>
      <c r="K69" s="35" t="s">
        <v>565</v>
      </c>
    </row>
    <row r="70" spans="2:11" x14ac:dyDescent="0.25">
      <c r="B70" s="8" t="s">
        <v>2753</v>
      </c>
      <c r="C70" s="57" t="s">
        <v>1226</v>
      </c>
      <c r="D70" s="54" t="s">
        <v>2754</v>
      </c>
      <c r="E70" s="6" t="s">
        <v>572</v>
      </c>
      <c r="F70" s="19">
        <v>11500</v>
      </c>
      <c r="G70" s="24">
        <v>11483.12</v>
      </c>
      <c r="H70" s="24">
        <v>0.56000000000000005</v>
      </c>
      <c r="I70" s="31">
        <v>8.1488999999999994</v>
      </c>
      <c r="J70" s="31"/>
      <c r="K70" s="35" t="s">
        <v>565</v>
      </c>
    </row>
    <row r="71" spans="2:11" x14ac:dyDescent="0.25">
      <c r="B71" s="8" t="s">
        <v>2454</v>
      </c>
      <c r="C71" s="57" t="s">
        <v>1784</v>
      </c>
      <c r="D71" s="54" t="s">
        <v>2455</v>
      </c>
      <c r="E71" s="6" t="s">
        <v>572</v>
      </c>
      <c r="F71" s="19">
        <v>1000</v>
      </c>
      <c r="G71" s="24">
        <v>10046.09</v>
      </c>
      <c r="H71" s="24">
        <v>0.49</v>
      </c>
      <c r="I71" s="31">
        <v>7.5324999999999998</v>
      </c>
      <c r="J71" s="31"/>
      <c r="K71" s="35" t="s">
        <v>565</v>
      </c>
    </row>
    <row r="72" spans="2:11" x14ac:dyDescent="0.25">
      <c r="B72" s="8" t="s">
        <v>1728</v>
      </c>
      <c r="C72" s="57" t="s">
        <v>1097</v>
      </c>
      <c r="D72" s="54" t="s">
        <v>1729</v>
      </c>
      <c r="E72" s="6" t="s">
        <v>572</v>
      </c>
      <c r="F72" s="19">
        <v>1000</v>
      </c>
      <c r="G72" s="24">
        <v>9976.0499999999993</v>
      </c>
      <c r="H72" s="24">
        <v>0.49</v>
      </c>
      <c r="I72" s="31">
        <v>7.84</v>
      </c>
      <c r="J72" s="31"/>
      <c r="K72" s="35" t="s">
        <v>565</v>
      </c>
    </row>
    <row r="73" spans="2:11" x14ac:dyDescent="0.25">
      <c r="B73" s="8" t="s">
        <v>2755</v>
      </c>
      <c r="C73" s="57" t="s">
        <v>1422</v>
      </c>
      <c r="D73" s="54" t="s">
        <v>2756</v>
      </c>
      <c r="E73" s="6" t="s">
        <v>572</v>
      </c>
      <c r="F73" s="19">
        <v>1000</v>
      </c>
      <c r="G73" s="24">
        <v>9955.7199999999993</v>
      </c>
      <c r="H73" s="24">
        <v>0.48</v>
      </c>
      <c r="I73" s="31">
        <v>8.02</v>
      </c>
      <c r="J73" s="31"/>
      <c r="K73" s="35" t="s">
        <v>565</v>
      </c>
    </row>
    <row r="74" spans="2:11" x14ac:dyDescent="0.25">
      <c r="B74" s="8" t="s">
        <v>2757</v>
      </c>
      <c r="C74" s="57" t="s">
        <v>1719</v>
      </c>
      <c r="D74" s="54" t="s">
        <v>2758</v>
      </c>
      <c r="E74" s="6" t="s">
        <v>572</v>
      </c>
      <c r="F74" s="19">
        <v>1000</v>
      </c>
      <c r="G74" s="24">
        <v>9664.7999999999993</v>
      </c>
      <c r="H74" s="24">
        <v>0.47</v>
      </c>
      <c r="I74" s="31">
        <v>8.1274999999999995</v>
      </c>
      <c r="J74" s="31"/>
      <c r="K74" s="35" t="s">
        <v>565</v>
      </c>
    </row>
    <row r="75" spans="2:11" x14ac:dyDescent="0.25">
      <c r="B75" s="8" t="s">
        <v>2759</v>
      </c>
      <c r="C75" s="57" t="s">
        <v>1711</v>
      </c>
      <c r="D75" s="54" t="s">
        <v>2760</v>
      </c>
      <c r="E75" s="6" t="s">
        <v>572</v>
      </c>
      <c r="F75" s="19">
        <v>9000</v>
      </c>
      <c r="G75" s="24">
        <v>9006.36</v>
      </c>
      <c r="H75" s="24">
        <v>0.44</v>
      </c>
      <c r="I75" s="31">
        <v>8.0680999999999994</v>
      </c>
      <c r="J75" s="31"/>
      <c r="K75" s="35" t="s">
        <v>565</v>
      </c>
    </row>
    <row r="76" spans="2:11" x14ac:dyDescent="0.25">
      <c r="B76" s="8" t="s">
        <v>596</v>
      </c>
      <c r="C76" s="57" t="s">
        <v>73</v>
      </c>
      <c r="D76" s="54" t="s">
        <v>597</v>
      </c>
      <c r="E76" s="6" t="s">
        <v>572</v>
      </c>
      <c r="F76" s="19">
        <v>9000</v>
      </c>
      <c r="G76" s="24">
        <v>9004.94</v>
      </c>
      <c r="H76" s="24">
        <v>0.44</v>
      </c>
      <c r="I76" s="31">
        <v>7.3521999999999998</v>
      </c>
      <c r="J76" s="31"/>
      <c r="K76" s="35" t="s">
        <v>565</v>
      </c>
    </row>
    <row r="77" spans="2:11" x14ac:dyDescent="0.25">
      <c r="B77" s="8" t="s">
        <v>2761</v>
      </c>
      <c r="C77" s="57" t="s">
        <v>1711</v>
      </c>
      <c r="D77" s="54" t="s">
        <v>2762</v>
      </c>
      <c r="E77" s="6" t="s">
        <v>603</v>
      </c>
      <c r="F77" s="19">
        <v>800</v>
      </c>
      <c r="G77" s="24">
        <v>7982.52</v>
      </c>
      <c r="H77" s="24">
        <v>0.39</v>
      </c>
      <c r="I77" s="31">
        <v>7.9843000000000002</v>
      </c>
      <c r="J77" s="31"/>
      <c r="K77" s="35" t="s">
        <v>565</v>
      </c>
    </row>
    <row r="78" spans="2:11" x14ac:dyDescent="0.25">
      <c r="B78" s="8" t="s">
        <v>2763</v>
      </c>
      <c r="C78" s="57" t="s">
        <v>570</v>
      </c>
      <c r="D78" s="54" t="s">
        <v>2764</v>
      </c>
      <c r="E78" s="6" t="s">
        <v>603</v>
      </c>
      <c r="F78" s="19">
        <v>800</v>
      </c>
      <c r="G78" s="24">
        <v>7622.67</v>
      </c>
      <c r="H78" s="24">
        <v>0.37</v>
      </c>
      <c r="I78" s="31">
        <v>7.4972000000000003</v>
      </c>
      <c r="J78" s="31"/>
      <c r="K78" s="35" t="s">
        <v>565</v>
      </c>
    </row>
    <row r="79" spans="2:11" x14ac:dyDescent="0.25">
      <c r="B79" s="8" t="s">
        <v>2765</v>
      </c>
      <c r="C79" s="57" t="s">
        <v>2418</v>
      </c>
      <c r="D79" s="54" t="s">
        <v>2766</v>
      </c>
      <c r="E79" s="6" t="s">
        <v>572</v>
      </c>
      <c r="F79" s="19">
        <v>6000</v>
      </c>
      <c r="G79" s="24">
        <v>5976.02</v>
      </c>
      <c r="H79" s="24">
        <v>0.28999999999999998</v>
      </c>
      <c r="I79" s="31">
        <v>8.0175000000000001</v>
      </c>
      <c r="J79" s="31"/>
      <c r="K79" s="35" t="s">
        <v>565</v>
      </c>
    </row>
    <row r="80" spans="2:11" x14ac:dyDescent="0.25">
      <c r="B80" s="8" t="s">
        <v>1716</v>
      </c>
      <c r="C80" s="57" t="s">
        <v>1711</v>
      </c>
      <c r="D80" s="54" t="s">
        <v>1717</v>
      </c>
      <c r="E80" s="6" t="s">
        <v>603</v>
      </c>
      <c r="F80" s="19">
        <v>600</v>
      </c>
      <c r="G80" s="24">
        <v>5954.31</v>
      </c>
      <c r="H80" s="24">
        <v>0.28999999999999998</v>
      </c>
      <c r="I80" s="31">
        <v>7.91</v>
      </c>
      <c r="J80" s="31"/>
      <c r="K80" s="35" t="s">
        <v>565</v>
      </c>
    </row>
    <row r="81" spans="2:11" x14ac:dyDescent="0.25">
      <c r="B81" s="8" t="s">
        <v>2767</v>
      </c>
      <c r="C81" s="57" t="s">
        <v>570</v>
      </c>
      <c r="D81" s="54" t="s">
        <v>2768</v>
      </c>
      <c r="E81" s="6" t="s">
        <v>603</v>
      </c>
      <c r="F81" s="19">
        <v>550</v>
      </c>
      <c r="G81" s="24">
        <v>5232.8900000000003</v>
      </c>
      <c r="H81" s="24">
        <v>0.25</v>
      </c>
      <c r="I81" s="31">
        <v>7.4972000000000003</v>
      </c>
      <c r="J81" s="31"/>
      <c r="K81" s="35" t="s">
        <v>565</v>
      </c>
    </row>
    <row r="82" spans="2:11" x14ac:dyDescent="0.25">
      <c r="B82" s="8" t="s">
        <v>639</v>
      </c>
      <c r="C82" s="57" t="s">
        <v>640</v>
      </c>
      <c r="D82" s="54" t="s">
        <v>641</v>
      </c>
      <c r="E82" s="6" t="s">
        <v>572</v>
      </c>
      <c r="F82" s="19">
        <v>5000</v>
      </c>
      <c r="G82" s="24">
        <v>5020.8900000000003</v>
      </c>
      <c r="H82" s="24">
        <v>0.24</v>
      </c>
      <c r="I82" s="31">
        <v>7.6124999999999998</v>
      </c>
      <c r="J82" s="31"/>
      <c r="K82" s="35" t="s">
        <v>565</v>
      </c>
    </row>
    <row r="83" spans="2:11" x14ac:dyDescent="0.25">
      <c r="B83" s="8" t="s">
        <v>2358</v>
      </c>
      <c r="C83" s="57" t="s">
        <v>1803</v>
      </c>
      <c r="D83" s="54" t="s">
        <v>2359</v>
      </c>
      <c r="E83" s="6" t="s">
        <v>572</v>
      </c>
      <c r="F83" s="19">
        <v>5000</v>
      </c>
      <c r="G83" s="24">
        <v>5015.0600000000004</v>
      </c>
      <c r="H83" s="24">
        <v>0.24</v>
      </c>
      <c r="I83" s="31">
        <v>8.0586000000000002</v>
      </c>
      <c r="J83" s="31"/>
      <c r="K83" s="35" t="s">
        <v>565</v>
      </c>
    </row>
    <row r="84" spans="2:11" x14ac:dyDescent="0.25">
      <c r="B84" s="8" t="s">
        <v>2333</v>
      </c>
      <c r="C84" s="57" t="s">
        <v>1784</v>
      </c>
      <c r="D84" s="54" t="s">
        <v>2334</v>
      </c>
      <c r="E84" s="6" t="s">
        <v>572</v>
      </c>
      <c r="F84" s="19">
        <v>5000</v>
      </c>
      <c r="G84" s="24">
        <v>5014.5</v>
      </c>
      <c r="H84" s="24">
        <v>0.24</v>
      </c>
      <c r="I84" s="31">
        <v>7.5978000000000003</v>
      </c>
      <c r="J84" s="31"/>
      <c r="K84" s="35" t="s">
        <v>565</v>
      </c>
    </row>
    <row r="85" spans="2:11" x14ac:dyDescent="0.25">
      <c r="B85" s="8" t="s">
        <v>2769</v>
      </c>
      <c r="C85" s="57" t="s">
        <v>532</v>
      </c>
      <c r="D85" s="54" t="s">
        <v>2770</v>
      </c>
      <c r="E85" s="6" t="s">
        <v>572</v>
      </c>
      <c r="F85" s="19">
        <v>5000</v>
      </c>
      <c r="G85" s="24">
        <v>5002.84</v>
      </c>
      <c r="H85" s="24">
        <v>0.24</v>
      </c>
      <c r="I85" s="31">
        <v>8.0350000000000001</v>
      </c>
      <c r="J85" s="31"/>
      <c r="K85" s="35" t="s">
        <v>565</v>
      </c>
    </row>
    <row r="86" spans="2:11" x14ac:dyDescent="0.25">
      <c r="B86" s="8" t="s">
        <v>2771</v>
      </c>
      <c r="C86" s="57" t="s">
        <v>2418</v>
      </c>
      <c r="D86" s="54" t="s">
        <v>2772</v>
      </c>
      <c r="E86" s="6" t="s">
        <v>572</v>
      </c>
      <c r="F86" s="19">
        <v>5000</v>
      </c>
      <c r="G86" s="24">
        <v>4993.7299999999996</v>
      </c>
      <c r="H86" s="24">
        <v>0.24</v>
      </c>
      <c r="I86" s="31">
        <v>7.89</v>
      </c>
      <c r="J86" s="31"/>
      <c r="K86" s="35" t="s">
        <v>565</v>
      </c>
    </row>
    <row r="87" spans="2:11" x14ac:dyDescent="0.25">
      <c r="B87" s="8" t="s">
        <v>2773</v>
      </c>
      <c r="C87" s="57" t="s">
        <v>1803</v>
      </c>
      <c r="D87" s="54" t="s">
        <v>2774</v>
      </c>
      <c r="E87" s="6" t="s">
        <v>572</v>
      </c>
      <c r="F87" s="19">
        <v>5000</v>
      </c>
      <c r="G87" s="24">
        <v>4992.3</v>
      </c>
      <c r="H87" s="24">
        <v>0.24</v>
      </c>
      <c r="I87" s="31">
        <v>7.9950000000000001</v>
      </c>
      <c r="J87" s="31"/>
      <c r="K87" s="35" t="s">
        <v>565</v>
      </c>
    </row>
    <row r="88" spans="2:11" x14ac:dyDescent="0.25">
      <c r="B88" s="8" t="s">
        <v>2366</v>
      </c>
      <c r="C88" s="57" t="s">
        <v>532</v>
      </c>
      <c r="D88" s="54" t="s">
        <v>2367</v>
      </c>
      <c r="E88" s="6" t="s">
        <v>572</v>
      </c>
      <c r="F88" s="19">
        <v>500</v>
      </c>
      <c r="G88" s="24">
        <v>4988.51</v>
      </c>
      <c r="H88" s="24">
        <v>0.24</v>
      </c>
      <c r="I88" s="31">
        <v>8.0399999999999991</v>
      </c>
      <c r="J88" s="31"/>
      <c r="K88" s="35" t="s">
        <v>565</v>
      </c>
    </row>
    <row r="89" spans="2:11" x14ac:dyDescent="0.25">
      <c r="B89" s="8" t="s">
        <v>2568</v>
      </c>
      <c r="C89" s="57" t="s">
        <v>2381</v>
      </c>
      <c r="D89" s="54" t="s">
        <v>2569</v>
      </c>
      <c r="E89" s="6" t="s">
        <v>572</v>
      </c>
      <c r="F89" s="19">
        <v>5000</v>
      </c>
      <c r="G89" s="24">
        <v>4988.29</v>
      </c>
      <c r="H89" s="24">
        <v>0.24</v>
      </c>
      <c r="I89" s="31">
        <v>7.53</v>
      </c>
      <c r="J89" s="31"/>
      <c r="K89" s="35"/>
    </row>
    <row r="90" spans="2:11" x14ac:dyDescent="0.25">
      <c r="B90" s="8" t="s">
        <v>2775</v>
      </c>
      <c r="C90" s="57" t="s">
        <v>1784</v>
      </c>
      <c r="D90" s="54" t="s">
        <v>2776</v>
      </c>
      <c r="E90" s="6" t="s">
        <v>572</v>
      </c>
      <c r="F90" s="19">
        <v>500</v>
      </c>
      <c r="G90" s="24">
        <v>4964.8100000000004</v>
      </c>
      <c r="H90" s="24">
        <v>0.24</v>
      </c>
      <c r="I90" s="31">
        <v>7.5278</v>
      </c>
      <c r="J90" s="31"/>
      <c r="K90" s="35" t="s">
        <v>565</v>
      </c>
    </row>
    <row r="91" spans="2:11" x14ac:dyDescent="0.25">
      <c r="B91" s="8" t="s">
        <v>2777</v>
      </c>
      <c r="C91" s="57" t="s">
        <v>1056</v>
      </c>
      <c r="D91" s="54" t="s">
        <v>2778</v>
      </c>
      <c r="E91" s="6" t="s">
        <v>572</v>
      </c>
      <c r="F91" s="19">
        <v>500</v>
      </c>
      <c r="G91" s="24">
        <v>4871.9399999999996</v>
      </c>
      <c r="H91" s="24">
        <v>0.24</v>
      </c>
      <c r="I91" s="31">
        <v>6.3337000000000003</v>
      </c>
      <c r="J91" s="31">
        <v>8.0658973323499996</v>
      </c>
      <c r="K91" s="35" t="s">
        <v>565</v>
      </c>
    </row>
    <row r="92" spans="2:11" x14ac:dyDescent="0.25">
      <c r="B92" s="8" t="s">
        <v>1689</v>
      </c>
      <c r="C92" s="57" t="s">
        <v>1690</v>
      </c>
      <c r="D92" s="54" t="s">
        <v>1691</v>
      </c>
      <c r="E92" s="6" t="s">
        <v>572</v>
      </c>
      <c r="F92" s="19">
        <v>450</v>
      </c>
      <c r="G92" s="24">
        <v>4407.8</v>
      </c>
      <c r="H92" s="24">
        <v>0.21</v>
      </c>
      <c r="I92" s="31">
        <v>8.0070999999999994</v>
      </c>
      <c r="J92" s="31"/>
      <c r="K92" s="35" t="s">
        <v>565</v>
      </c>
    </row>
    <row r="93" spans="2:11" x14ac:dyDescent="0.25">
      <c r="B93" s="8" t="s">
        <v>2779</v>
      </c>
      <c r="C93" s="57" t="s">
        <v>1784</v>
      </c>
      <c r="D93" s="54" t="s">
        <v>2780</v>
      </c>
      <c r="E93" s="6" t="s">
        <v>572</v>
      </c>
      <c r="F93" s="19">
        <v>5000</v>
      </c>
      <c r="G93" s="24">
        <v>4298.09</v>
      </c>
      <c r="H93" s="24">
        <v>0.21</v>
      </c>
      <c r="I93" s="31">
        <v>7.5980999999999996</v>
      </c>
      <c r="J93" s="31"/>
      <c r="K93" s="35" t="s">
        <v>565</v>
      </c>
    </row>
    <row r="94" spans="2:11" x14ac:dyDescent="0.25">
      <c r="B94" s="8" t="s">
        <v>2450</v>
      </c>
      <c r="C94" s="57" t="s">
        <v>1097</v>
      </c>
      <c r="D94" s="54" t="s">
        <v>2451</v>
      </c>
      <c r="E94" s="6" t="s">
        <v>572</v>
      </c>
      <c r="F94" s="19">
        <v>400</v>
      </c>
      <c r="G94" s="24">
        <v>4139.1000000000004</v>
      </c>
      <c r="H94" s="24">
        <v>0.2</v>
      </c>
      <c r="I94" s="31">
        <v>7.76</v>
      </c>
      <c r="J94" s="31"/>
      <c r="K94" s="35" t="s">
        <v>565</v>
      </c>
    </row>
    <row r="95" spans="2:11" x14ac:dyDescent="0.25">
      <c r="B95" s="8" t="s">
        <v>1736</v>
      </c>
      <c r="C95" s="57" t="s">
        <v>1711</v>
      </c>
      <c r="D95" s="54" t="s">
        <v>1737</v>
      </c>
      <c r="E95" s="6" t="s">
        <v>572</v>
      </c>
      <c r="F95" s="19">
        <v>2500</v>
      </c>
      <c r="G95" s="24">
        <v>2511.1999999999998</v>
      </c>
      <c r="H95" s="24">
        <v>0.12</v>
      </c>
      <c r="I95" s="31">
        <v>7.9950000000000001</v>
      </c>
      <c r="J95" s="31"/>
      <c r="K95" s="35" t="s">
        <v>565</v>
      </c>
    </row>
    <row r="96" spans="2:11" x14ac:dyDescent="0.25">
      <c r="B96" s="8" t="s">
        <v>1805</v>
      </c>
      <c r="C96" s="57" t="s">
        <v>721</v>
      </c>
      <c r="D96" s="54" t="s">
        <v>1806</v>
      </c>
      <c r="E96" s="6" t="s">
        <v>572</v>
      </c>
      <c r="F96" s="19">
        <v>2500</v>
      </c>
      <c r="G96" s="24">
        <v>2506.98</v>
      </c>
      <c r="H96" s="24">
        <v>0.12</v>
      </c>
      <c r="I96" s="31">
        <v>7.61</v>
      </c>
      <c r="J96" s="31"/>
      <c r="K96" s="35"/>
    </row>
    <row r="97" spans="2:11" x14ac:dyDescent="0.25">
      <c r="B97" s="8" t="s">
        <v>1697</v>
      </c>
      <c r="C97" s="57" t="s">
        <v>1097</v>
      </c>
      <c r="D97" s="54" t="s">
        <v>1698</v>
      </c>
      <c r="E97" s="6" t="s">
        <v>572</v>
      </c>
      <c r="F97" s="19">
        <v>2500</v>
      </c>
      <c r="G97" s="24">
        <v>2500.54</v>
      </c>
      <c r="H97" s="24">
        <v>0.12</v>
      </c>
      <c r="I97" s="31">
        <v>7.8049999999999997</v>
      </c>
      <c r="J97" s="31"/>
      <c r="K97" s="35" t="s">
        <v>565</v>
      </c>
    </row>
    <row r="98" spans="2:11" x14ac:dyDescent="0.25">
      <c r="B98" s="8" t="s">
        <v>2781</v>
      </c>
      <c r="C98" s="57" t="s">
        <v>621</v>
      </c>
      <c r="D98" s="54" t="s">
        <v>2782</v>
      </c>
      <c r="E98" s="6" t="s">
        <v>572</v>
      </c>
      <c r="F98" s="19">
        <v>250</v>
      </c>
      <c r="G98" s="24">
        <v>2497.98</v>
      </c>
      <c r="H98" s="24">
        <v>0.12</v>
      </c>
      <c r="I98" s="31">
        <v>7.9074999999999998</v>
      </c>
      <c r="J98" s="31"/>
      <c r="K98" s="35" t="s">
        <v>565</v>
      </c>
    </row>
    <row r="99" spans="2:11" x14ac:dyDescent="0.25">
      <c r="B99" s="8" t="s">
        <v>1790</v>
      </c>
      <c r="C99" s="57" t="s">
        <v>1422</v>
      </c>
      <c r="D99" s="54" t="s">
        <v>1791</v>
      </c>
      <c r="E99" s="6" t="s">
        <v>572</v>
      </c>
      <c r="F99" s="19">
        <v>250</v>
      </c>
      <c r="G99" s="24">
        <v>2497.09</v>
      </c>
      <c r="H99" s="24">
        <v>0.12</v>
      </c>
      <c r="I99" s="31">
        <v>8.02</v>
      </c>
      <c r="J99" s="31"/>
      <c r="K99" s="35" t="s">
        <v>565</v>
      </c>
    </row>
    <row r="100" spans="2:11" x14ac:dyDescent="0.25">
      <c r="B100" s="8" t="s">
        <v>2374</v>
      </c>
      <c r="C100" s="57" t="s">
        <v>2342</v>
      </c>
      <c r="D100" s="54" t="s">
        <v>2375</v>
      </c>
      <c r="E100" s="6" t="s">
        <v>572</v>
      </c>
      <c r="F100" s="19">
        <v>250</v>
      </c>
      <c r="G100" s="24">
        <v>2462.84</v>
      </c>
      <c r="H100" s="24">
        <v>0.12</v>
      </c>
      <c r="I100" s="31">
        <v>8.2074999999999996</v>
      </c>
      <c r="J100" s="31"/>
      <c r="K100" s="35" t="s">
        <v>565</v>
      </c>
    </row>
    <row r="101" spans="2:11" x14ac:dyDescent="0.25">
      <c r="B101" s="8" t="s">
        <v>1740</v>
      </c>
      <c r="C101" s="57" t="s">
        <v>1422</v>
      </c>
      <c r="D101" s="54" t="s">
        <v>1741</v>
      </c>
      <c r="E101" s="6" t="s">
        <v>572</v>
      </c>
      <c r="F101" s="19">
        <v>250</v>
      </c>
      <c r="G101" s="24">
        <v>2435.1999999999998</v>
      </c>
      <c r="H101" s="24">
        <v>0.12</v>
      </c>
      <c r="I101" s="31">
        <v>8.0299999999999994</v>
      </c>
      <c r="J101" s="31"/>
      <c r="K101" s="35" t="s">
        <v>565</v>
      </c>
    </row>
    <row r="102" spans="2:11" x14ac:dyDescent="0.25">
      <c r="B102" s="8" t="s">
        <v>2783</v>
      </c>
      <c r="C102" s="57" t="s">
        <v>1050</v>
      </c>
      <c r="D102" s="54" t="s">
        <v>2784</v>
      </c>
      <c r="E102" s="6" t="s">
        <v>1052</v>
      </c>
      <c r="F102" s="19">
        <v>2000</v>
      </c>
      <c r="G102" s="24">
        <v>1997.47</v>
      </c>
      <c r="H102" s="24">
        <v>0.1</v>
      </c>
      <c r="I102" s="31">
        <v>7.7538</v>
      </c>
      <c r="J102" s="31"/>
      <c r="K102" s="35" t="s">
        <v>565</v>
      </c>
    </row>
    <row r="103" spans="2:11" x14ac:dyDescent="0.25">
      <c r="C103" s="58" t="s">
        <v>175</v>
      </c>
      <c r="D103" s="54"/>
      <c r="E103" s="6"/>
      <c r="F103" s="19"/>
      <c r="G103" s="25">
        <v>1522295.74</v>
      </c>
      <c r="H103" s="25">
        <v>74.069999999999993</v>
      </c>
      <c r="I103" s="31"/>
      <c r="J103" s="31"/>
      <c r="K103" s="35"/>
    </row>
    <row r="104" spans="2:11" x14ac:dyDescent="0.25">
      <c r="C104" s="57"/>
      <c r="D104" s="54"/>
      <c r="E104" s="6"/>
      <c r="F104" s="19"/>
      <c r="G104" s="24"/>
      <c r="H104" s="24"/>
      <c r="I104" s="31"/>
      <c r="J104" s="31"/>
      <c r="K104" s="35"/>
    </row>
    <row r="105" spans="2:11" x14ac:dyDescent="0.25">
      <c r="C105" s="58" t="s">
        <v>7</v>
      </c>
      <c r="D105" s="54"/>
      <c r="E105" s="6"/>
      <c r="F105" s="19"/>
      <c r="G105" s="24" t="s">
        <v>2</v>
      </c>
      <c r="H105" s="24" t="s">
        <v>2</v>
      </c>
      <c r="I105" s="31"/>
      <c r="J105" s="31"/>
      <c r="K105" s="35"/>
    </row>
    <row r="106" spans="2:11" x14ac:dyDescent="0.25">
      <c r="C106" s="57"/>
      <c r="D106" s="54"/>
      <c r="E106" s="6"/>
      <c r="F106" s="19"/>
      <c r="G106" s="24"/>
      <c r="H106" s="24"/>
      <c r="I106" s="31"/>
      <c r="J106" s="31"/>
      <c r="K106" s="35"/>
    </row>
    <row r="107" spans="2:11" x14ac:dyDescent="0.25">
      <c r="C107" s="58" t="s">
        <v>8</v>
      </c>
      <c r="D107" s="54"/>
      <c r="E107" s="6"/>
      <c r="F107" s="19"/>
      <c r="G107" s="24" t="s">
        <v>2</v>
      </c>
      <c r="H107" s="24" t="s">
        <v>2</v>
      </c>
      <c r="I107" s="31"/>
      <c r="J107" s="31"/>
      <c r="K107" s="35"/>
    </row>
    <row r="108" spans="2:11" x14ac:dyDescent="0.25">
      <c r="C108" s="57"/>
      <c r="D108" s="54"/>
      <c r="E108" s="6"/>
      <c r="F108" s="19"/>
      <c r="G108" s="24"/>
      <c r="H108" s="24"/>
      <c r="I108" s="31"/>
      <c r="J108" s="31"/>
      <c r="K108" s="35"/>
    </row>
    <row r="109" spans="2:11" x14ac:dyDescent="0.25">
      <c r="C109" s="59" t="s">
        <v>9</v>
      </c>
      <c r="D109" s="54"/>
      <c r="E109" s="6"/>
      <c r="F109" s="19"/>
      <c r="G109" s="24"/>
      <c r="H109" s="24"/>
      <c r="I109" s="31"/>
      <c r="J109" s="31"/>
      <c r="K109" s="35"/>
    </row>
    <row r="110" spans="2:11" x14ac:dyDescent="0.25">
      <c r="B110" s="8" t="s">
        <v>655</v>
      </c>
      <c r="C110" s="57" t="s">
        <v>656</v>
      </c>
      <c r="D110" s="54" t="s">
        <v>657</v>
      </c>
      <c r="E110" s="6" t="s">
        <v>658</v>
      </c>
      <c r="F110" s="19">
        <v>199000000</v>
      </c>
      <c r="G110" s="24">
        <v>201865.60000000001</v>
      </c>
      <c r="H110" s="24">
        <v>9.83</v>
      </c>
      <c r="I110" s="31">
        <v>7.0831868</v>
      </c>
      <c r="J110" s="31"/>
      <c r="K110" s="35"/>
    </row>
    <row r="111" spans="2:11" x14ac:dyDescent="0.25">
      <c r="B111" s="8" t="s">
        <v>665</v>
      </c>
      <c r="C111" s="57" t="s">
        <v>666</v>
      </c>
      <c r="D111" s="54" t="s">
        <v>667</v>
      </c>
      <c r="E111" s="6" t="s">
        <v>658</v>
      </c>
      <c r="F111" s="19">
        <v>168500000</v>
      </c>
      <c r="G111" s="24">
        <v>170543.57</v>
      </c>
      <c r="H111" s="24">
        <v>8.31</v>
      </c>
      <c r="I111" s="31">
        <v>7.0439271999999997</v>
      </c>
      <c r="J111" s="31"/>
      <c r="K111" s="35"/>
    </row>
    <row r="112" spans="2:11" x14ac:dyDescent="0.25">
      <c r="B112" s="8" t="s">
        <v>671</v>
      </c>
      <c r="C112" s="57" t="s">
        <v>672</v>
      </c>
      <c r="D112" s="54" t="s">
        <v>673</v>
      </c>
      <c r="E112" s="6" t="s">
        <v>658</v>
      </c>
      <c r="F112" s="19">
        <v>61500000</v>
      </c>
      <c r="G112" s="24">
        <v>62786.400000000001</v>
      </c>
      <c r="H112" s="24">
        <v>3.06</v>
      </c>
      <c r="I112" s="31">
        <v>7.1207203000000003</v>
      </c>
      <c r="J112" s="31"/>
      <c r="K112" s="35"/>
    </row>
    <row r="113" spans="2:11" x14ac:dyDescent="0.25">
      <c r="B113" s="8" t="s">
        <v>1751</v>
      </c>
      <c r="C113" s="57" t="s">
        <v>1752</v>
      </c>
      <c r="D113" s="54" t="s">
        <v>1753</v>
      </c>
      <c r="E113" s="6" t="s">
        <v>658</v>
      </c>
      <c r="F113" s="19">
        <v>30000000</v>
      </c>
      <c r="G113" s="24">
        <v>30642.3</v>
      </c>
      <c r="H113" s="24">
        <v>1.49</v>
      </c>
      <c r="I113" s="31">
        <v>7.0101107999999996</v>
      </c>
      <c r="J113" s="31"/>
      <c r="K113" s="35"/>
    </row>
    <row r="114" spans="2:11" x14ac:dyDescent="0.25">
      <c r="C114" s="58" t="s">
        <v>175</v>
      </c>
      <c r="D114" s="54"/>
      <c r="E114" s="6"/>
      <c r="F114" s="19"/>
      <c r="G114" s="25">
        <v>465837.87</v>
      </c>
      <c r="H114" s="25">
        <v>22.69</v>
      </c>
      <c r="I114" s="31"/>
      <c r="J114" s="31"/>
      <c r="K114" s="35"/>
    </row>
    <row r="115" spans="2:11" x14ac:dyDescent="0.25">
      <c r="C115" s="57"/>
      <c r="D115" s="54"/>
      <c r="E115" s="6"/>
      <c r="F115" s="19"/>
      <c r="G115" s="24"/>
      <c r="H115" s="24"/>
      <c r="I115" s="31"/>
      <c r="J115" s="31"/>
      <c r="K115" s="35"/>
    </row>
    <row r="116" spans="2:11" x14ac:dyDescent="0.25">
      <c r="C116" s="59" t="s">
        <v>10</v>
      </c>
      <c r="D116" s="54"/>
      <c r="E116" s="6"/>
      <c r="F116" s="19"/>
      <c r="G116" s="24"/>
      <c r="H116" s="24"/>
      <c r="I116" s="31"/>
      <c r="J116" s="31"/>
      <c r="K116" s="35"/>
    </row>
    <row r="117" spans="2:11" x14ac:dyDescent="0.25">
      <c r="B117" s="8" t="s">
        <v>2785</v>
      </c>
      <c r="C117" s="57" t="s">
        <v>2786</v>
      </c>
      <c r="D117" s="54" t="s">
        <v>2787</v>
      </c>
      <c r="E117" s="6" t="s">
        <v>658</v>
      </c>
      <c r="F117" s="19">
        <v>419300</v>
      </c>
      <c r="G117" s="24">
        <v>426.08</v>
      </c>
      <c r="H117" s="24">
        <v>0.02</v>
      </c>
      <c r="I117" s="31">
        <v>7.4006904999999996</v>
      </c>
      <c r="J117" s="31"/>
      <c r="K117" s="35"/>
    </row>
    <row r="118" spans="2:11" x14ac:dyDescent="0.25">
      <c r="C118" s="58" t="s">
        <v>175</v>
      </c>
      <c r="D118" s="54"/>
      <c r="E118" s="6"/>
      <c r="F118" s="19"/>
      <c r="G118" s="25">
        <v>426.08</v>
      </c>
      <c r="H118" s="25">
        <v>0.02</v>
      </c>
      <c r="I118" s="31"/>
      <c r="J118" s="31"/>
      <c r="K118" s="35"/>
    </row>
    <row r="119" spans="2:11" x14ac:dyDescent="0.25">
      <c r="C119" s="57"/>
      <c r="D119" s="54"/>
      <c r="E119" s="6"/>
      <c r="F119" s="19"/>
      <c r="G119" s="24"/>
      <c r="H119" s="24"/>
      <c r="I119" s="31"/>
      <c r="J119" s="31"/>
      <c r="K119" s="35"/>
    </row>
    <row r="120" spans="2:11" x14ac:dyDescent="0.25">
      <c r="C120" s="58" t="s">
        <v>11</v>
      </c>
      <c r="D120" s="54"/>
      <c r="E120" s="6"/>
      <c r="F120" s="19"/>
      <c r="G120" s="24"/>
      <c r="H120" s="24"/>
      <c r="I120" s="31"/>
      <c r="J120" s="31"/>
      <c r="K120" s="35"/>
    </row>
    <row r="121" spans="2:11" x14ac:dyDescent="0.25">
      <c r="C121" s="57"/>
      <c r="D121" s="54"/>
      <c r="E121" s="6"/>
      <c r="F121" s="19"/>
      <c r="G121" s="24"/>
      <c r="H121" s="24"/>
      <c r="I121" s="31"/>
      <c r="J121" s="31"/>
      <c r="K121" s="35"/>
    </row>
    <row r="122" spans="2:11" x14ac:dyDescent="0.25">
      <c r="C122" s="58" t="s">
        <v>13</v>
      </c>
      <c r="D122" s="54"/>
      <c r="E122" s="6"/>
      <c r="F122" s="19"/>
      <c r="G122" s="24" t="s">
        <v>2</v>
      </c>
      <c r="H122" s="24" t="s">
        <v>2</v>
      </c>
      <c r="I122" s="31"/>
      <c r="J122" s="31"/>
      <c r="K122" s="35"/>
    </row>
    <row r="123" spans="2:11" x14ac:dyDescent="0.25">
      <c r="C123" s="57"/>
      <c r="D123" s="54"/>
      <c r="E123" s="6"/>
      <c r="F123" s="19"/>
      <c r="G123" s="24"/>
      <c r="H123" s="24"/>
      <c r="I123" s="31"/>
      <c r="J123" s="31"/>
      <c r="K123" s="35"/>
    </row>
    <row r="124" spans="2:11" x14ac:dyDescent="0.25">
      <c r="C124" s="58" t="s">
        <v>14</v>
      </c>
      <c r="D124" s="54"/>
      <c r="E124" s="6"/>
      <c r="F124" s="19"/>
      <c r="G124" s="24" t="s">
        <v>2</v>
      </c>
      <c r="H124" s="24" t="s">
        <v>2</v>
      </c>
      <c r="I124" s="31"/>
      <c r="J124" s="31"/>
      <c r="K124" s="35"/>
    </row>
    <row r="125" spans="2:11" x14ac:dyDescent="0.25">
      <c r="C125" s="57"/>
      <c r="D125" s="54"/>
      <c r="E125" s="6"/>
      <c r="F125" s="19"/>
      <c r="G125" s="24"/>
      <c r="H125" s="24"/>
      <c r="I125" s="31"/>
      <c r="J125" s="31"/>
      <c r="K125" s="35"/>
    </row>
    <row r="126" spans="2:11" x14ac:dyDescent="0.25">
      <c r="C126" s="58" t="s">
        <v>15</v>
      </c>
      <c r="D126" s="54"/>
      <c r="E126" s="6"/>
      <c r="F126" s="19"/>
      <c r="G126" s="24" t="s">
        <v>2</v>
      </c>
      <c r="H126" s="24" t="s">
        <v>2</v>
      </c>
      <c r="I126" s="31"/>
      <c r="J126" s="31"/>
      <c r="K126" s="35"/>
    </row>
    <row r="127" spans="2:11" x14ac:dyDescent="0.25">
      <c r="C127" s="57"/>
      <c r="D127" s="54"/>
      <c r="E127" s="6"/>
      <c r="F127" s="19"/>
      <c r="G127" s="24"/>
      <c r="H127" s="24"/>
      <c r="I127" s="31"/>
      <c r="J127" s="31"/>
      <c r="K127" s="35"/>
    </row>
    <row r="128" spans="2:11" x14ac:dyDescent="0.25">
      <c r="C128" s="58" t="s">
        <v>16</v>
      </c>
      <c r="D128" s="54"/>
      <c r="E128" s="6"/>
      <c r="F128" s="19"/>
      <c r="G128" s="24" t="s">
        <v>2</v>
      </c>
      <c r="H128" s="24" t="s">
        <v>2</v>
      </c>
      <c r="I128" s="31"/>
      <c r="J128" s="31"/>
      <c r="K128" s="35"/>
    </row>
    <row r="129" spans="1:11" x14ac:dyDescent="0.25">
      <c r="C129" s="57"/>
      <c r="D129" s="54"/>
      <c r="E129" s="6"/>
      <c r="F129" s="19"/>
      <c r="G129" s="24"/>
      <c r="H129" s="24"/>
      <c r="I129" s="31"/>
      <c r="J129" s="31"/>
      <c r="K129" s="35"/>
    </row>
    <row r="130" spans="1:11" x14ac:dyDescent="0.25">
      <c r="C130" s="58" t="s">
        <v>17</v>
      </c>
      <c r="D130" s="54"/>
      <c r="E130" s="6"/>
      <c r="F130" s="19"/>
      <c r="G130" s="24" t="s">
        <v>2</v>
      </c>
      <c r="H130" s="24" t="s">
        <v>2</v>
      </c>
      <c r="I130" s="31"/>
      <c r="J130" s="31"/>
      <c r="K130" s="35"/>
    </row>
    <row r="131" spans="1:11" x14ac:dyDescent="0.25">
      <c r="C131" s="57"/>
      <c r="D131" s="54"/>
      <c r="E131" s="6"/>
      <c r="F131" s="19"/>
      <c r="G131" s="24"/>
      <c r="H131" s="24"/>
      <c r="I131" s="31"/>
      <c r="J131" s="31"/>
      <c r="K131" s="35"/>
    </row>
    <row r="132" spans="1:11" x14ac:dyDescent="0.25">
      <c r="A132" s="10"/>
      <c r="B132" s="28"/>
      <c r="C132" s="58" t="s">
        <v>18</v>
      </c>
      <c r="D132" s="54"/>
      <c r="E132" s="6"/>
      <c r="F132" s="19"/>
      <c r="G132" s="24"/>
      <c r="H132" s="24"/>
      <c r="I132" s="31"/>
      <c r="J132" s="31"/>
      <c r="K132" s="35"/>
    </row>
    <row r="133" spans="1:11" x14ac:dyDescent="0.25">
      <c r="A133" s="28"/>
      <c r="B133" s="28"/>
      <c r="C133" s="58" t="s">
        <v>19</v>
      </c>
      <c r="D133" s="54"/>
      <c r="E133" s="6"/>
      <c r="F133" s="19"/>
      <c r="G133" s="24" t="s">
        <v>2</v>
      </c>
      <c r="H133" s="24" t="s">
        <v>2</v>
      </c>
      <c r="I133" s="31"/>
      <c r="J133" s="31"/>
      <c r="K133" s="35"/>
    </row>
    <row r="134" spans="1:11" x14ac:dyDescent="0.25">
      <c r="A134" s="28"/>
      <c r="B134" s="28"/>
      <c r="C134" s="58"/>
      <c r="D134" s="54"/>
      <c r="E134" s="6"/>
      <c r="F134" s="19"/>
      <c r="G134" s="24"/>
      <c r="H134" s="24"/>
      <c r="I134" s="31"/>
      <c r="J134" s="31"/>
      <c r="K134" s="35"/>
    </row>
    <row r="135" spans="1:11" x14ac:dyDescent="0.25">
      <c r="C135" s="59" t="s">
        <v>20</v>
      </c>
      <c r="D135" s="54"/>
      <c r="E135" s="6"/>
      <c r="F135" s="19"/>
      <c r="G135" s="24"/>
      <c r="H135" s="24"/>
      <c r="I135" s="31"/>
      <c r="J135" s="31"/>
      <c r="K135" s="35"/>
    </row>
    <row r="136" spans="1:11" x14ac:dyDescent="0.25">
      <c r="B136" s="8" t="s">
        <v>729</v>
      </c>
      <c r="C136" s="57" t="s">
        <v>4802</v>
      </c>
      <c r="D136" s="54" t="s">
        <v>730</v>
      </c>
      <c r="E136" s="6" t="s">
        <v>731</v>
      </c>
      <c r="F136" s="19">
        <v>50579.983999999997</v>
      </c>
      <c r="G136" s="24">
        <v>5225.29</v>
      </c>
      <c r="H136" s="24">
        <v>0.25</v>
      </c>
      <c r="I136" s="31">
        <v>6.85</v>
      </c>
      <c r="J136" s="31"/>
      <c r="K136" s="35"/>
    </row>
    <row r="137" spans="1:11" x14ac:dyDescent="0.25">
      <c r="C137" s="58" t="s">
        <v>175</v>
      </c>
      <c r="D137" s="54"/>
      <c r="E137" s="6"/>
      <c r="F137" s="19"/>
      <c r="G137" s="25">
        <v>5225.29</v>
      </c>
      <c r="H137" s="25">
        <v>0.25</v>
      </c>
      <c r="I137" s="31"/>
      <c r="J137" s="31"/>
      <c r="K137" s="35"/>
    </row>
    <row r="138" spans="1:11" x14ac:dyDescent="0.25">
      <c r="C138" s="57"/>
      <c r="D138" s="54"/>
      <c r="E138" s="6"/>
      <c r="F138" s="19"/>
      <c r="G138" s="24"/>
      <c r="H138" s="24"/>
      <c r="I138" s="31"/>
      <c r="J138" s="31"/>
      <c r="K138" s="35"/>
    </row>
    <row r="139" spans="1:11" x14ac:dyDescent="0.25">
      <c r="C139" s="58" t="s">
        <v>21</v>
      </c>
      <c r="D139" s="54"/>
      <c r="E139" s="6"/>
      <c r="F139" s="19"/>
      <c r="G139" s="24" t="s">
        <v>2</v>
      </c>
      <c r="H139" s="24" t="s">
        <v>2</v>
      </c>
      <c r="I139" s="31"/>
      <c r="J139" s="31"/>
      <c r="K139" s="35"/>
    </row>
    <row r="140" spans="1:11" x14ac:dyDescent="0.25">
      <c r="C140" s="57"/>
      <c r="D140" s="54"/>
      <c r="E140" s="6"/>
      <c r="F140" s="19"/>
      <c r="G140" s="24"/>
      <c r="H140" s="24"/>
      <c r="I140" s="31"/>
      <c r="J140" s="31"/>
      <c r="K140" s="35"/>
    </row>
    <row r="141" spans="1:11" x14ac:dyDescent="0.25">
      <c r="C141" s="58" t="s">
        <v>22</v>
      </c>
      <c r="D141" s="54"/>
      <c r="E141" s="6"/>
      <c r="F141" s="19"/>
      <c r="G141" s="24" t="s">
        <v>2</v>
      </c>
      <c r="H141" s="24" t="s">
        <v>2</v>
      </c>
      <c r="I141" s="31"/>
      <c r="J141" s="31"/>
      <c r="K141" s="35"/>
    </row>
    <row r="142" spans="1:11" x14ac:dyDescent="0.25">
      <c r="C142" s="57"/>
      <c r="D142" s="54"/>
      <c r="E142" s="6"/>
      <c r="F142" s="19"/>
      <c r="G142" s="24"/>
      <c r="H142" s="24"/>
      <c r="I142" s="31"/>
      <c r="J142" s="31"/>
      <c r="K142" s="35"/>
    </row>
    <row r="143" spans="1:11" x14ac:dyDescent="0.25">
      <c r="C143" s="58" t="s">
        <v>23</v>
      </c>
      <c r="D143" s="54"/>
      <c r="E143" s="6"/>
      <c r="F143" s="19"/>
      <c r="G143" s="24" t="s">
        <v>2</v>
      </c>
      <c r="H143" s="24" t="s">
        <v>2</v>
      </c>
      <c r="I143" s="31"/>
      <c r="J143" s="31"/>
      <c r="K143" s="35"/>
    </row>
    <row r="144" spans="1:11" x14ac:dyDescent="0.25">
      <c r="C144" s="57"/>
      <c r="D144" s="54"/>
      <c r="E144" s="6"/>
      <c r="F144" s="19"/>
      <c r="G144" s="24"/>
      <c r="H144" s="24"/>
      <c r="I144" s="31"/>
      <c r="J144" s="31"/>
      <c r="K144" s="35"/>
    </row>
    <row r="145" spans="1:54" x14ac:dyDescent="0.25">
      <c r="C145" s="59" t="s">
        <v>24</v>
      </c>
      <c r="D145" s="54"/>
      <c r="E145" s="6"/>
      <c r="F145" s="19"/>
      <c r="G145" s="24"/>
      <c r="H145" s="24"/>
      <c r="I145" s="31"/>
      <c r="J145" s="31"/>
      <c r="K145" s="35"/>
    </row>
    <row r="146" spans="1:54" x14ac:dyDescent="0.25">
      <c r="B146" s="8" t="s">
        <v>186</v>
      </c>
      <c r="C146" s="57" t="s">
        <v>187</v>
      </c>
      <c r="D146" s="54"/>
      <c r="E146" s="6"/>
      <c r="F146" s="19"/>
      <c r="G146" s="24">
        <v>657.88</v>
      </c>
      <c r="H146" s="24">
        <v>0.03</v>
      </c>
      <c r="I146" s="31"/>
      <c r="J146" s="31"/>
      <c r="K146" s="35"/>
    </row>
    <row r="147" spans="1:54" x14ac:dyDescent="0.25">
      <c r="C147" s="58" t="s">
        <v>175</v>
      </c>
      <c r="D147" s="54"/>
      <c r="E147" s="6"/>
      <c r="F147" s="19"/>
      <c r="G147" s="25">
        <v>657.88</v>
      </c>
      <c r="H147" s="25">
        <v>0.03</v>
      </c>
      <c r="I147" s="31"/>
      <c r="J147" s="31"/>
      <c r="K147" s="35"/>
    </row>
    <row r="148" spans="1:54" x14ac:dyDescent="0.25">
      <c r="C148" s="57"/>
      <c r="D148" s="54"/>
      <c r="E148" s="6"/>
      <c r="F148" s="19"/>
      <c r="G148" s="24"/>
      <c r="H148" s="24"/>
      <c r="I148" s="31"/>
      <c r="J148" s="31"/>
      <c r="K148" s="35"/>
    </row>
    <row r="149" spans="1:54" x14ac:dyDescent="0.25">
      <c r="A149" s="10"/>
      <c r="B149" s="28"/>
      <c r="C149" s="58" t="s">
        <v>25</v>
      </c>
      <c r="D149" s="54"/>
      <c r="E149" s="6"/>
      <c r="F149" s="19"/>
      <c r="G149" s="24"/>
      <c r="H149" s="24"/>
      <c r="I149" s="31"/>
      <c r="J149" s="31"/>
      <c r="K149" s="35"/>
    </row>
    <row r="150" spans="1:54" s="2" customFormat="1" ht="13.5" x14ac:dyDescent="0.25">
      <c r="A150" s="28"/>
      <c r="B150" s="28"/>
      <c r="C150" s="57" t="s">
        <v>4792</v>
      </c>
      <c r="D150" s="54"/>
      <c r="E150" s="6"/>
      <c r="F150" s="19"/>
      <c r="G150" s="24" t="s">
        <v>2</v>
      </c>
      <c r="H150" s="24" t="s">
        <v>2</v>
      </c>
      <c r="I150" s="31"/>
      <c r="J150" s="31"/>
      <c r="K150" s="35"/>
      <c r="L150" s="3"/>
      <c r="AI150" s="3"/>
      <c r="AV150" s="3"/>
      <c r="AX150" s="3"/>
      <c r="BB150" s="3"/>
    </row>
    <row r="151" spans="1:54" x14ac:dyDescent="0.25">
      <c r="B151" s="8"/>
      <c r="C151" s="57" t="s">
        <v>188</v>
      </c>
      <c r="D151" s="54"/>
      <c r="E151" s="6"/>
      <c r="F151" s="19"/>
      <c r="G151" s="24">
        <v>59047.45</v>
      </c>
      <c r="H151" s="24">
        <v>2.94</v>
      </c>
      <c r="I151" s="31"/>
      <c r="J151" s="31"/>
      <c r="K151" s="35"/>
    </row>
    <row r="152" spans="1:54" x14ac:dyDescent="0.25">
      <c r="C152" s="58" t="s">
        <v>175</v>
      </c>
      <c r="D152" s="54"/>
      <c r="E152" s="6"/>
      <c r="F152" s="19"/>
      <c r="G152" s="25">
        <v>59047.45</v>
      </c>
      <c r="H152" s="25">
        <v>2.94</v>
      </c>
      <c r="I152" s="31"/>
      <c r="J152" s="31"/>
      <c r="K152" s="35"/>
    </row>
    <row r="153" spans="1:54" x14ac:dyDescent="0.25">
      <c r="C153" s="57"/>
      <c r="D153" s="54"/>
      <c r="E153" s="6"/>
      <c r="F153" s="19"/>
      <c r="G153" s="24"/>
      <c r="H153" s="24"/>
      <c r="I153" s="31"/>
      <c r="J153" s="31"/>
      <c r="K153" s="35"/>
    </row>
    <row r="154" spans="1:54" x14ac:dyDescent="0.25">
      <c r="C154" s="60" t="s">
        <v>189</v>
      </c>
      <c r="D154" s="55"/>
      <c r="E154" s="5"/>
      <c r="F154" s="20"/>
      <c r="G154" s="26">
        <v>2053490.31</v>
      </c>
      <c r="H154" s="26">
        <v>99.999999999999986</v>
      </c>
      <c r="I154" s="32"/>
      <c r="J154" s="32"/>
      <c r="K154" s="36"/>
    </row>
    <row r="157" spans="1:54" x14ac:dyDescent="0.25">
      <c r="C157" s="1" t="s">
        <v>190</v>
      </c>
    </row>
    <row r="158" spans="1:54" x14ac:dyDescent="0.25">
      <c r="C158" s="37" t="s">
        <v>191</v>
      </c>
      <c r="D158" s="37"/>
      <c r="E158" s="37"/>
      <c r="F158" s="37"/>
      <c r="G158" s="37"/>
      <c r="H158" s="37"/>
      <c r="I158" s="37"/>
      <c r="J158" s="37"/>
      <c r="K158" s="37"/>
    </row>
    <row r="159" spans="1:54" x14ac:dyDescent="0.25">
      <c r="C159" s="2" t="s">
        <v>192</v>
      </c>
    </row>
    <row r="160" spans="1:54" x14ac:dyDescent="0.25">
      <c r="C160" s="2" t="s">
        <v>193</v>
      </c>
    </row>
    <row r="161" spans="3:6" x14ac:dyDescent="0.25">
      <c r="C161" s="2" t="s">
        <v>194</v>
      </c>
    </row>
    <row r="162" spans="3:6" x14ac:dyDescent="0.25">
      <c r="C162" s="2" t="s">
        <v>195</v>
      </c>
    </row>
    <row r="164" spans="3:6" x14ac:dyDescent="0.25">
      <c r="C164" s="76" t="s">
        <v>4869</v>
      </c>
      <c r="E164" s="76" t="s">
        <v>4870</v>
      </c>
      <c r="F164" s="77"/>
    </row>
    <row r="165" spans="3:6" x14ac:dyDescent="0.25">
      <c r="E165" s="2" t="s">
        <v>4910</v>
      </c>
    </row>
  </sheetData>
  <hyperlinks>
    <hyperlink ref="J2" location="'Index'!A1" display="'Index'!A1" xr:uid="{74012382-A919-428F-BC7B-A08CA6000EAC}"/>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6B6D-D12E-4B38-8546-537D5829A0B7}">
  <sheetPr codeName="Sheet1"/>
  <dimension ref="A1:IV122"/>
  <sheetViews>
    <sheetView showGridLines="0" zoomScale="90" zoomScaleNormal="90" workbookViewId="0">
      <pane ySplit="6" topLeftCell="A102"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2788</v>
      </c>
      <c r="J2" s="38" t="s">
        <v>4604</v>
      </c>
    </row>
    <row r="3" spans="1:54" ht="16.5" x14ac:dyDescent="0.3">
      <c r="C3" s="1" t="s">
        <v>28</v>
      </c>
      <c r="D3" s="21" t="s">
        <v>2789</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83</v>
      </c>
      <c r="C10" s="57" t="s">
        <v>84</v>
      </c>
      <c r="D10" s="54" t="s">
        <v>85</v>
      </c>
      <c r="E10" s="6" t="s">
        <v>86</v>
      </c>
      <c r="F10" s="19">
        <v>66911</v>
      </c>
      <c r="G10" s="24">
        <v>1810.38</v>
      </c>
      <c r="H10" s="24">
        <v>8.2100000000000009</v>
      </c>
      <c r="I10" s="31"/>
      <c r="J10" s="31"/>
      <c r="K10" s="35"/>
    </row>
    <row r="11" spans="1:54" x14ac:dyDescent="0.25">
      <c r="B11" s="8" t="s">
        <v>171</v>
      </c>
      <c r="C11" s="57" t="s">
        <v>172</v>
      </c>
      <c r="D11" s="54" t="s">
        <v>173</v>
      </c>
      <c r="E11" s="6" t="s">
        <v>174</v>
      </c>
      <c r="F11" s="19">
        <v>30784</v>
      </c>
      <c r="G11" s="24">
        <v>1780.69</v>
      </c>
      <c r="H11" s="24">
        <v>8.08</v>
      </c>
      <c r="I11" s="31"/>
      <c r="J11" s="31"/>
      <c r="K11" s="35"/>
    </row>
    <row r="12" spans="1:54" x14ac:dyDescent="0.25">
      <c r="B12" s="8" t="s">
        <v>62</v>
      </c>
      <c r="C12" s="57" t="s">
        <v>63</v>
      </c>
      <c r="D12" s="54" t="s">
        <v>64</v>
      </c>
      <c r="E12" s="6" t="s">
        <v>43</v>
      </c>
      <c r="F12" s="19">
        <v>38463</v>
      </c>
      <c r="G12" s="24">
        <v>1686.74</v>
      </c>
      <c r="H12" s="24">
        <v>7.65</v>
      </c>
      <c r="I12" s="31"/>
      <c r="J12" s="31"/>
      <c r="K12" s="35"/>
    </row>
    <row r="13" spans="1:54" x14ac:dyDescent="0.25">
      <c r="B13" s="8" t="s">
        <v>511</v>
      </c>
      <c r="C13" s="57" t="s">
        <v>512</v>
      </c>
      <c r="D13" s="54" t="s">
        <v>513</v>
      </c>
      <c r="E13" s="6" t="s">
        <v>174</v>
      </c>
      <c r="F13" s="19">
        <v>65352</v>
      </c>
      <c r="G13" s="24">
        <v>1605.27</v>
      </c>
      <c r="H13" s="24">
        <v>7.28</v>
      </c>
      <c r="I13" s="31"/>
      <c r="J13" s="31"/>
      <c r="K13" s="35"/>
    </row>
    <row r="14" spans="1:54" x14ac:dyDescent="0.25">
      <c r="B14" s="8" t="s">
        <v>402</v>
      </c>
      <c r="C14" s="57" t="s">
        <v>403</v>
      </c>
      <c r="D14" s="54" t="s">
        <v>404</v>
      </c>
      <c r="E14" s="6" t="s">
        <v>104</v>
      </c>
      <c r="F14" s="19">
        <v>90212</v>
      </c>
      <c r="G14" s="24">
        <v>1551.06</v>
      </c>
      <c r="H14" s="24">
        <v>7.03</v>
      </c>
      <c r="I14" s="31"/>
      <c r="J14" s="31"/>
      <c r="K14" s="35"/>
    </row>
    <row r="15" spans="1:54" x14ac:dyDescent="0.25">
      <c r="B15" s="8" t="s">
        <v>1013</v>
      </c>
      <c r="C15" s="57" t="s">
        <v>1014</v>
      </c>
      <c r="D15" s="54" t="s">
        <v>1015</v>
      </c>
      <c r="E15" s="6" t="s">
        <v>104</v>
      </c>
      <c r="F15" s="19">
        <v>18860</v>
      </c>
      <c r="G15" s="24">
        <v>1273.1400000000001</v>
      </c>
      <c r="H15" s="24">
        <v>5.77</v>
      </c>
      <c r="I15" s="31"/>
      <c r="J15" s="31"/>
      <c r="K15" s="35"/>
    </row>
    <row r="16" spans="1:54" x14ac:dyDescent="0.25">
      <c r="B16" s="8" t="s">
        <v>1022</v>
      </c>
      <c r="C16" s="57" t="s">
        <v>1023</v>
      </c>
      <c r="D16" s="54" t="s">
        <v>1024</v>
      </c>
      <c r="E16" s="6" t="s">
        <v>160</v>
      </c>
      <c r="F16" s="19">
        <v>13160</v>
      </c>
      <c r="G16" s="24">
        <v>870.57</v>
      </c>
      <c r="H16" s="24">
        <v>3.95</v>
      </c>
      <c r="I16" s="31"/>
      <c r="J16" s="31"/>
      <c r="K16" s="35"/>
    </row>
    <row r="17" spans="2:11" x14ac:dyDescent="0.25">
      <c r="B17" s="8" t="s">
        <v>1019</v>
      </c>
      <c r="C17" s="57" t="s">
        <v>1020</v>
      </c>
      <c r="D17" s="54" t="s">
        <v>1021</v>
      </c>
      <c r="E17" s="6" t="s">
        <v>485</v>
      </c>
      <c r="F17" s="19">
        <v>72718</v>
      </c>
      <c r="G17" s="24">
        <v>864.58</v>
      </c>
      <c r="H17" s="24">
        <v>3.92</v>
      </c>
      <c r="I17" s="31"/>
      <c r="J17" s="31"/>
      <c r="K17" s="35"/>
    </row>
    <row r="18" spans="2:11" x14ac:dyDescent="0.25">
      <c r="B18" s="8" t="s">
        <v>399</v>
      </c>
      <c r="C18" s="57" t="s">
        <v>400</v>
      </c>
      <c r="D18" s="54" t="s">
        <v>401</v>
      </c>
      <c r="E18" s="6" t="s">
        <v>104</v>
      </c>
      <c r="F18" s="19">
        <v>52046</v>
      </c>
      <c r="G18" s="24">
        <v>803.75</v>
      </c>
      <c r="H18" s="24">
        <v>3.65</v>
      </c>
      <c r="I18" s="31"/>
      <c r="J18" s="31"/>
      <c r="K18" s="35"/>
    </row>
    <row r="19" spans="2:11" x14ac:dyDescent="0.25">
      <c r="B19" s="8" t="s">
        <v>242</v>
      </c>
      <c r="C19" s="57" t="s">
        <v>243</v>
      </c>
      <c r="D19" s="54" t="s">
        <v>244</v>
      </c>
      <c r="E19" s="6" t="s">
        <v>86</v>
      </c>
      <c r="F19" s="19">
        <v>106660</v>
      </c>
      <c r="G19" s="24">
        <v>528.34</v>
      </c>
      <c r="H19" s="24">
        <v>2.4</v>
      </c>
      <c r="I19" s="31"/>
      <c r="J19" s="31"/>
      <c r="K19" s="35"/>
    </row>
    <row r="20" spans="2:11" x14ac:dyDescent="0.25">
      <c r="B20" s="8" t="s">
        <v>269</v>
      </c>
      <c r="C20" s="57" t="s">
        <v>270</v>
      </c>
      <c r="D20" s="54" t="s">
        <v>271</v>
      </c>
      <c r="E20" s="6" t="s">
        <v>257</v>
      </c>
      <c r="F20" s="19">
        <v>34572</v>
      </c>
      <c r="G20" s="24">
        <v>515.66</v>
      </c>
      <c r="H20" s="24">
        <v>2.34</v>
      </c>
      <c r="I20" s="31"/>
      <c r="J20" s="31"/>
      <c r="K20" s="35"/>
    </row>
    <row r="21" spans="2:11" x14ac:dyDescent="0.25">
      <c r="B21" s="8" t="s">
        <v>990</v>
      </c>
      <c r="C21" s="57" t="s">
        <v>991</v>
      </c>
      <c r="D21" s="54" t="s">
        <v>992</v>
      </c>
      <c r="E21" s="6" t="s">
        <v>128</v>
      </c>
      <c r="F21" s="19">
        <v>11667</v>
      </c>
      <c r="G21" s="24">
        <v>359.86</v>
      </c>
      <c r="H21" s="24">
        <v>1.63</v>
      </c>
      <c r="I21" s="31"/>
      <c r="J21" s="31"/>
      <c r="K21" s="35"/>
    </row>
    <row r="22" spans="2:11" x14ac:dyDescent="0.25">
      <c r="B22" s="8" t="s">
        <v>101</v>
      </c>
      <c r="C22" s="57" t="s">
        <v>102</v>
      </c>
      <c r="D22" s="54" t="s">
        <v>103</v>
      </c>
      <c r="E22" s="6" t="s">
        <v>104</v>
      </c>
      <c r="F22" s="19">
        <v>6297</v>
      </c>
      <c r="G22" s="24">
        <v>310.01</v>
      </c>
      <c r="H22" s="24">
        <v>1.41</v>
      </c>
      <c r="I22" s="31"/>
      <c r="J22" s="31"/>
      <c r="K22" s="35"/>
    </row>
    <row r="23" spans="2:11" x14ac:dyDescent="0.25">
      <c r="B23" s="8" t="s">
        <v>385</v>
      </c>
      <c r="C23" s="57" t="s">
        <v>386</v>
      </c>
      <c r="D23" s="54" t="s">
        <v>387</v>
      </c>
      <c r="E23" s="6" t="s">
        <v>388</v>
      </c>
      <c r="F23" s="19">
        <v>75625</v>
      </c>
      <c r="G23" s="24">
        <v>252.74</v>
      </c>
      <c r="H23" s="24">
        <v>1.1499999999999999</v>
      </c>
      <c r="I23" s="31"/>
      <c r="J23" s="31"/>
      <c r="K23" s="35"/>
    </row>
    <row r="24" spans="2:11" x14ac:dyDescent="0.25">
      <c r="B24" s="8" t="s">
        <v>75</v>
      </c>
      <c r="C24" s="57" t="s">
        <v>76</v>
      </c>
      <c r="D24" s="54" t="s">
        <v>77</v>
      </c>
      <c r="E24" s="6" t="s">
        <v>78</v>
      </c>
      <c r="F24" s="19">
        <v>35242</v>
      </c>
      <c r="G24" s="24">
        <v>252.16</v>
      </c>
      <c r="H24" s="24">
        <v>1.1399999999999999</v>
      </c>
      <c r="I24" s="31"/>
      <c r="J24" s="31"/>
      <c r="K24" s="35"/>
    </row>
    <row r="25" spans="2:11" x14ac:dyDescent="0.25">
      <c r="B25" s="8" t="s">
        <v>429</v>
      </c>
      <c r="C25" s="57" t="s">
        <v>430</v>
      </c>
      <c r="D25" s="54" t="s">
        <v>431</v>
      </c>
      <c r="E25" s="6" t="s">
        <v>71</v>
      </c>
      <c r="F25" s="19">
        <v>21182</v>
      </c>
      <c r="G25" s="24">
        <v>245</v>
      </c>
      <c r="H25" s="24">
        <v>1.1100000000000001</v>
      </c>
      <c r="I25" s="31"/>
      <c r="J25" s="31"/>
      <c r="K25" s="35"/>
    </row>
    <row r="26" spans="2:11" x14ac:dyDescent="0.25">
      <c r="B26" s="8" t="s">
        <v>251</v>
      </c>
      <c r="C26" s="57" t="s">
        <v>252</v>
      </c>
      <c r="D26" s="54" t="s">
        <v>253</v>
      </c>
      <c r="E26" s="6" t="s">
        <v>78</v>
      </c>
      <c r="F26" s="19">
        <v>13905</v>
      </c>
      <c r="G26" s="24">
        <v>243.85</v>
      </c>
      <c r="H26" s="24">
        <v>1.1100000000000001</v>
      </c>
      <c r="I26" s="31"/>
      <c r="J26" s="31"/>
      <c r="K26" s="35"/>
    </row>
    <row r="27" spans="2:11" x14ac:dyDescent="0.25">
      <c r="B27" s="8" t="s">
        <v>40</v>
      </c>
      <c r="C27" s="57" t="s">
        <v>41</v>
      </c>
      <c r="D27" s="54" t="s">
        <v>42</v>
      </c>
      <c r="E27" s="6" t="s">
        <v>43</v>
      </c>
      <c r="F27" s="19">
        <v>12823</v>
      </c>
      <c r="G27" s="24">
        <v>239.57</v>
      </c>
      <c r="H27" s="24">
        <v>1.0900000000000001</v>
      </c>
      <c r="I27" s="31"/>
      <c r="J27" s="31"/>
      <c r="K27" s="35"/>
    </row>
    <row r="28" spans="2:11" x14ac:dyDescent="0.25">
      <c r="B28" s="8" t="s">
        <v>417</v>
      </c>
      <c r="C28" s="57" t="s">
        <v>418</v>
      </c>
      <c r="D28" s="54" t="s">
        <v>419</v>
      </c>
      <c r="E28" s="6" t="s">
        <v>116</v>
      </c>
      <c r="F28" s="19">
        <v>68284</v>
      </c>
      <c r="G28" s="24">
        <v>239.03</v>
      </c>
      <c r="H28" s="24">
        <v>1.08</v>
      </c>
      <c r="I28" s="31"/>
      <c r="J28" s="31"/>
      <c r="K28" s="35"/>
    </row>
    <row r="29" spans="2:11" x14ac:dyDescent="0.25">
      <c r="B29" s="8" t="s">
        <v>987</v>
      </c>
      <c r="C29" s="57" t="s">
        <v>988</v>
      </c>
      <c r="D29" s="54" t="s">
        <v>989</v>
      </c>
      <c r="E29" s="6" t="s">
        <v>120</v>
      </c>
      <c r="F29" s="19">
        <v>56117</v>
      </c>
      <c r="G29" s="24">
        <v>233.45</v>
      </c>
      <c r="H29" s="24">
        <v>1.06</v>
      </c>
      <c r="I29" s="31"/>
      <c r="J29" s="31"/>
      <c r="K29" s="35"/>
    </row>
    <row r="30" spans="2:11" x14ac:dyDescent="0.25">
      <c r="B30" s="8" t="s">
        <v>340</v>
      </c>
      <c r="C30" s="57" t="s">
        <v>341</v>
      </c>
      <c r="D30" s="54" t="s">
        <v>342</v>
      </c>
      <c r="E30" s="6" t="s">
        <v>43</v>
      </c>
      <c r="F30" s="19">
        <v>14037</v>
      </c>
      <c r="G30" s="24">
        <v>230.57</v>
      </c>
      <c r="H30" s="24">
        <v>1.05</v>
      </c>
      <c r="I30" s="31"/>
      <c r="J30" s="31"/>
      <c r="K30" s="35"/>
    </row>
    <row r="31" spans="2:11" x14ac:dyDescent="0.25">
      <c r="B31" s="8" t="s">
        <v>993</v>
      </c>
      <c r="C31" s="57" t="s">
        <v>994</v>
      </c>
      <c r="D31" s="54" t="s">
        <v>995</v>
      </c>
      <c r="E31" s="6" t="s">
        <v>996</v>
      </c>
      <c r="F31" s="19">
        <v>43384</v>
      </c>
      <c r="G31" s="24">
        <v>226.55</v>
      </c>
      <c r="H31" s="24">
        <v>1.03</v>
      </c>
      <c r="I31" s="31"/>
      <c r="J31" s="31"/>
      <c r="K31" s="35"/>
    </row>
    <row r="32" spans="2:11" x14ac:dyDescent="0.25">
      <c r="B32" s="8" t="s">
        <v>68</v>
      </c>
      <c r="C32" s="57" t="s">
        <v>69</v>
      </c>
      <c r="D32" s="54" t="s">
        <v>70</v>
      </c>
      <c r="E32" s="6" t="s">
        <v>71</v>
      </c>
      <c r="F32" s="19">
        <v>1726</v>
      </c>
      <c r="G32" s="24">
        <v>226.38</v>
      </c>
      <c r="H32" s="24">
        <v>1.03</v>
      </c>
      <c r="I32" s="31"/>
      <c r="J32" s="31"/>
      <c r="K32" s="35"/>
    </row>
    <row r="33" spans="2:11" x14ac:dyDescent="0.25">
      <c r="B33" s="8" t="s">
        <v>87</v>
      </c>
      <c r="C33" s="57" t="s">
        <v>88</v>
      </c>
      <c r="D33" s="54" t="s">
        <v>89</v>
      </c>
      <c r="E33" s="6" t="s">
        <v>71</v>
      </c>
      <c r="F33" s="19">
        <v>4493</v>
      </c>
      <c r="G33" s="24">
        <v>222.97</v>
      </c>
      <c r="H33" s="24">
        <v>1.01</v>
      </c>
      <c r="I33" s="31"/>
      <c r="J33" s="31"/>
      <c r="K33" s="35"/>
    </row>
    <row r="34" spans="2:11" x14ac:dyDescent="0.25">
      <c r="B34" s="8" t="s">
        <v>997</v>
      </c>
      <c r="C34" s="57" t="s">
        <v>998</v>
      </c>
      <c r="D34" s="54" t="s">
        <v>999</v>
      </c>
      <c r="E34" s="6" t="s">
        <v>557</v>
      </c>
      <c r="F34" s="19">
        <v>14093</v>
      </c>
      <c r="G34" s="24">
        <v>221.25</v>
      </c>
      <c r="H34" s="24">
        <v>1</v>
      </c>
      <c r="I34" s="31"/>
      <c r="J34" s="31"/>
      <c r="K34" s="35"/>
    </row>
    <row r="35" spans="2:11" x14ac:dyDescent="0.25">
      <c r="B35" s="8" t="s">
        <v>72</v>
      </c>
      <c r="C35" s="57" t="s">
        <v>73</v>
      </c>
      <c r="D35" s="54" t="s">
        <v>74</v>
      </c>
      <c r="E35" s="6" t="s">
        <v>47</v>
      </c>
      <c r="F35" s="19">
        <v>25160</v>
      </c>
      <c r="G35" s="24">
        <v>219.5</v>
      </c>
      <c r="H35" s="24">
        <v>1</v>
      </c>
      <c r="I35" s="31"/>
      <c r="J35" s="31"/>
      <c r="K35" s="35"/>
    </row>
    <row r="36" spans="2:11" x14ac:dyDescent="0.25">
      <c r="B36" s="8" t="s">
        <v>414</v>
      </c>
      <c r="C36" s="57" t="s">
        <v>415</v>
      </c>
      <c r="D36" s="54" t="s">
        <v>416</v>
      </c>
      <c r="E36" s="6" t="s">
        <v>43</v>
      </c>
      <c r="F36" s="19">
        <v>14119</v>
      </c>
      <c r="G36" s="24">
        <v>219.47</v>
      </c>
      <c r="H36" s="24">
        <v>1</v>
      </c>
      <c r="I36" s="31"/>
      <c r="J36" s="31"/>
      <c r="K36" s="35"/>
    </row>
    <row r="37" spans="2:11" x14ac:dyDescent="0.25">
      <c r="B37" s="8" t="s">
        <v>117</v>
      </c>
      <c r="C37" s="57" t="s">
        <v>118</v>
      </c>
      <c r="D37" s="54" t="s">
        <v>119</v>
      </c>
      <c r="E37" s="6" t="s">
        <v>120</v>
      </c>
      <c r="F37" s="19">
        <v>62835</v>
      </c>
      <c r="G37" s="24">
        <v>218.79</v>
      </c>
      <c r="H37" s="24">
        <v>0.99</v>
      </c>
      <c r="I37" s="31"/>
      <c r="J37" s="31"/>
      <c r="K37" s="35"/>
    </row>
    <row r="38" spans="2:11" x14ac:dyDescent="0.25">
      <c r="B38" s="8" t="s">
        <v>51</v>
      </c>
      <c r="C38" s="57" t="s">
        <v>52</v>
      </c>
      <c r="D38" s="54" t="s">
        <v>53</v>
      </c>
      <c r="E38" s="6" t="s">
        <v>54</v>
      </c>
      <c r="F38" s="19">
        <v>5732</v>
      </c>
      <c r="G38" s="24">
        <v>218.68</v>
      </c>
      <c r="H38" s="24">
        <v>0.99</v>
      </c>
      <c r="I38" s="31"/>
      <c r="J38" s="31"/>
      <c r="K38" s="35"/>
    </row>
    <row r="39" spans="2:11" x14ac:dyDescent="0.25">
      <c r="B39" s="8" t="s">
        <v>1003</v>
      </c>
      <c r="C39" s="57" t="s">
        <v>1004</v>
      </c>
      <c r="D39" s="54" t="s">
        <v>1005</v>
      </c>
      <c r="E39" s="6" t="s">
        <v>82</v>
      </c>
      <c r="F39" s="19">
        <v>13158</v>
      </c>
      <c r="G39" s="24">
        <v>217.32</v>
      </c>
      <c r="H39" s="24">
        <v>0.99</v>
      </c>
      <c r="I39" s="31"/>
      <c r="J39" s="31"/>
      <c r="K39" s="35"/>
    </row>
    <row r="40" spans="2:11" x14ac:dyDescent="0.25">
      <c r="B40" s="8" t="s">
        <v>1016</v>
      </c>
      <c r="C40" s="57" t="s">
        <v>1017</v>
      </c>
      <c r="D40" s="54" t="s">
        <v>1018</v>
      </c>
      <c r="E40" s="6" t="s">
        <v>82</v>
      </c>
      <c r="F40" s="19">
        <v>7358</v>
      </c>
      <c r="G40" s="24">
        <v>215.73</v>
      </c>
      <c r="H40" s="24">
        <v>0.98</v>
      </c>
      <c r="I40" s="31"/>
      <c r="J40" s="31"/>
      <c r="K40" s="35"/>
    </row>
    <row r="41" spans="2:11" x14ac:dyDescent="0.25">
      <c r="B41" s="8" t="s">
        <v>281</v>
      </c>
      <c r="C41" s="57" t="s">
        <v>282</v>
      </c>
      <c r="D41" s="54" t="s">
        <v>283</v>
      </c>
      <c r="E41" s="6" t="s">
        <v>43</v>
      </c>
      <c r="F41" s="19">
        <v>3797</v>
      </c>
      <c r="G41" s="24">
        <v>214.84</v>
      </c>
      <c r="H41" s="24">
        <v>0.97</v>
      </c>
      <c r="I41" s="31"/>
      <c r="J41" s="31"/>
      <c r="K41" s="35"/>
    </row>
    <row r="42" spans="2:11" x14ac:dyDescent="0.25">
      <c r="B42" s="8" t="s">
        <v>750</v>
      </c>
      <c r="C42" s="57" t="s">
        <v>751</v>
      </c>
      <c r="D42" s="54" t="s">
        <v>752</v>
      </c>
      <c r="E42" s="6" t="s">
        <v>71</v>
      </c>
      <c r="F42" s="19">
        <v>2211</v>
      </c>
      <c r="G42" s="24">
        <v>213.68</v>
      </c>
      <c r="H42" s="24">
        <v>0.97</v>
      </c>
      <c r="I42" s="31"/>
      <c r="J42" s="31"/>
      <c r="K42" s="35"/>
    </row>
    <row r="43" spans="2:11" x14ac:dyDescent="0.25">
      <c r="B43" s="8" t="s">
        <v>65</v>
      </c>
      <c r="C43" s="57" t="s">
        <v>66</v>
      </c>
      <c r="D43" s="54" t="s">
        <v>67</v>
      </c>
      <c r="E43" s="6" t="s">
        <v>47</v>
      </c>
      <c r="F43" s="19">
        <v>11746</v>
      </c>
      <c r="G43" s="24">
        <v>212.36</v>
      </c>
      <c r="H43" s="24">
        <v>0.96</v>
      </c>
      <c r="I43" s="31"/>
      <c r="J43" s="31"/>
      <c r="K43" s="35"/>
    </row>
    <row r="44" spans="2:11" x14ac:dyDescent="0.25">
      <c r="B44" s="8" t="s">
        <v>48</v>
      </c>
      <c r="C44" s="57" t="s">
        <v>49</v>
      </c>
      <c r="D44" s="54" t="s">
        <v>50</v>
      </c>
      <c r="E44" s="6" t="s">
        <v>47</v>
      </c>
      <c r="F44" s="19">
        <v>17458</v>
      </c>
      <c r="G44" s="24">
        <v>212.1</v>
      </c>
      <c r="H44" s="24">
        <v>0.96</v>
      </c>
      <c r="I44" s="31"/>
      <c r="J44" s="31"/>
      <c r="K44" s="35"/>
    </row>
    <row r="45" spans="2:11" x14ac:dyDescent="0.25">
      <c r="B45" s="8" t="s">
        <v>774</v>
      </c>
      <c r="C45" s="57" t="s">
        <v>775</v>
      </c>
      <c r="D45" s="54" t="s">
        <v>776</v>
      </c>
      <c r="E45" s="6" t="s">
        <v>128</v>
      </c>
      <c r="F45" s="19">
        <v>6114</v>
      </c>
      <c r="G45" s="24">
        <v>211.48</v>
      </c>
      <c r="H45" s="24">
        <v>0.96</v>
      </c>
      <c r="I45" s="31"/>
      <c r="J45" s="31"/>
      <c r="K45" s="35"/>
    </row>
    <row r="46" spans="2:11" x14ac:dyDescent="0.25">
      <c r="B46" s="8" t="s">
        <v>382</v>
      </c>
      <c r="C46" s="57" t="s">
        <v>383</v>
      </c>
      <c r="D46" s="54" t="s">
        <v>384</v>
      </c>
      <c r="E46" s="6" t="s">
        <v>71</v>
      </c>
      <c r="F46" s="19">
        <v>7254</v>
      </c>
      <c r="G46" s="24">
        <v>210.93</v>
      </c>
      <c r="H46" s="24">
        <v>0.96</v>
      </c>
      <c r="I46" s="31"/>
      <c r="J46" s="31"/>
      <c r="K46" s="35"/>
    </row>
    <row r="47" spans="2:11" x14ac:dyDescent="0.25">
      <c r="B47" s="8" t="s">
        <v>213</v>
      </c>
      <c r="C47" s="57" t="s">
        <v>214</v>
      </c>
      <c r="D47" s="54" t="s">
        <v>215</v>
      </c>
      <c r="E47" s="6" t="s">
        <v>61</v>
      </c>
      <c r="F47" s="19">
        <v>7578</v>
      </c>
      <c r="G47" s="24">
        <v>210.42</v>
      </c>
      <c r="H47" s="24">
        <v>0.95</v>
      </c>
      <c r="I47" s="31"/>
      <c r="J47" s="31"/>
      <c r="K47" s="35"/>
    </row>
    <row r="48" spans="2:11" x14ac:dyDescent="0.25">
      <c r="B48" s="8" t="s">
        <v>1009</v>
      </c>
      <c r="C48" s="57" t="s">
        <v>1010</v>
      </c>
      <c r="D48" s="54" t="s">
        <v>1011</v>
      </c>
      <c r="E48" s="6" t="s">
        <v>1012</v>
      </c>
      <c r="F48" s="19">
        <v>6592</v>
      </c>
      <c r="G48" s="24">
        <v>208.93</v>
      </c>
      <c r="H48" s="24">
        <v>0.95</v>
      </c>
      <c r="I48" s="31"/>
      <c r="J48" s="31"/>
      <c r="K48" s="35"/>
    </row>
    <row r="49" spans="2:11" x14ac:dyDescent="0.25">
      <c r="B49" s="8" t="s">
        <v>58</v>
      </c>
      <c r="C49" s="57" t="s">
        <v>59</v>
      </c>
      <c r="D49" s="54" t="s">
        <v>60</v>
      </c>
      <c r="E49" s="6" t="s">
        <v>61</v>
      </c>
      <c r="F49" s="19">
        <v>1753</v>
      </c>
      <c r="G49" s="24">
        <v>208.38</v>
      </c>
      <c r="H49" s="24">
        <v>0.95</v>
      </c>
      <c r="I49" s="31"/>
      <c r="J49" s="31"/>
      <c r="K49" s="35"/>
    </row>
    <row r="50" spans="2:11" x14ac:dyDescent="0.25">
      <c r="B50" s="8" t="s">
        <v>1000</v>
      </c>
      <c r="C50" s="57" t="s">
        <v>1001</v>
      </c>
      <c r="D50" s="54" t="s">
        <v>1002</v>
      </c>
      <c r="E50" s="6" t="s">
        <v>47</v>
      </c>
      <c r="F50" s="19">
        <v>14541</v>
      </c>
      <c r="G50" s="24">
        <v>207.62</v>
      </c>
      <c r="H50" s="24">
        <v>0.94</v>
      </c>
      <c r="I50" s="31"/>
      <c r="J50" s="31"/>
      <c r="K50" s="35"/>
    </row>
    <row r="51" spans="2:11" x14ac:dyDescent="0.25">
      <c r="B51" s="8" t="s">
        <v>1006</v>
      </c>
      <c r="C51" s="57" t="s">
        <v>1007</v>
      </c>
      <c r="D51" s="54" t="s">
        <v>1008</v>
      </c>
      <c r="E51" s="6" t="s">
        <v>241</v>
      </c>
      <c r="F51" s="19">
        <v>22153</v>
      </c>
      <c r="G51" s="24">
        <v>205.64</v>
      </c>
      <c r="H51" s="24">
        <v>0.93</v>
      </c>
      <c r="I51" s="31"/>
      <c r="J51" s="31"/>
      <c r="K51" s="35"/>
    </row>
    <row r="52" spans="2:11" x14ac:dyDescent="0.25">
      <c r="B52" s="8" t="s">
        <v>913</v>
      </c>
      <c r="C52" s="57" t="s">
        <v>914</v>
      </c>
      <c r="D52" s="54" t="s">
        <v>915</v>
      </c>
      <c r="E52" s="6" t="s">
        <v>71</v>
      </c>
      <c r="F52" s="19">
        <v>3733</v>
      </c>
      <c r="G52" s="24">
        <v>204.88</v>
      </c>
      <c r="H52" s="24">
        <v>0.93</v>
      </c>
      <c r="I52" s="31"/>
      <c r="J52" s="31"/>
      <c r="K52" s="35"/>
    </row>
    <row r="53" spans="2:11" x14ac:dyDescent="0.25">
      <c r="B53" s="8" t="s">
        <v>346</v>
      </c>
      <c r="C53" s="57" t="s">
        <v>347</v>
      </c>
      <c r="D53" s="54" t="s">
        <v>348</v>
      </c>
      <c r="E53" s="6" t="s">
        <v>43</v>
      </c>
      <c r="F53" s="19">
        <v>38621</v>
      </c>
      <c r="G53" s="24">
        <v>201.6</v>
      </c>
      <c r="H53" s="24">
        <v>0.91</v>
      </c>
      <c r="I53" s="31"/>
      <c r="J53" s="31"/>
      <c r="K53" s="35"/>
    </row>
    <row r="54" spans="2:11" x14ac:dyDescent="0.25">
      <c r="B54" s="8" t="s">
        <v>90</v>
      </c>
      <c r="C54" s="57" t="s">
        <v>91</v>
      </c>
      <c r="D54" s="54" t="s">
        <v>92</v>
      </c>
      <c r="E54" s="6" t="s">
        <v>93</v>
      </c>
      <c r="F54" s="19">
        <v>29918</v>
      </c>
      <c r="G54" s="24">
        <v>200.33</v>
      </c>
      <c r="H54" s="24">
        <v>0.91</v>
      </c>
      <c r="I54" s="31"/>
      <c r="J54" s="31"/>
      <c r="K54" s="35"/>
    </row>
    <row r="55" spans="2:11" x14ac:dyDescent="0.25">
      <c r="B55" s="8" t="s">
        <v>113</v>
      </c>
      <c r="C55" s="57" t="s">
        <v>114</v>
      </c>
      <c r="D55" s="54" t="s">
        <v>115</v>
      </c>
      <c r="E55" s="6" t="s">
        <v>116</v>
      </c>
      <c r="F55" s="19">
        <v>6640</v>
      </c>
      <c r="G55" s="24">
        <v>199.92</v>
      </c>
      <c r="H55" s="24">
        <v>0.91</v>
      </c>
      <c r="I55" s="31"/>
      <c r="J55" s="31"/>
      <c r="K55" s="35"/>
    </row>
    <row r="56" spans="2:11" x14ac:dyDescent="0.25">
      <c r="B56" s="8" t="s">
        <v>531</v>
      </c>
      <c r="C56" s="57" t="s">
        <v>532</v>
      </c>
      <c r="D56" s="54" t="s">
        <v>533</v>
      </c>
      <c r="E56" s="6" t="s">
        <v>82</v>
      </c>
      <c r="F56" s="19">
        <v>2900</v>
      </c>
      <c r="G56" s="24">
        <v>197.4</v>
      </c>
      <c r="H56" s="24">
        <v>0.9</v>
      </c>
      <c r="I56" s="31"/>
      <c r="J56" s="31"/>
      <c r="K56" s="35"/>
    </row>
    <row r="57" spans="2:11" x14ac:dyDescent="0.25">
      <c r="B57" s="8" t="s">
        <v>305</v>
      </c>
      <c r="C57" s="57" t="s">
        <v>306</v>
      </c>
      <c r="D57" s="54" t="s">
        <v>307</v>
      </c>
      <c r="E57" s="6" t="s">
        <v>241</v>
      </c>
      <c r="F57" s="19">
        <v>119088</v>
      </c>
      <c r="G57" s="24">
        <v>196.89</v>
      </c>
      <c r="H57" s="24">
        <v>0.89</v>
      </c>
      <c r="I57" s="31"/>
      <c r="J57" s="31"/>
      <c r="K57" s="35"/>
    </row>
    <row r="58" spans="2:11" x14ac:dyDescent="0.25">
      <c r="B58" s="8" t="s">
        <v>44</v>
      </c>
      <c r="C58" s="57" t="s">
        <v>45</v>
      </c>
      <c r="D58" s="54" t="s">
        <v>46</v>
      </c>
      <c r="E58" s="6" t="s">
        <v>47</v>
      </c>
      <c r="F58" s="19">
        <v>12011</v>
      </c>
      <c r="G58" s="24">
        <v>194.07</v>
      </c>
      <c r="H58" s="24">
        <v>0.88</v>
      </c>
      <c r="I58" s="31"/>
      <c r="J58" s="31"/>
      <c r="K58" s="35"/>
    </row>
    <row r="59" spans="2:11" x14ac:dyDescent="0.25">
      <c r="B59" s="8" t="s">
        <v>55</v>
      </c>
      <c r="C59" s="57" t="s">
        <v>56</v>
      </c>
      <c r="D59" s="54" t="s">
        <v>57</v>
      </c>
      <c r="E59" s="6" t="s">
        <v>47</v>
      </c>
      <c r="F59" s="19">
        <v>16583</v>
      </c>
      <c r="G59" s="24">
        <v>193.37</v>
      </c>
      <c r="H59" s="24">
        <v>0.88</v>
      </c>
      <c r="I59" s="31"/>
      <c r="J59" s="31"/>
      <c r="K59" s="35"/>
    </row>
    <row r="60" spans="2:11" x14ac:dyDescent="0.25">
      <c r="B60" s="8" t="s">
        <v>1025</v>
      </c>
      <c r="C60" s="57" t="s">
        <v>1020</v>
      </c>
      <c r="D60" s="54" t="s">
        <v>1026</v>
      </c>
      <c r="E60" s="6" t="s">
        <v>485</v>
      </c>
      <c r="F60" s="19">
        <v>2755</v>
      </c>
      <c r="G60" s="24">
        <v>10.220000000000001</v>
      </c>
      <c r="H60" s="24">
        <v>0.05</v>
      </c>
      <c r="I60" s="31"/>
      <c r="J60" s="31"/>
      <c r="K60" s="35" t="s">
        <v>4827</v>
      </c>
    </row>
    <row r="61" spans="2:11" x14ac:dyDescent="0.25">
      <c r="C61" s="58" t="s">
        <v>175</v>
      </c>
      <c r="D61" s="54"/>
      <c r="E61" s="6"/>
      <c r="F61" s="19"/>
      <c r="G61" s="25">
        <v>22018.12</v>
      </c>
      <c r="H61" s="25">
        <v>99.89</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4</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5</v>
      </c>
      <c r="D67" s="54"/>
      <c r="E67" s="6"/>
      <c r="F67" s="19"/>
      <c r="G67" s="24"/>
      <c r="H67" s="24"/>
      <c r="I67" s="31"/>
      <c r="J67" s="31"/>
      <c r="K67" s="35"/>
    </row>
    <row r="68" spans="3:11" x14ac:dyDescent="0.25">
      <c r="C68" s="57"/>
      <c r="D68" s="54"/>
      <c r="E68" s="6"/>
      <c r="F68" s="19"/>
      <c r="G68" s="24"/>
      <c r="H68" s="24"/>
      <c r="I68" s="31"/>
      <c r="J68" s="31"/>
      <c r="K68" s="35"/>
    </row>
    <row r="69" spans="3:11" x14ac:dyDescent="0.25">
      <c r="C69" s="58" t="s">
        <v>6</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7</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8</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9</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10</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11</v>
      </c>
      <c r="D79" s="54"/>
      <c r="E79" s="6"/>
      <c r="F79" s="19"/>
      <c r="G79" s="24"/>
      <c r="H79" s="24"/>
      <c r="I79" s="31"/>
      <c r="J79" s="31"/>
      <c r="K79" s="35"/>
    </row>
    <row r="80" spans="3:11" x14ac:dyDescent="0.25">
      <c r="C80" s="57"/>
      <c r="D80" s="54"/>
      <c r="E80" s="6"/>
      <c r="F80" s="19"/>
      <c r="G80" s="24"/>
      <c r="H80" s="24"/>
      <c r="I80" s="31"/>
      <c r="J80" s="31"/>
      <c r="K80" s="35"/>
    </row>
    <row r="81" spans="1:11" x14ac:dyDescent="0.25">
      <c r="C81" s="58" t="s">
        <v>13</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186</v>
      </c>
      <c r="C103" s="57" t="s">
        <v>187</v>
      </c>
      <c r="D103" s="54"/>
      <c r="E103" s="6"/>
      <c r="F103" s="19"/>
      <c r="G103" s="24">
        <v>44.84</v>
      </c>
      <c r="H103" s="24">
        <v>0.2</v>
      </c>
      <c r="I103" s="31"/>
      <c r="J103" s="31"/>
      <c r="K103" s="35"/>
    </row>
    <row r="104" spans="1:54" x14ac:dyDescent="0.25">
      <c r="C104" s="58" t="s">
        <v>175</v>
      </c>
      <c r="D104" s="54"/>
      <c r="E104" s="6"/>
      <c r="F104" s="19"/>
      <c r="G104" s="25">
        <v>44.84</v>
      </c>
      <c r="H104" s="25">
        <v>0.2</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4792</v>
      </c>
      <c r="D107" s="54"/>
      <c r="E107" s="6"/>
      <c r="F107" s="19"/>
      <c r="G107" s="24" t="s">
        <v>2</v>
      </c>
      <c r="H107" s="24" t="s">
        <v>2</v>
      </c>
      <c r="I107" s="31"/>
      <c r="J107" s="31"/>
      <c r="K107" s="35"/>
      <c r="L107" s="3"/>
      <c r="AI107" s="3"/>
      <c r="AV107" s="3"/>
      <c r="AX107" s="3"/>
      <c r="BB107" s="3"/>
    </row>
    <row r="108" spans="1:54" x14ac:dyDescent="0.25">
      <c r="B108" s="8"/>
      <c r="C108" s="57" t="s">
        <v>188</v>
      </c>
      <c r="D108" s="54"/>
      <c r="E108" s="6"/>
      <c r="F108" s="19"/>
      <c r="G108" s="24">
        <v>-14.42</v>
      </c>
      <c r="H108" s="24">
        <v>-9.0000000000000011E-2</v>
      </c>
      <c r="I108" s="31"/>
      <c r="J108" s="31"/>
      <c r="K108" s="35"/>
    </row>
    <row r="109" spans="1:54" x14ac:dyDescent="0.25">
      <c r="C109" s="58" t="s">
        <v>175</v>
      </c>
      <c r="D109" s="54"/>
      <c r="E109" s="6"/>
      <c r="F109" s="19"/>
      <c r="G109" s="25">
        <v>-14.42</v>
      </c>
      <c r="H109" s="25">
        <v>-9.0000000000000011E-2</v>
      </c>
      <c r="I109" s="31"/>
      <c r="J109" s="31"/>
      <c r="K109" s="35"/>
    </row>
    <row r="110" spans="1:54" x14ac:dyDescent="0.25">
      <c r="C110" s="57"/>
      <c r="D110" s="54"/>
      <c r="E110" s="6"/>
      <c r="F110" s="19"/>
      <c r="G110" s="24"/>
      <c r="H110" s="24"/>
      <c r="I110" s="31"/>
      <c r="J110" s="31"/>
      <c r="K110" s="35"/>
    </row>
    <row r="111" spans="1:54" x14ac:dyDescent="0.25">
      <c r="C111" s="60" t="s">
        <v>189</v>
      </c>
      <c r="D111" s="55"/>
      <c r="E111" s="5"/>
      <c r="F111" s="20"/>
      <c r="G111" s="26">
        <v>22048.54</v>
      </c>
      <c r="H111" s="26">
        <v>100</v>
      </c>
      <c r="I111" s="32"/>
      <c r="J111" s="32"/>
      <c r="K111" s="36"/>
    </row>
    <row r="114" spans="3:11" x14ac:dyDescent="0.25">
      <c r="C114" s="1" t="s">
        <v>190</v>
      </c>
    </row>
    <row r="115" spans="3:11" x14ac:dyDescent="0.25">
      <c r="C115" s="37" t="s">
        <v>191</v>
      </c>
      <c r="D115" s="37"/>
      <c r="E115" s="37"/>
      <c r="F115" s="37"/>
      <c r="G115" s="37"/>
      <c r="H115" s="37"/>
      <c r="I115" s="37"/>
      <c r="J115" s="37"/>
      <c r="K115" s="37"/>
    </row>
    <row r="116" spans="3:11" x14ac:dyDescent="0.25">
      <c r="C116" s="2" t="s">
        <v>192</v>
      </c>
    </row>
    <row r="117" spans="3:11" x14ac:dyDescent="0.25">
      <c r="C117" s="2" t="s">
        <v>193</v>
      </c>
    </row>
    <row r="118" spans="3:11" x14ac:dyDescent="0.25">
      <c r="C118" s="2" t="s">
        <v>194</v>
      </c>
    </row>
    <row r="119" spans="3:11" x14ac:dyDescent="0.25">
      <c r="C119" s="2" t="s">
        <v>195</v>
      </c>
    </row>
    <row r="121" spans="3:11" x14ac:dyDescent="0.25">
      <c r="C121" s="76" t="s">
        <v>4869</v>
      </c>
      <c r="E121" s="76" t="s">
        <v>4870</v>
      </c>
      <c r="F121" s="77"/>
    </row>
    <row r="122" spans="3:11" x14ac:dyDescent="0.25">
      <c r="E122" s="2" t="s">
        <v>4880</v>
      </c>
    </row>
  </sheetData>
  <hyperlinks>
    <hyperlink ref="J2" location="'Index'!A1" display="'Index'!A1" xr:uid="{6FD6F580-099F-4215-9410-2C2DAC7A2F44}"/>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918A7-6E93-4060-8495-990926213A82}">
  <sheetPr codeName="Sheet1"/>
  <dimension ref="A1:IV83"/>
  <sheetViews>
    <sheetView showGridLines="0" zoomScale="90" zoomScaleNormal="90" workbookViewId="0">
      <pane ySplit="6" topLeftCell="A51"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2790</v>
      </c>
      <c r="J2" s="38" t="s">
        <v>4604</v>
      </c>
    </row>
    <row r="3" spans="1:54" ht="16.5" x14ac:dyDescent="0.3">
      <c r="C3" s="1" t="s">
        <v>28</v>
      </c>
      <c r="D3" s="21" t="s">
        <v>2791</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2792</v>
      </c>
      <c r="C26" s="57" t="s">
        <v>2793</v>
      </c>
      <c r="D26" s="54" t="s">
        <v>2794</v>
      </c>
      <c r="E26" s="6" t="s">
        <v>658</v>
      </c>
      <c r="F26" s="19">
        <v>500000</v>
      </c>
      <c r="G26" s="24">
        <v>522.95000000000005</v>
      </c>
      <c r="H26" s="24">
        <v>11.57</v>
      </c>
      <c r="I26" s="31">
        <v>7.3300691999999996</v>
      </c>
      <c r="J26" s="31"/>
      <c r="K26" s="35"/>
    </row>
    <row r="27" spans="1:11" x14ac:dyDescent="0.25">
      <c r="B27" s="8" t="s">
        <v>2795</v>
      </c>
      <c r="C27" s="57" t="s">
        <v>2796</v>
      </c>
      <c r="D27" s="54" t="s">
        <v>2797</v>
      </c>
      <c r="E27" s="6" t="s">
        <v>658</v>
      </c>
      <c r="F27" s="19">
        <v>500000</v>
      </c>
      <c r="G27" s="24">
        <v>522.86</v>
      </c>
      <c r="H27" s="24">
        <v>11.57</v>
      </c>
      <c r="I27" s="31">
        <v>7.3347701000000001</v>
      </c>
      <c r="J27" s="31"/>
      <c r="K27" s="35"/>
    </row>
    <row r="28" spans="1:11" x14ac:dyDescent="0.25">
      <c r="B28" s="8" t="s">
        <v>2798</v>
      </c>
      <c r="C28" s="57" t="s">
        <v>2799</v>
      </c>
      <c r="D28" s="54" t="s">
        <v>2800</v>
      </c>
      <c r="E28" s="6" t="s">
        <v>658</v>
      </c>
      <c r="F28" s="19">
        <v>500000</v>
      </c>
      <c r="G28" s="24">
        <v>522.29999999999995</v>
      </c>
      <c r="H28" s="24">
        <v>11.56</v>
      </c>
      <c r="I28" s="31">
        <v>7.3196548999999997</v>
      </c>
      <c r="J28" s="31"/>
      <c r="K28" s="35"/>
    </row>
    <row r="29" spans="1:11" x14ac:dyDescent="0.25">
      <c r="B29" s="8" t="s">
        <v>2801</v>
      </c>
      <c r="C29" s="57" t="s">
        <v>2802</v>
      </c>
      <c r="D29" s="54" t="s">
        <v>2803</v>
      </c>
      <c r="E29" s="6" t="s">
        <v>658</v>
      </c>
      <c r="F29" s="19">
        <v>500000</v>
      </c>
      <c r="G29" s="24">
        <v>521.41</v>
      </c>
      <c r="H29" s="24">
        <v>11.54</v>
      </c>
      <c r="I29" s="31">
        <v>7.3196548999999997</v>
      </c>
      <c r="J29" s="31"/>
      <c r="K29" s="35"/>
    </row>
    <row r="30" spans="1:11" x14ac:dyDescent="0.25">
      <c r="B30" s="8" t="s">
        <v>2804</v>
      </c>
      <c r="C30" s="57" t="s">
        <v>2805</v>
      </c>
      <c r="D30" s="54" t="s">
        <v>2806</v>
      </c>
      <c r="E30" s="6" t="s">
        <v>658</v>
      </c>
      <c r="F30" s="19">
        <v>500000</v>
      </c>
      <c r="G30" s="24">
        <v>517.04999999999995</v>
      </c>
      <c r="H30" s="24">
        <v>11.44</v>
      </c>
      <c r="I30" s="31">
        <v>7.3104962000000002</v>
      </c>
      <c r="J30" s="31"/>
      <c r="K30" s="35"/>
    </row>
    <row r="31" spans="1:11" x14ac:dyDescent="0.25">
      <c r="B31" s="8" t="s">
        <v>2807</v>
      </c>
      <c r="C31" s="57" t="s">
        <v>2808</v>
      </c>
      <c r="D31" s="54" t="s">
        <v>2809</v>
      </c>
      <c r="E31" s="6" t="s">
        <v>658</v>
      </c>
      <c r="F31" s="19">
        <v>400000</v>
      </c>
      <c r="G31" s="24">
        <v>413.5</v>
      </c>
      <c r="H31" s="24">
        <v>9.15</v>
      </c>
      <c r="I31" s="31">
        <v>7.3093048999999999</v>
      </c>
      <c r="J31" s="31"/>
      <c r="K31" s="35"/>
    </row>
    <row r="32" spans="1:11" x14ac:dyDescent="0.25">
      <c r="C32" s="58" t="s">
        <v>175</v>
      </c>
      <c r="D32" s="54"/>
      <c r="E32" s="6"/>
      <c r="F32" s="19"/>
      <c r="G32" s="25">
        <v>3020.07</v>
      </c>
      <c r="H32" s="25">
        <v>66.83</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2810</v>
      </c>
      <c r="C44" s="57" t="s">
        <v>2811</v>
      </c>
      <c r="D44" s="54" t="s">
        <v>2812</v>
      </c>
      <c r="E44" s="6" t="s">
        <v>658</v>
      </c>
      <c r="F44" s="19">
        <v>600000</v>
      </c>
      <c r="G44" s="24">
        <v>445.03</v>
      </c>
      <c r="H44" s="24">
        <v>9.85</v>
      </c>
      <c r="I44" s="31">
        <v>7.0685260999999997</v>
      </c>
      <c r="J44" s="31"/>
      <c r="K44" s="35"/>
    </row>
    <row r="45" spans="1:11" x14ac:dyDescent="0.25">
      <c r="B45" s="8" t="s">
        <v>2813</v>
      </c>
      <c r="C45" s="57" t="s">
        <v>2814</v>
      </c>
      <c r="D45" s="54" t="s">
        <v>2815</v>
      </c>
      <c r="E45" s="6" t="s">
        <v>658</v>
      </c>
      <c r="F45" s="19">
        <v>310000</v>
      </c>
      <c r="G45" s="24">
        <v>225.88</v>
      </c>
      <c r="H45" s="24">
        <v>5</v>
      </c>
      <c r="I45" s="31">
        <v>7.0715535000000003</v>
      </c>
      <c r="J45" s="31"/>
      <c r="K45" s="35"/>
    </row>
    <row r="46" spans="1:11" x14ac:dyDescent="0.25">
      <c r="B46" s="8" t="s">
        <v>2816</v>
      </c>
      <c r="C46" s="57" t="s">
        <v>2817</v>
      </c>
      <c r="D46" s="54" t="s">
        <v>2818</v>
      </c>
      <c r="E46" s="6" t="s">
        <v>658</v>
      </c>
      <c r="F46" s="19">
        <v>278000</v>
      </c>
      <c r="G46" s="24">
        <v>213.7</v>
      </c>
      <c r="H46" s="24">
        <v>4.7300000000000004</v>
      </c>
      <c r="I46" s="31">
        <v>7.0446524999999998</v>
      </c>
      <c r="J46" s="31"/>
      <c r="K46" s="35"/>
    </row>
    <row r="47" spans="1:11" x14ac:dyDescent="0.25">
      <c r="B47" s="8" t="s">
        <v>2819</v>
      </c>
      <c r="C47" s="57" t="s">
        <v>2820</v>
      </c>
      <c r="D47" s="54" t="s">
        <v>2821</v>
      </c>
      <c r="E47" s="6" t="s">
        <v>658</v>
      </c>
      <c r="F47" s="19">
        <v>250000</v>
      </c>
      <c r="G47" s="24">
        <v>183.1</v>
      </c>
      <c r="H47" s="24">
        <v>4.05</v>
      </c>
      <c r="I47" s="31">
        <v>7.0712948999999998</v>
      </c>
      <c r="J47" s="31"/>
      <c r="K47" s="35"/>
    </row>
    <row r="48" spans="1:11" x14ac:dyDescent="0.25">
      <c r="B48" s="8" t="s">
        <v>2822</v>
      </c>
      <c r="C48" s="57" t="s">
        <v>2823</v>
      </c>
      <c r="D48" s="54" t="s">
        <v>2824</v>
      </c>
      <c r="E48" s="6" t="s">
        <v>658</v>
      </c>
      <c r="F48" s="19">
        <v>125000</v>
      </c>
      <c r="G48" s="24">
        <v>92.78</v>
      </c>
      <c r="H48" s="24">
        <v>2.0499999999999998</v>
      </c>
      <c r="I48" s="31">
        <v>7.0684744000000004</v>
      </c>
      <c r="J48" s="31"/>
      <c r="K48" s="35"/>
    </row>
    <row r="49" spans="1:11" x14ac:dyDescent="0.25">
      <c r="B49" s="8" t="s">
        <v>2825</v>
      </c>
      <c r="C49" s="57" t="s">
        <v>2826</v>
      </c>
      <c r="D49" s="54" t="s">
        <v>2827</v>
      </c>
      <c r="E49" s="6" t="s">
        <v>658</v>
      </c>
      <c r="F49" s="19">
        <v>110400</v>
      </c>
      <c r="G49" s="24">
        <v>80.55</v>
      </c>
      <c r="H49" s="24">
        <v>1.78</v>
      </c>
      <c r="I49" s="31">
        <v>7.0715018000000001</v>
      </c>
      <c r="J49" s="31"/>
      <c r="K49" s="35"/>
    </row>
    <row r="50" spans="1:11" x14ac:dyDescent="0.25">
      <c r="C50" s="58" t="s">
        <v>175</v>
      </c>
      <c r="D50" s="54"/>
      <c r="E50" s="6"/>
      <c r="F50" s="19"/>
      <c r="G50" s="25">
        <v>1241.04</v>
      </c>
      <c r="H50" s="25">
        <v>27.46</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186</v>
      </c>
      <c r="C64" s="57" t="s">
        <v>187</v>
      </c>
      <c r="D64" s="54"/>
      <c r="E64" s="6"/>
      <c r="F64" s="19"/>
      <c r="G64" s="24">
        <v>164.02</v>
      </c>
      <c r="H64" s="24">
        <v>3.63</v>
      </c>
      <c r="I64" s="31"/>
      <c r="J64" s="31"/>
      <c r="K64" s="35"/>
    </row>
    <row r="65" spans="1:54" x14ac:dyDescent="0.25">
      <c r="C65" s="58" t="s">
        <v>175</v>
      </c>
      <c r="D65" s="54"/>
      <c r="E65" s="6"/>
      <c r="F65" s="19"/>
      <c r="G65" s="25">
        <v>164.02</v>
      </c>
      <c r="H65" s="25">
        <v>3.63</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4792</v>
      </c>
      <c r="D68" s="54"/>
      <c r="E68" s="6"/>
      <c r="F68" s="19"/>
      <c r="G68" s="24" t="s">
        <v>2</v>
      </c>
      <c r="H68" s="24" t="s">
        <v>2</v>
      </c>
      <c r="I68" s="31"/>
      <c r="J68" s="31"/>
      <c r="K68" s="35"/>
      <c r="L68" s="3"/>
      <c r="AI68" s="3"/>
      <c r="AV68" s="3"/>
      <c r="AX68" s="3"/>
      <c r="BB68" s="3"/>
    </row>
    <row r="69" spans="1:54" x14ac:dyDescent="0.25">
      <c r="B69" s="8"/>
      <c r="C69" s="57" t="s">
        <v>188</v>
      </c>
      <c r="D69" s="54"/>
      <c r="E69" s="6"/>
      <c r="F69" s="19"/>
      <c r="G69" s="24">
        <v>94.65</v>
      </c>
      <c r="H69" s="24">
        <v>2.08</v>
      </c>
      <c r="I69" s="31"/>
      <c r="J69" s="31"/>
      <c r="K69" s="35"/>
    </row>
    <row r="70" spans="1:54" x14ac:dyDescent="0.25">
      <c r="C70" s="58" t="s">
        <v>175</v>
      </c>
      <c r="D70" s="54"/>
      <c r="E70" s="6"/>
      <c r="F70" s="19"/>
      <c r="G70" s="25">
        <v>94.65</v>
      </c>
      <c r="H70" s="25">
        <v>2.08</v>
      </c>
      <c r="I70" s="31"/>
      <c r="J70" s="31"/>
      <c r="K70" s="35"/>
    </row>
    <row r="71" spans="1:54" x14ac:dyDescent="0.25">
      <c r="C71" s="57"/>
      <c r="D71" s="54"/>
      <c r="E71" s="6"/>
      <c r="F71" s="19"/>
      <c r="G71" s="24"/>
      <c r="H71" s="24"/>
      <c r="I71" s="31"/>
      <c r="J71" s="31"/>
      <c r="K71" s="35"/>
    </row>
    <row r="72" spans="1:54" x14ac:dyDescent="0.25">
      <c r="C72" s="60" t="s">
        <v>189</v>
      </c>
      <c r="D72" s="55"/>
      <c r="E72" s="5"/>
      <c r="F72" s="20"/>
      <c r="G72" s="26">
        <v>4519.78</v>
      </c>
      <c r="H72" s="26">
        <v>99.999999999999986</v>
      </c>
      <c r="I72" s="32"/>
      <c r="J72" s="32"/>
      <c r="K72" s="36"/>
    </row>
    <row r="75" spans="1:54" x14ac:dyDescent="0.25">
      <c r="C75" s="1" t="s">
        <v>190</v>
      </c>
    </row>
    <row r="76" spans="1:54" x14ac:dyDescent="0.25">
      <c r="C76" s="37" t="s">
        <v>191</v>
      </c>
      <c r="D76" s="37"/>
      <c r="E76" s="37"/>
      <c r="F76" s="37"/>
      <c r="G76" s="37"/>
      <c r="H76" s="37"/>
      <c r="I76" s="37"/>
      <c r="J76" s="37"/>
      <c r="K76" s="37"/>
    </row>
    <row r="77" spans="1:54" x14ac:dyDescent="0.25">
      <c r="C77" s="2" t="s">
        <v>192</v>
      </c>
    </row>
    <row r="78" spans="1:54" x14ac:dyDescent="0.25">
      <c r="C78" s="2" t="s">
        <v>193</v>
      </c>
    </row>
    <row r="79" spans="1:54" x14ac:dyDescent="0.25">
      <c r="C79" s="2" t="s">
        <v>194</v>
      </c>
    </row>
    <row r="80" spans="1:54" x14ac:dyDescent="0.25">
      <c r="C80" s="2" t="s">
        <v>195</v>
      </c>
    </row>
    <row r="82" spans="3:6" x14ac:dyDescent="0.25">
      <c r="C82" s="76" t="s">
        <v>4869</v>
      </c>
      <c r="E82" s="76" t="s">
        <v>4870</v>
      </c>
      <c r="F82" s="77"/>
    </row>
    <row r="83" spans="3:6" x14ac:dyDescent="0.25">
      <c r="E83" s="2" t="s">
        <v>4911</v>
      </c>
    </row>
  </sheetData>
  <hyperlinks>
    <hyperlink ref="J2" location="'Index'!A1" display="'Index'!A1" xr:uid="{A92BAD36-60B8-493B-85FA-D3F929105F87}"/>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4977C-B400-4493-BD0B-E074E44425CF}">
  <sheetPr codeName="Sheet1"/>
  <dimension ref="A1:IV81"/>
  <sheetViews>
    <sheetView showGridLines="0" zoomScale="90" zoomScaleNormal="90" workbookViewId="0">
      <pane ySplit="6" topLeftCell="A49"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2828</v>
      </c>
      <c r="J2" s="38" t="s">
        <v>4604</v>
      </c>
    </row>
    <row r="3" spans="1:54" ht="16.5" x14ac:dyDescent="0.3">
      <c r="C3" s="1" t="s">
        <v>28</v>
      </c>
      <c r="D3" s="21" t="s">
        <v>2829</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2792</v>
      </c>
      <c r="C26" s="57" t="s">
        <v>2793</v>
      </c>
      <c r="D26" s="54" t="s">
        <v>2794</v>
      </c>
      <c r="E26" s="6" t="s">
        <v>658</v>
      </c>
      <c r="F26" s="19">
        <v>1000000</v>
      </c>
      <c r="G26" s="24">
        <v>1045.9000000000001</v>
      </c>
      <c r="H26" s="24">
        <v>31.98</v>
      </c>
      <c r="I26" s="31">
        <v>7.3300691999999996</v>
      </c>
      <c r="J26" s="31"/>
      <c r="K26" s="35"/>
    </row>
    <row r="27" spans="1:11" x14ac:dyDescent="0.25">
      <c r="B27" s="8" t="s">
        <v>2795</v>
      </c>
      <c r="C27" s="57" t="s">
        <v>2796</v>
      </c>
      <c r="D27" s="54" t="s">
        <v>2797</v>
      </c>
      <c r="E27" s="6" t="s">
        <v>658</v>
      </c>
      <c r="F27" s="19">
        <v>500000</v>
      </c>
      <c r="G27" s="24">
        <v>522.86</v>
      </c>
      <c r="H27" s="24">
        <v>15.99</v>
      </c>
      <c r="I27" s="31">
        <v>7.3347701000000001</v>
      </c>
      <c r="J27" s="31"/>
      <c r="K27" s="35"/>
    </row>
    <row r="28" spans="1:11" x14ac:dyDescent="0.25">
      <c r="B28" s="8" t="s">
        <v>2830</v>
      </c>
      <c r="C28" s="57" t="s">
        <v>2831</v>
      </c>
      <c r="D28" s="54" t="s">
        <v>2832</v>
      </c>
      <c r="E28" s="6" t="s">
        <v>658</v>
      </c>
      <c r="F28" s="19">
        <v>500000</v>
      </c>
      <c r="G28" s="24">
        <v>518.37</v>
      </c>
      <c r="H28" s="24">
        <v>15.85</v>
      </c>
      <c r="I28" s="31">
        <v>7.3416794999999997</v>
      </c>
      <c r="J28" s="31"/>
      <c r="K28" s="35"/>
    </row>
    <row r="29" spans="1:11" x14ac:dyDescent="0.25">
      <c r="B29" s="8" t="s">
        <v>2833</v>
      </c>
      <c r="C29" s="57" t="s">
        <v>2834</v>
      </c>
      <c r="D29" s="54" t="s">
        <v>2835</v>
      </c>
      <c r="E29" s="6" t="s">
        <v>658</v>
      </c>
      <c r="F29" s="19">
        <v>94400</v>
      </c>
      <c r="G29" s="24">
        <v>97.94</v>
      </c>
      <c r="H29" s="24">
        <v>2.99</v>
      </c>
      <c r="I29" s="31">
        <v>7.3208462000000001</v>
      </c>
      <c r="J29" s="31"/>
      <c r="K29" s="35"/>
    </row>
    <row r="30" spans="1:11" x14ac:dyDescent="0.25">
      <c r="C30" s="58" t="s">
        <v>175</v>
      </c>
      <c r="D30" s="54"/>
      <c r="E30" s="6"/>
      <c r="F30" s="19"/>
      <c r="G30" s="25">
        <v>2185.0700000000002</v>
      </c>
      <c r="H30" s="25">
        <v>66.81</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2819</v>
      </c>
      <c r="C42" s="57" t="s">
        <v>2820</v>
      </c>
      <c r="D42" s="54" t="s">
        <v>2821</v>
      </c>
      <c r="E42" s="6" t="s">
        <v>658</v>
      </c>
      <c r="F42" s="19">
        <v>250000</v>
      </c>
      <c r="G42" s="24">
        <v>183.1</v>
      </c>
      <c r="H42" s="24">
        <v>5.6</v>
      </c>
      <c r="I42" s="31">
        <v>7.0712948999999998</v>
      </c>
      <c r="J42" s="31"/>
      <c r="K42" s="35"/>
    </row>
    <row r="43" spans="1:11" x14ac:dyDescent="0.25">
      <c r="B43" s="8" t="s">
        <v>2816</v>
      </c>
      <c r="C43" s="57" t="s">
        <v>2817</v>
      </c>
      <c r="D43" s="54" t="s">
        <v>2818</v>
      </c>
      <c r="E43" s="6" t="s">
        <v>658</v>
      </c>
      <c r="F43" s="19">
        <v>197000</v>
      </c>
      <c r="G43" s="24">
        <v>151.44</v>
      </c>
      <c r="H43" s="24">
        <v>4.63</v>
      </c>
      <c r="I43" s="31">
        <v>7.0446524999999998</v>
      </c>
      <c r="J43" s="31"/>
      <c r="K43" s="35"/>
    </row>
    <row r="44" spans="1:11" x14ac:dyDescent="0.25">
      <c r="B44" s="8" t="s">
        <v>2810</v>
      </c>
      <c r="C44" s="57" t="s">
        <v>2811</v>
      </c>
      <c r="D44" s="54" t="s">
        <v>2812</v>
      </c>
      <c r="E44" s="6" t="s">
        <v>658</v>
      </c>
      <c r="F44" s="19">
        <v>200000</v>
      </c>
      <c r="G44" s="24">
        <v>148.34</v>
      </c>
      <c r="H44" s="24">
        <v>4.54</v>
      </c>
      <c r="I44" s="31">
        <v>7.0685260999999997</v>
      </c>
      <c r="J44" s="31"/>
      <c r="K44" s="35"/>
    </row>
    <row r="45" spans="1:11" x14ac:dyDescent="0.25">
      <c r="B45" s="8" t="s">
        <v>2836</v>
      </c>
      <c r="C45" s="57" t="s">
        <v>2837</v>
      </c>
      <c r="D45" s="54" t="s">
        <v>2838</v>
      </c>
      <c r="E45" s="6" t="s">
        <v>658</v>
      </c>
      <c r="F45" s="19">
        <v>200000</v>
      </c>
      <c r="G45" s="24">
        <v>148.31</v>
      </c>
      <c r="H45" s="24">
        <v>4.53</v>
      </c>
      <c r="I45" s="31">
        <v>7.0685260999999997</v>
      </c>
      <c r="J45" s="31"/>
      <c r="K45" s="35"/>
    </row>
    <row r="46" spans="1:11" x14ac:dyDescent="0.25">
      <c r="B46" s="8" t="s">
        <v>2839</v>
      </c>
      <c r="C46" s="57" t="s">
        <v>2840</v>
      </c>
      <c r="D46" s="54" t="s">
        <v>2841</v>
      </c>
      <c r="E46" s="6" t="s">
        <v>658</v>
      </c>
      <c r="F46" s="19">
        <v>185000</v>
      </c>
      <c r="G46" s="24">
        <v>137.13999999999999</v>
      </c>
      <c r="H46" s="24">
        <v>4.1900000000000004</v>
      </c>
      <c r="I46" s="31">
        <v>7.0685260999999997</v>
      </c>
      <c r="J46" s="31"/>
      <c r="K46" s="35"/>
    </row>
    <row r="47" spans="1:11" x14ac:dyDescent="0.25">
      <c r="B47" s="8" t="s">
        <v>2822</v>
      </c>
      <c r="C47" s="57" t="s">
        <v>2823</v>
      </c>
      <c r="D47" s="54" t="s">
        <v>2824</v>
      </c>
      <c r="E47" s="6" t="s">
        <v>658</v>
      </c>
      <c r="F47" s="19">
        <v>175000</v>
      </c>
      <c r="G47" s="24">
        <v>129.9</v>
      </c>
      <c r="H47" s="24">
        <v>3.97</v>
      </c>
      <c r="I47" s="31">
        <v>7.0684744000000004</v>
      </c>
      <c r="J47" s="31"/>
      <c r="K47" s="35"/>
    </row>
    <row r="48" spans="1:11" x14ac:dyDescent="0.25">
      <c r="C48" s="58" t="s">
        <v>175</v>
      </c>
      <c r="D48" s="54"/>
      <c r="E48" s="6"/>
      <c r="F48" s="19"/>
      <c r="G48" s="25">
        <v>898.23</v>
      </c>
      <c r="H48" s="25">
        <v>27.46</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186</v>
      </c>
      <c r="C62" s="57" t="s">
        <v>187</v>
      </c>
      <c r="D62" s="54"/>
      <c r="E62" s="6"/>
      <c r="F62" s="19"/>
      <c r="G62" s="24">
        <v>124.67</v>
      </c>
      <c r="H62" s="24">
        <v>3.81</v>
      </c>
      <c r="I62" s="31"/>
      <c r="J62" s="31"/>
      <c r="K62" s="35"/>
    </row>
    <row r="63" spans="1:11" x14ac:dyDescent="0.25">
      <c r="C63" s="58" t="s">
        <v>175</v>
      </c>
      <c r="D63" s="54"/>
      <c r="E63" s="6"/>
      <c r="F63" s="19"/>
      <c r="G63" s="25">
        <v>124.67</v>
      </c>
      <c r="H63" s="25">
        <v>3.81</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4792</v>
      </c>
      <c r="D66" s="54"/>
      <c r="E66" s="6"/>
      <c r="F66" s="19"/>
      <c r="G66" s="24" t="s">
        <v>2</v>
      </c>
      <c r="H66" s="24" t="s">
        <v>2</v>
      </c>
      <c r="I66" s="31"/>
      <c r="J66" s="31"/>
      <c r="K66" s="35"/>
      <c r="L66" s="3"/>
      <c r="AI66" s="3"/>
      <c r="AV66" s="3"/>
      <c r="AX66" s="3"/>
      <c r="BB66" s="3"/>
    </row>
    <row r="67" spans="1:54" x14ac:dyDescent="0.25">
      <c r="B67" s="8"/>
      <c r="C67" s="57" t="s">
        <v>188</v>
      </c>
      <c r="D67" s="54"/>
      <c r="E67" s="6"/>
      <c r="F67" s="19"/>
      <c r="G67" s="24">
        <v>62.85</v>
      </c>
      <c r="H67" s="24">
        <v>1.92</v>
      </c>
      <c r="I67" s="31"/>
      <c r="J67" s="31"/>
      <c r="K67" s="35"/>
    </row>
    <row r="68" spans="1:54" x14ac:dyDescent="0.25">
      <c r="C68" s="58" t="s">
        <v>175</v>
      </c>
      <c r="D68" s="54"/>
      <c r="E68" s="6"/>
      <c r="F68" s="19"/>
      <c r="G68" s="25">
        <v>62.85</v>
      </c>
      <c r="H68" s="25">
        <v>1.92</v>
      </c>
      <c r="I68" s="31"/>
      <c r="J68" s="31"/>
      <c r="K68" s="35"/>
    </row>
    <row r="69" spans="1:54" x14ac:dyDescent="0.25">
      <c r="C69" s="57"/>
      <c r="D69" s="54"/>
      <c r="E69" s="6"/>
      <c r="F69" s="19"/>
      <c r="G69" s="24"/>
      <c r="H69" s="24"/>
      <c r="I69" s="31"/>
      <c r="J69" s="31"/>
      <c r="K69" s="35"/>
    </row>
    <row r="70" spans="1:54" x14ac:dyDescent="0.25">
      <c r="C70" s="60" t="s">
        <v>189</v>
      </c>
      <c r="D70" s="55"/>
      <c r="E70" s="5"/>
      <c r="F70" s="20"/>
      <c r="G70" s="26">
        <v>3270.82</v>
      </c>
      <c r="H70" s="26">
        <v>100.00000000000001</v>
      </c>
      <c r="I70" s="32"/>
      <c r="J70" s="32"/>
      <c r="K70" s="36"/>
    </row>
    <row r="73" spans="1:54" x14ac:dyDescent="0.25">
      <c r="C73" s="1" t="s">
        <v>190</v>
      </c>
    </row>
    <row r="74" spans="1:54" x14ac:dyDescent="0.25">
      <c r="C74" s="37" t="s">
        <v>191</v>
      </c>
      <c r="D74" s="37"/>
      <c r="E74" s="37"/>
      <c r="F74" s="37"/>
      <c r="G74" s="37"/>
      <c r="H74" s="37"/>
      <c r="I74" s="37"/>
      <c r="J74" s="37"/>
      <c r="K74" s="37"/>
    </row>
    <row r="75" spans="1:54" x14ac:dyDescent="0.25">
      <c r="C75" s="2" t="s">
        <v>192</v>
      </c>
    </row>
    <row r="76" spans="1:54" x14ac:dyDescent="0.25">
      <c r="C76" s="2" t="s">
        <v>193</v>
      </c>
    </row>
    <row r="77" spans="1:54" x14ac:dyDescent="0.25">
      <c r="C77" s="2" t="s">
        <v>194</v>
      </c>
    </row>
    <row r="78" spans="1:54" x14ac:dyDescent="0.25">
      <c r="C78" s="2" t="s">
        <v>195</v>
      </c>
    </row>
    <row r="80" spans="1:54" x14ac:dyDescent="0.25">
      <c r="C80" s="76" t="s">
        <v>4869</v>
      </c>
      <c r="E80" s="76" t="s">
        <v>4870</v>
      </c>
      <c r="F80" s="77"/>
    </row>
    <row r="81" spans="5:5" x14ac:dyDescent="0.25">
      <c r="E81" s="2" t="s">
        <v>4911</v>
      </c>
    </row>
  </sheetData>
  <hyperlinks>
    <hyperlink ref="J2" location="'Index'!A1" display="'Index'!A1" xr:uid="{192E803F-062E-42FE-8C2B-466B94E819B5}"/>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A61A9-2485-4477-986C-0AEFEA240CEA}">
  <sheetPr codeName="Sheet1"/>
  <dimension ref="A1:IV76"/>
  <sheetViews>
    <sheetView showGridLines="0" zoomScale="90" zoomScaleNormal="90" workbookViewId="0">
      <pane ySplit="6" topLeftCell="A44"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2842</v>
      </c>
      <c r="J2" s="38" t="s">
        <v>4604</v>
      </c>
    </row>
    <row r="3" spans="1:54" ht="16.5" x14ac:dyDescent="0.3">
      <c r="C3" s="1" t="s">
        <v>28</v>
      </c>
      <c r="D3" s="21" t="s">
        <v>2843</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2844</v>
      </c>
      <c r="C26" s="57" t="s">
        <v>2845</v>
      </c>
      <c r="D26" s="54" t="s">
        <v>2846</v>
      </c>
      <c r="E26" s="6" t="s">
        <v>658</v>
      </c>
      <c r="F26" s="19">
        <v>1950000</v>
      </c>
      <c r="G26" s="24">
        <v>1915.39</v>
      </c>
      <c r="H26" s="24">
        <v>73.89</v>
      </c>
      <c r="I26" s="31">
        <v>7.3586400999999997</v>
      </c>
      <c r="J26" s="31"/>
      <c r="K26" s="35"/>
    </row>
    <row r="27" spans="1:11" x14ac:dyDescent="0.25">
      <c r="C27" s="58" t="s">
        <v>175</v>
      </c>
      <c r="D27" s="54"/>
      <c r="E27" s="6"/>
      <c r="F27" s="19"/>
      <c r="G27" s="25">
        <v>1915.39</v>
      </c>
      <c r="H27" s="25">
        <v>73.89</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2847</v>
      </c>
      <c r="C39" s="57" t="s">
        <v>2848</v>
      </c>
      <c r="D39" s="54" t="s">
        <v>2849</v>
      </c>
      <c r="E39" s="6" t="s">
        <v>658</v>
      </c>
      <c r="F39" s="19">
        <v>315000</v>
      </c>
      <c r="G39" s="24">
        <v>221.4</v>
      </c>
      <c r="H39" s="24">
        <v>8.5399999999999991</v>
      </c>
      <c r="I39" s="31">
        <v>7.1111145000000002</v>
      </c>
      <c r="J39" s="31"/>
      <c r="K39" s="35"/>
    </row>
    <row r="40" spans="1:11" x14ac:dyDescent="0.25">
      <c r="B40" s="8" t="s">
        <v>2816</v>
      </c>
      <c r="C40" s="57" t="s">
        <v>2817</v>
      </c>
      <c r="D40" s="54" t="s">
        <v>2818</v>
      </c>
      <c r="E40" s="6" t="s">
        <v>658</v>
      </c>
      <c r="F40" s="19">
        <v>200000</v>
      </c>
      <c r="G40" s="24">
        <v>153.74</v>
      </c>
      <c r="H40" s="24">
        <v>5.93</v>
      </c>
      <c r="I40" s="31">
        <v>7.0446524999999998</v>
      </c>
      <c r="J40" s="31"/>
      <c r="K40" s="35"/>
    </row>
    <row r="41" spans="1:11" x14ac:dyDescent="0.25">
      <c r="B41" s="8" t="s">
        <v>2850</v>
      </c>
      <c r="C41" s="57" t="s">
        <v>2851</v>
      </c>
      <c r="D41" s="54" t="s">
        <v>2852</v>
      </c>
      <c r="E41" s="6" t="s">
        <v>658</v>
      </c>
      <c r="F41" s="19">
        <v>150000</v>
      </c>
      <c r="G41" s="24">
        <v>101.13</v>
      </c>
      <c r="H41" s="24">
        <v>3.9</v>
      </c>
      <c r="I41" s="31">
        <v>7.1283022000000003</v>
      </c>
      <c r="J41" s="31"/>
      <c r="K41" s="35"/>
    </row>
    <row r="42" spans="1:11" x14ac:dyDescent="0.25">
      <c r="B42" s="8" t="s">
        <v>2853</v>
      </c>
      <c r="C42" s="57" t="s">
        <v>2854</v>
      </c>
      <c r="D42" s="54" t="s">
        <v>2855</v>
      </c>
      <c r="E42" s="6" t="s">
        <v>658</v>
      </c>
      <c r="F42" s="19">
        <v>125000</v>
      </c>
      <c r="G42" s="24">
        <v>86.36</v>
      </c>
      <c r="H42" s="24">
        <v>3.33</v>
      </c>
      <c r="I42" s="31">
        <v>7.1268307000000002</v>
      </c>
      <c r="J42" s="31"/>
      <c r="K42" s="35"/>
    </row>
    <row r="43" spans="1:11" x14ac:dyDescent="0.25">
      <c r="C43" s="58" t="s">
        <v>175</v>
      </c>
      <c r="D43" s="54"/>
      <c r="E43" s="6"/>
      <c r="F43" s="19"/>
      <c r="G43" s="25">
        <v>562.63</v>
      </c>
      <c r="H43" s="25">
        <v>21.7</v>
      </c>
      <c r="I43" s="31"/>
      <c r="J43" s="31"/>
      <c r="K43" s="35"/>
    </row>
    <row r="44" spans="1:11" x14ac:dyDescent="0.25">
      <c r="C44" s="57"/>
      <c r="D44" s="54"/>
      <c r="E44" s="6"/>
      <c r="F44" s="19"/>
      <c r="G44" s="24"/>
      <c r="H44" s="24"/>
      <c r="I44" s="31"/>
      <c r="J44" s="31"/>
      <c r="K44" s="35"/>
    </row>
    <row r="45" spans="1:11" x14ac:dyDescent="0.25">
      <c r="A45" s="10"/>
      <c r="B45" s="28"/>
      <c r="C45" s="58" t="s">
        <v>18</v>
      </c>
      <c r="D45" s="54"/>
      <c r="E45" s="6"/>
      <c r="F45" s="19"/>
      <c r="G45" s="24"/>
      <c r="H45" s="24"/>
      <c r="I45" s="31"/>
      <c r="J45" s="31"/>
      <c r="K45" s="35"/>
    </row>
    <row r="46" spans="1:11" x14ac:dyDescent="0.25">
      <c r="A46" s="28"/>
      <c r="B46" s="28"/>
      <c r="C46" s="58" t="s">
        <v>19</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20</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21</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22</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23</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24</v>
      </c>
      <c r="D56" s="54"/>
      <c r="E56" s="6"/>
      <c r="F56" s="19"/>
      <c r="G56" s="24"/>
      <c r="H56" s="24"/>
      <c r="I56" s="31"/>
      <c r="J56" s="31"/>
      <c r="K56" s="35"/>
    </row>
    <row r="57" spans="1:54" x14ac:dyDescent="0.25">
      <c r="B57" s="8" t="s">
        <v>186</v>
      </c>
      <c r="C57" s="57" t="s">
        <v>187</v>
      </c>
      <c r="D57" s="54"/>
      <c r="E57" s="6"/>
      <c r="F57" s="19"/>
      <c r="G57" s="24">
        <v>52.64</v>
      </c>
      <c r="H57" s="24">
        <v>2.0299999999999998</v>
      </c>
      <c r="I57" s="31"/>
      <c r="J57" s="31"/>
      <c r="K57" s="35"/>
    </row>
    <row r="58" spans="1:54" x14ac:dyDescent="0.25">
      <c r="C58" s="58" t="s">
        <v>175</v>
      </c>
      <c r="D58" s="54"/>
      <c r="E58" s="6"/>
      <c r="F58" s="19"/>
      <c r="G58" s="25">
        <v>52.64</v>
      </c>
      <c r="H58" s="25">
        <v>2.0299999999999998</v>
      </c>
      <c r="I58" s="31"/>
      <c r="J58" s="31"/>
      <c r="K58" s="35"/>
    </row>
    <row r="59" spans="1:54" x14ac:dyDescent="0.25">
      <c r="C59" s="57"/>
      <c r="D59" s="54"/>
      <c r="E59" s="6"/>
      <c r="F59" s="19"/>
      <c r="G59" s="24"/>
      <c r="H59" s="24"/>
      <c r="I59" s="31"/>
      <c r="J59" s="31"/>
      <c r="K59" s="35"/>
    </row>
    <row r="60" spans="1:54" x14ac:dyDescent="0.25">
      <c r="A60" s="10"/>
      <c r="B60" s="28"/>
      <c r="C60" s="58" t="s">
        <v>25</v>
      </c>
      <c r="D60" s="54"/>
      <c r="E60" s="6"/>
      <c r="F60" s="19"/>
      <c r="G60" s="24"/>
      <c r="H60" s="24"/>
      <c r="I60" s="31"/>
      <c r="J60" s="31"/>
      <c r="K60" s="35"/>
    </row>
    <row r="61" spans="1:54" s="2" customFormat="1" ht="13.5" x14ac:dyDescent="0.25">
      <c r="A61" s="28"/>
      <c r="B61" s="28"/>
      <c r="C61" s="57" t="s">
        <v>4792</v>
      </c>
      <c r="D61" s="54"/>
      <c r="E61" s="6"/>
      <c r="F61" s="19"/>
      <c r="G61" s="24" t="s">
        <v>2</v>
      </c>
      <c r="H61" s="24" t="s">
        <v>2</v>
      </c>
      <c r="I61" s="31"/>
      <c r="J61" s="31"/>
      <c r="K61" s="35"/>
      <c r="L61" s="3"/>
      <c r="AI61" s="3"/>
      <c r="AV61" s="3"/>
      <c r="AX61" s="3"/>
      <c r="BB61" s="3"/>
    </row>
    <row r="62" spans="1:54" x14ac:dyDescent="0.25">
      <c r="B62" s="8"/>
      <c r="C62" s="57" t="s">
        <v>188</v>
      </c>
      <c r="D62" s="54"/>
      <c r="E62" s="6"/>
      <c r="F62" s="19"/>
      <c r="G62" s="24">
        <v>61.65</v>
      </c>
      <c r="H62" s="24">
        <v>2.38</v>
      </c>
      <c r="I62" s="31"/>
      <c r="J62" s="31"/>
      <c r="K62" s="35"/>
    </row>
    <row r="63" spans="1:54" x14ac:dyDescent="0.25">
      <c r="C63" s="58" t="s">
        <v>175</v>
      </c>
      <c r="D63" s="54"/>
      <c r="E63" s="6"/>
      <c r="F63" s="19"/>
      <c r="G63" s="25">
        <v>61.65</v>
      </c>
      <c r="H63" s="25">
        <v>2.38</v>
      </c>
      <c r="I63" s="31"/>
      <c r="J63" s="31"/>
      <c r="K63" s="35"/>
    </row>
    <row r="64" spans="1:54" x14ac:dyDescent="0.25">
      <c r="C64" s="57"/>
      <c r="D64" s="54"/>
      <c r="E64" s="6"/>
      <c r="F64" s="19"/>
      <c r="G64" s="24"/>
      <c r="H64" s="24"/>
      <c r="I64" s="31"/>
      <c r="J64" s="31"/>
      <c r="K64" s="35"/>
    </row>
    <row r="65" spans="3:11" x14ac:dyDescent="0.25">
      <c r="C65" s="60" t="s">
        <v>189</v>
      </c>
      <c r="D65" s="55"/>
      <c r="E65" s="5"/>
      <c r="F65" s="20"/>
      <c r="G65" s="26">
        <v>2592.31</v>
      </c>
      <c r="H65" s="26">
        <v>100</v>
      </c>
      <c r="I65" s="32"/>
      <c r="J65" s="32"/>
      <c r="K65" s="36"/>
    </row>
    <row r="68" spans="3:11" x14ac:dyDescent="0.25">
      <c r="C68" s="1" t="s">
        <v>190</v>
      </c>
    </row>
    <row r="69" spans="3:11" x14ac:dyDescent="0.25">
      <c r="C69" s="37" t="s">
        <v>191</v>
      </c>
      <c r="D69" s="37"/>
      <c r="E69" s="37"/>
      <c r="F69" s="37"/>
      <c r="G69" s="37"/>
      <c r="H69" s="37"/>
      <c r="I69" s="37"/>
      <c r="J69" s="37"/>
      <c r="K69" s="37"/>
    </row>
    <row r="70" spans="3:11" x14ac:dyDescent="0.25">
      <c r="C70" s="2" t="s">
        <v>192</v>
      </c>
    </row>
    <row r="71" spans="3:11" x14ac:dyDescent="0.25">
      <c r="C71" s="2" t="s">
        <v>193</v>
      </c>
    </row>
    <row r="72" spans="3:11" x14ac:dyDescent="0.25">
      <c r="C72" s="2" t="s">
        <v>194</v>
      </c>
    </row>
    <row r="73" spans="3:11" x14ac:dyDescent="0.25">
      <c r="C73" s="2" t="s">
        <v>195</v>
      </c>
    </row>
    <row r="75" spans="3:11" x14ac:dyDescent="0.25">
      <c r="C75" s="76" t="s">
        <v>4869</v>
      </c>
      <c r="E75" s="76" t="s">
        <v>4870</v>
      </c>
      <c r="F75" s="77"/>
    </row>
    <row r="76" spans="3:11" x14ac:dyDescent="0.25">
      <c r="E76" s="2" t="s">
        <v>4912</v>
      </c>
    </row>
  </sheetData>
  <hyperlinks>
    <hyperlink ref="J2" location="'Index'!A1" display="'Index'!A1" xr:uid="{E4044F47-22CE-43EB-AFCC-BDDE114B4F0E}"/>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B73C2-B616-47BE-8918-1C5A47F68B40}">
  <sheetPr codeName="Sheet1"/>
  <dimension ref="A1:IV160"/>
  <sheetViews>
    <sheetView showGridLines="0" zoomScale="90" zoomScaleNormal="90" workbookViewId="0">
      <pane ySplit="6" topLeftCell="A140"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520</v>
      </c>
      <c r="J2" s="38" t="s">
        <v>4604</v>
      </c>
    </row>
    <row r="3" spans="1:54" ht="16.5" x14ac:dyDescent="0.3">
      <c r="C3" s="1" t="s">
        <v>28</v>
      </c>
      <c r="D3" s="21" t="s">
        <v>521</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113</v>
      </c>
      <c r="C10" s="57" t="s">
        <v>114</v>
      </c>
      <c r="D10" s="54" t="s">
        <v>115</v>
      </c>
      <c r="E10" s="6" t="s">
        <v>116</v>
      </c>
      <c r="F10" s="19">
        <v>14750000</v>
      </c>
      <c r="G10" s="24">
        <v>444100.38</v>
      </c>
      <c r="H10" s="24">
        <v>6.08</v>
      </c>
      <c r="I10" s="31"/>
      <c r="J10" s="31"/>
      <c r="K10" s="35"/>
    </row>
    <row r="11" spans="1:54" x14ac:dyDescent="0.25">
      <c r="B11" s="8" t="s">
        <v>48</v>
      </c>
      <c r="C11" s="57" t="s">
        <v>49</v>
      </c>
      <c r="D11" s="54" t="s">
        <v>50</v>
      </c>
      <c r="E11" s="6" t="s">
        <v>47</v>
      </c>
      <c r="F11" s="19">
        <v>33000000</v>
      </c>
      <c r="G11" s="24">
        <v>400917</v>
      </c>
      <c r="H11" s="24">
        <v>5.49</v>
      </c>
      <c r="I11" s="31"/>
      <c r="J11" s="31"/>
      <c r="K11" s="35"/>
    </row>
    <row r="12" spans="1:54" x14ac:dyDescent="0.25">
      <c r="B12" s="8" t="s">
        <v>72</v>
      </c>
      <c r="C12" s="57" t="s">
        <v>73</v>
      </c>
      <c r="D12" s="54" t="s">
        <v>74</v>
      </c>
      <c r="E12" s="6" t="s">
        <v>47</v>
      </c>
      <c r="F12" s="19">
        <v>44000000</v>
      </c>
      <c r="G12" s="24">
        <v>383856</v>
      </c>
      <c r="H12" s="24">
        <v>5.25</v>
      </c>
      <c r="I12" s="31"/>
      <c r="J12" s="31"/>
      <c r="K12" s="35"/>
    </row>
    <row r="13" spans="1:54" x14ac:dyDescent="0.25">
      <c r="B13" s="8" t="s">
        <v>269</v>
      </c>
      <c r="C13" s="57" t="s">
        <v>270</v>
      </c>
      <c r="D13" s="54" t="s">
        <v>271</v>
      </c>
      <c r="E13" s="6" t="s">
        <v>257</v>
      </c>
      <c r="F13" s="19">
        <v>25000000</v>
      </c>
      <c r="G13" s="24">
        <v>372887.5</v>
      </c>
      <c r="H13" s="24">
        <v>5.0999999999999996</v>
      </c>
      <c r="I13" s="31"/>
      <c r="J13" s="31"/>
      <c r="K13" s="35"/>
    </row>
    <row r="14" spans="1:54" x14ac:dyDescent="0.25">
      <c r="B14" s="8" t="s">
        <v>44</v>
      </c>
      <c r="C14" s="57" t="s">
        <v>45</v>
      </c>
      <c r="D14" s="54" t="s">
        <v>46</v>
      </c>
      <c r="E14" s="6" t="s">
        <v>47</v>
      </c>
      <c r="F14" s="19">
        <v>19000000</v>
      </c>
      <c r="G14" s="24">
        <v>306992.5</v>
      </c>
      <c r="H14" s="24">
        <v>4.2</v>
      </c>
      <c r="I14" s="31"/>
      <c r="J14" s="31"/>
      <c r="K14" s="35"/>
    </row>
    <row r="15" spans="1:54" x14ac:dyDescent="0.25">
      <c r="B15" s="8" t="s">
        <v>522</v>
      </c>
      <c r="C15" s="57" t="s">
        <v>523</v>
      </c>
      <c r="D15" s="54" t="s">
        <v>524</v>
      </c>
      <c r="E15" s="6" t="s">
        <v>317</v>
      </c>
      <c r="F15" s="19">
        <v>2761006</v>
      </c>
      <c r="G15" s="24">
        <v>297730.32</v>
      </c>
      <c r="H15" s="24">
        <v>4.07</v>
      </c>
      <c r="I15" s="31"/>
      <c r="J15" s="31"/>
      <c r="K15" s="35"/>
    </row>
    <row r="16" spans="1:54" x14ac:dyDescent="0.25">
      <c r="B16" s="8" t="s">
        <v>525</v>
      </c>
      <c r="C16" s="57" t="s">
        <v>526</v>
      </c>
      <c r="D16" s="54" t="s">
        <v>527</v>
      </c>
      <c r="E16" s="6" t="s">
        <v>268</v>
      </c>
      <c r="F16" s="19">
        <v>5900000</v>
      </c>
      <c r="G16" s="24">
        <v>263859.8</v>
      </c>
      <c r="H16" s="24">
        <v>3.61</v>
      </c>
      <c r="I16" s="31"/>
      <c r="J16" s="31"/>
      <c r="K16" s="35"/>
    </row>
    <row r="17" spans="2:11" x14ac:dyDescent="0.25">
      <c r="B17" s="8" t="s">
        <v>101</v>
      </c>
      <c r="C17" s="57" t="s">
        <v>102</v>
      </c>
      <c r="D17" s="54" t="s">
        <v>103</v>
      </c>
      <c r="E17" s="6" t="s">
        <v>104</v>
      </c>
      <c r="F17" s="19">
        <v>5000000</v>
      </c>
      <c r="G17" s="24">
        <v>246160</v>
      </c>
      <c r="H17" s="24">
        <v>3.37</v>
      </c>
      <c r="I17" s="31"/>
      <c r="J17" s="31"/>
      <c r="K17" s="35"/>
    </row>
    <row r="18" spans="2:11" x14ac:dyDescent="0.25">
      <c r="B18" s="8" t="s">
        <v>528</v>
      </c>
      <c r="C18" s="57" t="s">
        <v>529</v>
      </c>
      <c r="D18" s="54" t="s">
        <v>530</v>
      </c>
      <c r="E18" s="6" t="s">
        <v>132</v>
      </c>
      <c r="F18" s="19">
        <v>170000</v>
      </c>
      <c r="G18" s="24">
        <v>241823.39</v>
      </c>
      <c r="H18" s="24">
        <v>3.31</v>
      </c>
      <c r="I18" s="31"/>
      <c r="J18" s="31"/>
      <c r="K18" s="35"/>
    </row>
    <row r="19" spans="2:11" x14ac:dyDescent="0.25">
      <c r="B19" s="8" t="s">
        <v>531</v>
      </c>
      <c r="C19" s="57" t="s">
        <v>532</v>
      </c>
      <c r="D19" s="54" t="s">
        <v>533</v>
      </c>
      <c r="E19" s="6" t="s">
        <v>82</v>
      </c>
      <c r="F19" s="19">
        <v>3300000</v>
      </c>
      <c r="G19" s="24">
        <v>224629.35</v>
      </c>
      <c r="H19" s="24">
        <v>3.07</v>
      </c>
      <c r="I19" s="31"/>
      <c r="J19" s="31"/>
      <c r="K19" s="35"/>
    </row>
    <row r="20" spans="2:11" x14ac:dyDescent="0.25">
      <c r="B20" s="8" t="s">
        <v>216</v>
      </c>
      <c r="C20" s="57" t="s">
        <v>217</v>
      </c>
      <c r="D20" s="54" t="s">
        <v>218</v>
      </c>
      <c r="E20" s="6" t="s">
        <v>61</v>
      </c>
      <c r="F20" s="19">
        <v>790000</v>
      </c>
      <c r="G20" s="24">
        <v>219149.56</v>
      </c>
      <c r="H20" s="24">
        <v>3</v>
      </c>
      <c r="I20" s="31"/>
      <c r="J20" s="31"/>
      <c r="K20" s="35"/>
    </row>
    <row r="21" spans="2:11" x14ac:dyDescent="0.25">
      <c r="B21" s="8" t="s">
        <v>40</v>
      </c>
      <c r="C21" s="57" t="s">
        <v>41</v>
      </c>
      <c r="D21" s="54" t="s">
        <v>42</v>
      </c>
      <c r="E21" s="6" t="s">
        <v>43</v>
      </c>
      <c r="F21" s="19">
        <v>11000000</v>
      </c>
      <c r="G21" s="24">
        <v>205507.5</v>
      </c>
      <c r="H21" s="24">
        <v>2.81</v>
      </c>
      <c r="I21" s="31"/>
      <c r="J21" s="31"/>
      <c r="K21" s="35"/>
    </row>
    <row r="22" spans="2:11" x14ac:dyDescent="0.25">
      <c r="B22" s="8" t="s">
        <v>198</v>
      </c>
      <c r="C22" s="57" t="s">
        <v>199</v>
      </c>
      <c r="D22" s="54" t="s">
        <v>200</v>
      </c>
      <c r="E22" s="6" t="s">
        <v>82</v>
      </c>
      <c r="F22" s="19">
        <v>10000000</v>
      </c>
      <c r="G22" s="24">
        <v>183810</v>
      </c>
      <c r="H22" s="24">
        <v>2.52</v>
      </c>
      <c r="I22" s="31"/>
      <c r="J22" s="31"/>
      <c r="K22" s="35"/>
    </row>
    <row r="23" spans="2:11" x14ac:dyDescent="0.25">
      <c r="B23" s="8" t="s">
        <v>90</v>
      </c>
      <c r="C23" s="57" t="s">
        <v>91</v>
      </c>
      <c r="D23" s="54" t="s">
        <v>92</v>
      </c>
      <c r="E23" s="6" t="s">
        <v>93</v>
      </c>
      <c r="F23" s="19">
        <v>25000000</v>
      </c>
      <c r="G23" s="24">
        <v>167400</v>
      </c>
      <c r="H23" s="24">
        <v>2.29</v>
      </c>
      <c r="I23" s="31"/>
      <c r="J23" s="31"/>
      <c r="K23" s="35"/>
    </row>
    <row r="24" spans="2:11" x14ac:dyDescent="0.25">
      <c r="B24" s="8" t="s">
        <v>534</v>
      </c>
      <c r="C24" s="57" t="s">
        <v>535</v>
      </c>
      <c r="D24" s="54" t="s">
        <v>536</v>
      </c>
      <c r="E24" s="6" t="s">
        <v>139</v>
      </c>
      <c r="F24" s="19">
        <v>3300000</v>
      </c>
      <c r="G24" s="24">
        <v>162886.35</v>
      </c>
      <c r="H24" s="24">
        <v>2.23</v>
      </c>
      <c r="I24" s="31"/>
      <c r="J24" s="31"/>
      <c r="K24" s="35"/>
    </row>
    <row r="25" spans="2:11" x14ac:dyDescent="0.25">
      <c r="B25" s="8" t="s">
        <v>51</v>
      </c>
      <c r="C25" s="57" t="s">
        <v>52</v>
      </c>
      <c r="D25" s="54" t="s">
        <v>53</v>
      </c>
      <c r="E25" s="6" t="s">
        <v>54</v>
      </c>
      <c r="F25" s="19">
        <v>4000000</v>
      </c>
      <c r="G25" s="24">
        <v>152600</v>
      </c>
      <c r="H25" s="24">
        <v>2.09</v>
      </c>
      <c r="I25" s="31"/>
      <c r="J25" s="31"/>
      <c r="K25" s="35"/>
    </row>
    <row r="26" spans="2:11" x14ac:dyDescent="0.25">
      <c r="B26" s="8" t="s">
        <v>411</v>
      </c>
      <c r="C26" s="57" t="s">
        <v>412</v>
      </c>
      <c r="D26" s="54" t="s">
        <v>413</v>
      </c>
      <c r="E26" s="6" t="s">
        <v>108</v>
      </c>
      <c r="F26" s="19">
        <v>2900000</v>
      </c>
      <c r="G26" s="24">
        <v>134019.15</v>
      </c>
      <c r="H26" s="24">
        <v>1.83</v>
      </c>
      <c r="I26" s="31"/>
      <c r="J26" s="31"/>
      <c r="K26" s="35"/>
    </row>
    <row r="27" spans="2:11" x14ac:dyDescent="0.25">
      <c r="B27" s="8" t="s">
        <v>65</v>
      </c>
      <c r="C27" s="57" t="s">
        <v>66</v>
      </c>
      <c r="D27" s="54" t="s">
        <v>67</v>
      </c>
      <c r="E27" s="6" t="s">
        <v>47</v>
      </c>
      <c r="F27" s="19">
        <v>7000000</v>
      </c>
      <c r="G27" s="24">
        <v>126553</v>
      </c>
      <c r="H27" s="24">
        <v>1.73</v>
      </c>
      <c r="I27" s="31"/>
      <c r="J27" s="31"/>
      <c r="K27" s="35"/>
    </row>
    <row r="28" spans="2:11" x14ac:dyDescent="0.25">
      <c r="B28" s="8" t="s">
        <v>458</v>
      </c>
      <c r="C28" s="57" t="s">
        <v>459</v>
      </c>
      <c r="D28" s="54" t="s">
        <v>460</v>
      </c>
      <c r="E28" s="6" t="s">
        <v>78</v>
      </c>
      <c r="F28" s="19">
        <v>4400000</v>
      </c>
      <c r="G28" s="24">
        <v>88343.2</v>
      </c>
      <c r="H28" s="24">
        <v>1.21</v>
      </c>
      <c r="I28" s="31"/>
      <c r="J28" s="31"/>
      <c r="K28" s="35"/>
    </row>
    <row r="29" spans="2:11" x14ac:dyDescent="0.25">
      <c r="B29" s="8" t="s">
        <v>62</v>
      </c>
      <c r="C29" s="57" t="s">
        <v>63</v>
      </c>
      <c r="D29" s="54" t="s">
        <v>64</v>
      </c>
      <c r="E29" s="6" t="s">
        <v>43</v>
      </c>
      <c r="F29" s="19">
        <v>2000000</v>
      </c>
      <c r="G29" s="24">
        <v>87707</v>
      </c>
      <c r="H29" s="24">
        <v>1.2</v>
      </c>
      <c r="I29" s="31"/>
      <c r="J29" s="31"/>
      <c r="K29" s="35"/>
    </row>
    <row r="30" spans="2:11" x14ac:dyDescent="0.25">
      <c r="B30" s="8" t="s">
        <v>537</v>
      </c>
      <c r="C30" s="57" t="s">
        <v>538</v>
      </c>
      <c r="D30" s="54" t="s">
        <v>539</v>
      </c>
      <c r="E30" s="6" t="s">
        <v>160</v>
      </c>
      <c r="F30" s="19">
        <v>7900000</v>
      </c>
      <c r="G30" s="24">
        <v>72857.75</v>
      </c>
      <c r="H30" s="24">
        <v>1</v>
      </c>
      <c r="I30" s="31"/>
      <c r="J30" s="31"/>
      <c r="K30" s="35"/>
    </row>
    <row r="31" spans="2:11" x14ac:dyDescent="0.25">
      <c r="B31" s="8" t="s">
        <v>479</v>
      </c>
      <c r="C31" s="57" t="s">
        <v>480</v>
      </c>
      <c r="D31" s="54" t="s">
        <v>481</v>
      </c>
      <c r="E31" s="6" t="s">
        <v>222</v>
      </c>
      <c r="F31" s="19">
        <v>430000</v>
      </c>
      <c r="G31" s="24">
        <v>72689.570000000007</v>
      </c>
      <c r="H31" s="24">
        <v>0.99</v>
      </c>
      <c r="I31" s="31"/>
      <c r="J31" s="31"/>
      <c r="K31" s="35"/>
    </row>
    <row r="32" spans="2:11" x14ac:dyDescent="0.25">
      <c r="B32" s="8" t="s">
        <v>265</v>
      </c>
      <c r="C32" s="57" t="s">
        <v>266</v>
      </c>
      <c r="D32" s="54" t="s">
        <v>267</v>
      </c>
      <c r="E32" s="6" t="s">
        <v>268</v>
      </c>
      <c r="F32" s="19">
        <v>17000000</v>
      </c>
      <c r="G32" s="24">
        <v>68680</v>
      </c>
      <c r="H32" s="24">
        <v>0.94</v>
      </c>
      <c r="I32" s="31"/>
      <c r="J32" s="31"/>
      <c r="K32" s="35"/>
    </row>
    <row r="33" spans="2:11" x14ac:dyDescent="0.25">
      <c r="B33" s="8" t="s">
        <v>254</v>
      </c>
      <c r="C33" s="57" t="s">
        <v>255</v>
      </c>
      <c r="D33" s="54" t="s">
        <v>256</v>
      </c>
      <c r="E33" s="6" t="s">
        <v>257</v>
      </c>
      <c r="F33" s="19">
        <v>15000000</v>
      </c>
      <c r="G33" s="24">
        <v>64972.5</v>
      </c>
      <c r="H33" s="24">
        <v>0.89</v>
      </c>
      <c r="I33" s="31"/>
      <c r="J33" s="31"/>
      <c r="K33" s="35"/>
    </row>
    <row r="34" spans="2:11" x14ac:dyDescent="0.25">
      <c r="B34" s="8" t="s">
        <v>540</v>
      </c>
      <c r="C34" s="57" t="s">
        <v>541</v>
      </c>
      <c r="D34" s="54" t="s">
        <v>542</v>
      </c>
      <c r="E34" s="6" t="s">
        <v>146</v>
      </c>
      <c r="F34" s="19">
        <v>7700000</v>
      </c>
      <c r="G34" s="24">
        <v>63809.9</v>
      </c>
      <c r="H34" s="24">
        <v>0.87</v>
      </c>
      <c r="I34" s="31"/>
      <c r="J34" s="31"/>
      <c r="K34" s="35"/>
    </row>
    <row r="35" spans="2:11" x14ac:dyDescent="0.25">
      <c r="B35" s="8" t="s">
        <v>318</v>
      </c>
      <c r="C35" s="57" t="s">
        <v>319</v>
      </c>
      <c r="D35" s="54" t="s">
        <v>320</v>
      </c>
      <c r="E35" s="6" t="s">
        <v>321</v>
      </c>
      <c r="F35" s="19">
        <v>2983652</v>
      </c>
      <c r="G35" s="24">
        <v>60120.59</v>
      </c>
      <c r="H35" s="24">
        <v>0.82</v>
      </c>
      <c r="I35" s="31"/>
      <c r="J35" s="31"/>
      <c r="K35" s="35"/>
    </row>
    <row r="36" spans="2:11" x14ac:dyDescent="0.25">
      <c r="B36" s="8" t="s">
        <v>543</v>
      </c>
      <c r="C36" s="57" t="s">
        <v>544</v>
      </c>
      <c r="D36" s="54" t="s">
        <v>545</v>
      </c>
      <c r="E36" s="6" t="s">
        <v>139</v>
      </c>
      <c r="F36" s="19">
        <v>5000000</v>
      </c>
      <c r="G36" s="24">
        <v>57527.5</v>
      </c>
      <c r="H36" s="24">
        <v>0.79</v>
      </c>
      <c r="I36" s="31"/>
      <c r="J36" s="31"/>
      <c r="K36" s="35"/>
    </row>
    <row r="37" spans="2:11" x14ac:dyDescent="0.25">
      <c r="B37" s="8" t="s">
        <v>97</v>
      </c>
      <c r="C37" s="57" t="s">
        <v>98</v>
      </c>
      <c r="D37" s="54" t="s">
        <v>99</v>
      </c>
      <c r="E37" s="6" t="s">
        <v>100</v>
      </c>
      <c r="F37" s="19">
        <v>127411</v>
      </c>
      <c r="G37" s="24">
        <v>54018.12</v>
      </c>
      <c r="H37" s="24">
        <v>0.74</v>
      </c>
      <c r="I37" s="31"/>
      <c r="J37" s="31"/>
      <c r="K37" s="35"/>
    </row>
    <row r="38" spans="2:11" x14ac:dyDescent="0.25">
      <c r="B38" s="8" t="s">
        <v>167</v>
      </c>
      <c r="C38" s="57" t="s">
        <v>168</v>
      </c>
      <c r="D38" s="54" t="s">
        <v>169</v>
      </c>
      <c r="E38" s="6" t="s">
        <v>170</v>
      </c>
      <c r="F38" s="19">
        <v>915418</v>
      </c>
      <c r="G38" s="24">
        <v>37662.589999999997</v>
      </c>
      <c r="H38" s="24">
        <v>0.52</v>
      </c>
      <c r="I38" s="31"/>
      <c r="J38" s="31"/>
      <c r="K38" s="35"/>
    </row>
    <row r="39" spans="2:11" x14ac:dyDescent="0.25">
      <c r="B39" s="8" t="s">
        <v>334</v>
      </c>
      <c r="C39" s="57" t="s">
        <v>335</v>
      </c>
      <c r="D39" s="54" t="s">
        <v>336</v>
      </c>
      <c r="E39" s="6" t="s">
        <v>128</v>
      </c>
      <c r="F39" s="19">
        <v>2533988</v>
      </c>
      <c r="G39" s="24">
        <v>22012.75</v>
      </c>
      <c r="H39" s="24">
        <v>0.3</v>
      </c>
      <c r="I39" s="31"/>
      <c r="J39" s="31"/>
      <c r="K39" s="35"/>
    </row>
    <row r="40" spans="2:11" x14ac:dyDescent="0.25">
      <c r="C40" s="58" t="s">
        <v>175</v>
      </c>
      <c r="D40" s="54"/>
      <c r="E40" s="6"/>
      <c r="F40" s="19"/>
      <c r="G40" s="25">
        <v>5285283.2699999996</v>
      </c>
      <c r="H40" s="25">
        <v>72.319999999999993</v>
      </c>
      <c r="I40" s="31"/>
      <c r="J40" s="31"/>
      <c r="K40" s="35"/>
    </row>
    <row r="41" spans="2:11" x14ac:dyDescent="0.25">
      <c r="C41" s="57"/>
      <c r="D41" s="54"/>
      <c r="E41" s="6"/>
      <c r="F41" s="19"/>
      <c r="G41" s="24"/>
      <c r="H41" s="24"/>
      <c r="I41" s="31"/>
      <c r="J41" s="31"/>
      <c r="K41" s="35"/>
    </row>
    <row r="42" spans="2:11" x14ac:dyDescent="0.25">
      <c r="C42" s="59" t="s">
        <v>3</v>
      </c>
      <c r="D42" s="54"/>
      <c r="E42" s="6"/>
      <c r="F42" s="19"/>
      <c r="G42" s="24"/>
      <c r="H42" s="24"/>
      <c r="I42" s="31"/>
      <c r="J42" s="31"/>
      <c r="K42" s="35"/>
    </row>
    <row r="43" spans="2:11" x14ac:dyDescent="0.25">
      <c r="B43" s="8" t="s">
        <v>180</v>
      </c>
      <c r="C43" s="57" t="s">
        <v>181</v>
      </c>
      <c r="D43" s="54" t="s">
        <v>182</v>
      </c>
      <c r="E43" s="6" t="s">
        <v>124</v>
      </c>
      <c r="F43" s="19">
        <v>80000</v>
      </c>
      <c r="G43" s="61">
        <v>0</v>
      </c>
      <c r="H43" s="24" t="s">
        <v>4793</v>
      </c>
      <c r="I43" s="31"/>
      <c r="J43" s="31"/>
      <c r="K43" s="35" t="s">
        <v>4824</v>
      </c>
    </row>
    <row r="44" spans="2:11" x14ac:dyDescent="0.25">
      <c r="B44" s="8" t="s">
        <v>546</v>
      </c>
      <c r="C44" s="57" t="s">
        <v>547</v>
      </c>
      <c r="D44" s="54" t="s">
        <v>548</v>
      </c>
      <c r="E44" s="6" t="s">
        <v>132</v>
      </c>
      <c r="F44" s="19">
        <v>4700</v>
      </c>
      <c r="G44" s="61">
        <v>0</v>
      </c>
      <c r="H44" s="24" t="s">
        <v>4793</v>
      </c>
      <c r="I44" s="31"/>
      <c r="J44" s="31"/>
      <c r="K44" s="35" t="s">
        <v>4824</v>
      </c>
    </row>
    <row r="45" spans="2:11" x14ac:dyDescent="0.25">
      <c r="C45" s="58" t="s">
        <v>175</v>
      </c>
      <c r="D45" s="54"/>
      <c r="E45" s="6"/>
      <c r="F45" s="19"/>
      <c r="G45" s="62">
        <v>0</v>
      </c>
      <c r="H45" s="25" t="s">
        <v>4793</v>
      </c>
      <c r="I45" s="31"/>
      <c r="J45" s="31"/>
      <c r="K45" s="35"/>
    </row>
    <row r="46" spans="2:11" x14ac:dyDescent="0.25">
      <c r="C46" s="57"/>
      <c r="D46" s="54"/>
      <c r="E46" s="6"/>
      <c r="F46" s="19"/>
      <c r="G46" s="24"/>
      <c r="H46" s="24"/>
      <c r="I46" s="31"/>
      <c r="J46" s="31"/>
      <c r="K46" s="35"/>
    </row>
    <row r="47" spans="2:11" x14ac:dyDescent="0.25">
      <c r="C47" s="58" t="s">
        <v>4</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9" t="s">
        <v>553</v>
      </c>
      <c r="D49" s="54"/>
      <c r="E49" s="6"/>
      <c r="F49" s="19"/>
      <c r="G49" s="24"/>
      <c r="H49" s="24"/>
      <c r="I49" s="31"/>
      <c r="J49" s="31"/>
      <c r="K49" s="35"/>
    </row>
    <row r="50" spans="1:11" x14ac:dyDescent="0.25">
      <c r="B50" s="8" t="s">
        <v>554</v>
      </c>
      <c r="C50" s="57" t="s">
        <v>555</v>
      </c>
      <c r="D50" s="54" t="s">
        <v>556</v>
      </c>
      <c r="E50" s="6" t="s">
        <v>557</v>
      </c>
      <c r="F50" s="19">
        <v>51400000</v>
      </c>
      <c r="G50" s="24">
        <v>63067.8</v>
      </c>
      <c r="H50" s="24">
        <v>0.86</v>
      </c>
      <c r="I50" s="31"/>
      <c r="J50" s="31"/>
      <c r="K50" s="35" t="s">
        <v>4824</v>
      </c>
    </row>
    <row r="51" spans="1:11" x14ac:dyDescent="0.25">
      <c r="B51" s="8" t="s">
        <v>558</v>
      </c>
      <c r="C51" s="57" t="s">
        <v>559</v>
      </c>
      <c r="D51" s="54" t="s">
        <v>560</v>
      </c>
      <c r="E51" s="6" t="s">
        <v>557</v>
      </c>
      <c r="F51" s="19">
        <v>44301240</v>
      </c>
      <c r="G51" s="24">
        <v>56594.83</v>
      </c>
      <c r="H51" s="24">
        <v>0.77</v>
      </c>
      <c r="I51" s="31"/>
      <c r="J51" s="31"/>
      <c r="K51" s="35"/>
    </row>
    <row r="52" spans="1:11" x14ac:dyDescent="0.25">
      <c r="C52" s="58" t="s">
        <v>175</v>
      </c>
      <c r="D52" s="54"/>
      <c r="E52" s="6"/>
      <c r="F52" s="19"/>
      <c r="G52" s="25">
        <v>119662.63</v>
      </c>
      <c r="H52" s="25">
        <v>1.63</v>
      </c>
      <c r="I52" s="31"/>
      <c r="J52" s="31"/>
      <c r="K52" s="35"/>
    </row>
    <row r="53" spans="1:11" x14ac:dyDescent="0.25">
      <c r="C53" s="57"/>
      <c r="D53" s="54"/>
      <c r="E53" s="6"/>
      <c r="F53" s="19"/>
      <c r="G53" s="24"/>
      <c r="H53" s="24"/>
      <c r="I53" s="31"/>
      <c r="J53" s="31"/>
      <c r="K53" s="35"/>
    </row>
    <row r="54" spans="1:11" x14ac:dyDescent="0.25">
      <c r="C54" s="59" t="s">
        <v>549</v>
      </c>
      <c r="D54" s="54"/>
      <c r="E54" s="6"/>
      <c r="F54" s="19"/>
      <c r="G54" s="24"/>
      <c r="H54" s="24"/>
      <c r="I54" s="31"/>
      <c r="J54" s="31"/>
      <c r="K54" s="35"/>
    </row>
    <row r="55" spans="1:11" x14ac:dyDescent="0.25">
      <c r="B55" s="8" t="s">
        <v>550</v>
      </c>
      <c r="C55" s="57" t="s">
        <v>551</v>
      </c>
      <c r="D55" s="54" t="s">
        <v>552</v>
      </c>
      <c r="E55" s="6" t="s">
        <v>438</v>
      </c>
      <c r="F55" s="19">
        <v>14400000</v>
      </c>
      <c r="G55" s="24">
        <v>52225.919999999998</v>
      </c>
      <c r="H55" s="24">
        <v>0.71</v>
      </c>
      <c r="I55" s="31"/>
      <c r="J55" s="31"/>
      <c r="K55" s="35"/>
    </row>
    <row r="56" spans="1:11" x14ac:dyDescent="0.25">
      <c r="C56" s="58" t="s">
        <v>175</v>
      </c>
      <c r="D56" s="54"/>
      <c r="E56" s="6"/>
      <c r="F56" s="19"/>
      <c r="G56" s="25">
        <v>52225.919999999998</v>
      </c>
      <c r="H56" s="25">
        <v>0.71</v>
      </c>
      <c r="I56" s="31"/>
      <c r="J56" s="31"/>
      <c r="K56" s="35"/>
    </row>
    <row r="57" spans="1:11" x14ac:dyDescent="0.25">
      <c r="C57" s="57"/>
      <c r="D57" s="54"/>
      <c r="E57" s="6"/>
      <c r="F57" s="19"/>
      <c r="G57" s="24"/>
      <c r="H57" s="24"/>
      <c r="I57" s="31"/>
      <c r="J57" s="31"/>
      <c r="K57" s="35"/>
    </row>
    <row r="58" spans="1:11" x14ac:dyDescent="0.25">
      <c r="A58" s="10"/>
      <c r="B58" s="28"/>
      <c r="C58" s="58" t="s">
        <v>5</v>
      </c>
      <c r="D58" s="54"/>
      <c r="E58" s="6"/>
      <c r="F58" s="19"/>
      <c r="G58" s="24"/>
      <c r="H58" s="24"/>
      <c r="I58" s="31"/>
      <c r="J58" s="31"/>
      <c r="K58" s="35"/>
    </row>
    <row r="59" spans="1:11" x14ac:dyDescent="0.25">
      <c r="C59" s="59" t="s">
        <v>6</v>
      </c>
      <c r="D59" s="54"/>
      <c r="E59" s="6"/>
      <c r="F59" s="19"/>
      <c r="G59" s="24"/>
      <c r="H59" s="24"/>
      <c r="I59" s="31"/>
      <c r="J59" s="31"/>
      <c r="K59" s="35"/>
    </row>
    <row r="60" spans="1:11" x14ac:dyDescent="0.25">
      <c r="B60" s="8" t="s">
        <v>561</v>
      </c>
      <c r="C60" s="57" t="s">
        <v>562</v>
      </c>
      <c r="D60" s="54" t="s">
        <v>563</v>
      </c>
      <c r="E60" s="6" t="s">
        <v>564</v>
      </c>
      <c r="F60" s="19">
        <v>5350</v>
      </c>
      <c r="G60" s="24">
        <v>53576.02</v>
      </c>
      <c r="H60" s="24">
        <v>0.73</v>
      </c>
      <c r="I60" s="31">
        <v>8.6150000000000002</v>
      </c>
      <c r="J60" s="31"/>
      <c r="K60" s="35" t="s">
        <v>565</v>
      </c>
    </row>
    <row r="61" spans="1:11" x14ac:dyDescent="0.25">
      <c r="B61" s="8" t="s">
        <v>566</v>
      </c>
      <c r="C61" s="57" t="s">
        <v>421</v>
      </c>
      <c r="D61" s="54" t="s">
        <v>567</v>
      </c>
      <c r="E61" s="6" t="s">
        <v>568</v>
      </c>
      <c r="F61" s="19">
        <v>45000</v>
      </c>
      <c r="G61" s="24">
        <v>44930.21</v>
      </c>
      <c r="H61" s="24">
        <v>0.61</v>
      </c>
      <c r="I61" s="31">
        <v>8.6950000000000003</v>
      </c>
      <c r="J61" s="31"/>
      <c r="K61" s="35" t="s">
        <v>565</v>
      </c>
    </row>
    <row r="62" spans="1:11" x14ac:dyDescent="0.25">
      <c r="B62" s="8" t="s">
        <v>569</v>
      </c>
      <c r="C62" s="57" t="s">
        <v>570</v>
      </c>
      <c r="D62" s="54" t="s">
        <v>571</v>
      </c>
      <c r="E62" s="6" t="s">
        <v>572</v>
      </c>
      <c r="F62" s="19">
        <v>42500</v>
      </c>
      <c r="G62" s="24">
        <v>42442.67</v>
      </c>
      <c r="H62" s="24">
        <v>0.57999999999999996</v>
      </c>
      <c r="I62" s="31">
        <v>7.6550000000000002</v>
      </c>
      <c r="J62" s="31"/>
      <c r="K62" s="35" t="s">
        <v>565</v>
      </c>
    </row>
    <row r="63" spans="1:11" x14ac:dyDescent="0.25">
      <c r="B63" s="8" t="s">
        <v>573</v>
      </c>
      <c r="C63" s="57" t="s">
        <v>574</v>
      </c>
      <c r="D63" s="54" t="s">
        <v>575</v>
      </c>
      <c r="E63" s="6" t="s">
        <v>572</v>
      </c>
      <c r="F63" s="19">
        <v>4230</v>
      </c>
      <c r="G63" s="24">
        <v>41173.800000000003</v>
      </c>
      <c r="H63" s="24">
        <v>0.56000000000000005</v>
      </c>
      <c r="I63" s="31">
        <v>6.6919000000000004</v>
      </c>
      <c r="J63" s="31">
        <v>8.1543379221999999</v>
      </c>
      <c r="K63" s="35" t="s">
        <v>565</v>
      </c>
    </row>
    <row r="64" spans="1:11" x14ac:dyDescent="0.25">
      <c r="B64" s="8" t="s">
        <v>576</v>
      </c>
      <c r="C64" s="57" t="s">
        <v>577</v>
      </c>
      <c r="D64" s="54" t="s">
        <v>578</v>
      </c>
      <c r="E64" s="6" t="s">
        <v>579</v>
      </c>
      <c r="F64" s="19">
        <v>35000</v>
      </c>
      <c r="G64" s="24">
        <v>35051.279999999999</v>
      </c>
      <c r="H64" s="24">
        <v>0.48</v>
      </c>
      <c r="I64" s="31">
        <v>7.66</v>
      </c>
      <c r="J64" s="31"/>
      <c r="K64" s="35" t="s">
        <v>565</v>
      </c>
    </row>
    <row r="65" spans="2:11" x14ac:dyDescent="0.25">
      <c r="B65" s="8" t="s">
        <v>580</v>
      </c>
      <c r="C65" s="57" t="s">
        <v>118</v>
      </c>
      <c r="D65" s="54" t="s">
        <v>581</v>
      </c>
      <c r="E65" s="6" t="s">
        <v>572</v>
      </c>
      <c r="F65" s="19">
        <v>34290</v>
      </c>
      <c r="G65" s="24">
        <v>34647.230000000003</v>
      </c>
      <c r="H65" s="24">
        <v>0.47</v>
      </c>
      <c r="I65" s="31">
        <v>7.36</v>
      </c>
      <c r="J65" s="31"/>
      <c r="K65" s="35" t="s">
        <v>565</v>
      </c>
    </row>
    <row r="66" spans="2:11" x14ac:dyDescent="0.25">
      <c r="B66" s="8" t="s">
        <v>582</v>
      </c>
      <c r="C66" s="57" t="s">
        <v>583</v>
      </c>
      <c r="D66" s="54" t="s">
        <v>584</v>
      </c>
      <c r="E66" s="6" t="s">
        <v>585</v>
      </c>
      <c r="F66" s="19">
        <v>33000</v>
      </c>
      <c r="G66" s="24">
        <v>33030.589999999997</v>
      </c>
      <c r="H66" s="24">
        <v>0.45</v>
      </c>
      <c r="I66" s="31">
        <v>7.7</v>
      </c>
      <c r="J66" s="31"/>
      <c r="K66" s="35" t="s">
        <v>565</v>
      </c>
    </row>
    <row r="67" spans="2:11" x14ac:dyDescent="0.25">
      <c r="B67" s="8" t="s">
        <v>586</v>
      </c>
      <c r="C67" s="57" t="s">
        <v>570</v>
      </c>
      <c r="D67" s="54" t="s">
        <v>587</v>
      </c>
      <c r="E67" s="6" t="s">
        <v>572</v>
      </c>
      <c r="F67" s="19">
        <v>31500</v>
      </c>
      <c r="G67" s="24">
        <v>31588.89</v>
      </c>
      <c r="H67" s="24">
        <v>0.43</v>
      </c>
      <c r="I67" s="31">
        <v>7.5350000000000001</v>
      </c>
      <c r="J67" s="31"/>
      <c r="K67" s="35" t="s">
        <v>565</v>
      </c>
    </row>
    <row r="68" spans="2:11" x14ac:dyDescent="0.25">
      <c r="B68" s="8" t="s">
        <v>588</v>
      </c>
      <c r="C68" s="57" t="s">
        <v>589</v>
      </c>
      <c r="D68" s="54" t="s">
        <v>590</v>
      </c>
      <c r="E68" s="6" t="s">
        <v>564</v>
      </c>
      <c r="F68" s="19">
        <v>300</v>
      </c>
      <c r="G68" s="24">
        <v>30609.9</v>
      </c>
      <c r="H68" s="24">
        <v>0.42</v>
      </c>
      <c r="I68" s="31">
        <v>8.1671999999999993</v>
      </c>
      <c r="J68" s="31">
        <v>8.0131201706000006</v>
      </c>
      <c r="K68" s="35" t="s">
        <v>565</v>
      </c>
    </row>
    <row r="69" spans="2:11" x14ac:dyDescent="0.25">
      <c r="B69" s="8" t="s">
        <v>591</v>
      </c>
      <c r="C69" s="57" t="s">
        <v>199</v>
      </c>
      <c r="D69" s="54" t="s">
        <v>592</v>
      </c>
      <c r="E69" s="6" t="s">
        <v>564</v>
      </c>
      <c r="F69" s="19">
        <v>30000</v>
      </c>
      <c r="G69" s="24">
        <v>29871.84</v>
      </c>
      <c r="H69" s="24">
        <v>0.41</v>
      </c>
      <c r="I69" s="31">
        <v>8.7510999999999992</v>
      </c>
      <c r="J69" s="31"/>
      <c r="K69" s="35" t="s">
        <v>565</v>
      </c>
    </row>
    <row r="70" spans="2:11" x14ac:dyDescent="0.25">
      <c r="B70" s="8" t="s">
        <v>593</v>
      </c>
      <c r="C70" s="57" t="s">
        <v>594</v>
      </c>
      <c r="D70" s="54" t="s">
        <v>595</v>
      </c>
      <c r="E70" s="6" t="s">
        <v>564</v>
      </c>
      <c r="F70" s="19">
        <v>2500</v>
      </c>
      <c r="G70" s="24">
        <v>29709.78</v>
      </c>
      <c r="H70" s="24">
        <v>0.41</v>
      </c>
      <c r="I70" s="31">
        <v>8.2611000000000008</v>
      </c>
      <c r="J70" s="31"/>
      <c r="K70" s="35" t="s">
        <v>565</v>
      </c>
    </row>
    <row r="71" spans="2:11" x14ac:dyDescent="0.25">
      <c r="B71" s="8" t="s">
        <v>596</v>
      </c>
      <c r="C71" s="57" t="s">
        <v>73</v>
      </c>
      <c r="D71" s="54" t="s">
        <v>597</v>
      </c>
      <c r="E71" s="6" t="s">
        <v>572</v>
      </c>
      <c r="F71" s="19">
        <v>27000</v>
      </c>
      <c r="G71" s="24">
        <v>27014.82</v>
      </c>
      <c r="H71" s="24">
        <v>0.37</v>
      </c>
      <c r="I71" s="31">
        <v>7.3521999999999998</v>
      </c>
      <c r="J71" s="31"/>
      <c r="K71" s="35" t="s">
        <v>565</v>
      </c>
    </row>
    <row r="72" spans="2:11" x14ac:dyDescent="0.25">
      <c r="B72" s="8" t="s">
        <v>598</v>
      </c>
      <c r="C72" s="57" t="s">
        <v>555</v>
      </c>
      <c r="D72" s="54" t="s">
        <v>599</v>
      </c>
      <c r="E72" s="6" t="s">
        <v>600</v>
      </c>
      <c r="F72" s="19">
        <v>25700</v>
      </c>
      <c r="G72" s="24">
        <v>25734.87</v>
      </c>
      <c r="H72" s="24">
        <v>0.35</v>
      </c>
      <c r="I72" s="31">
        <v>8.0186499999999992</v>
      </c>
      <c r="J72" s="31"/>
      <c r="K72" s="35" t="s">
        <v>565</v>
      </c>
    </row>
    <row r="73" spans="2:11" x14ac:dyDescent="0.25">
      <c r="B73" s="8" t="s">
        <v>601</v>
      </c>
      <c r="C73" s="57" t="s">
        <v>570</v>
      </c>
      <c r="D73" s="54" t="s">
        <v>602</v>
      </c>
      <c r="E73" s="6" t="s">
        <v>603</v>
      </c>
      <c r="F73" s="19">
        <v>25000</v>
      </c>
      <c r="G73" s="24">
        <v>25115.83</v>
      </c>
      <c r="H73" s="24">
        <v>0.34</v>
      </c>
      <c r="I73" s="31">
        <v>7.54</v>
      </c>
      <c r="J73" s="31"/>
      <c r="K73" s="35"/>
    </row>
    <row r="74" spans="2:11" x14ac:dyDescent="0.25">
      <c r="B74" s="8" t="s">
        <v>604</v>
      </c>
      <c r="C74" s="57" t="s">
        <v>570</v>
      </c>
      <c r="D74" s="54" t="s">
        <v>605</v>
      </c>
      <c r="E74" s="6" t="s">
        <v>572</v>
      </c>
      <c r="F74" s="19">
        <v>22500</v>
      </c>
      <c r="G74" s="24">
        <v>22417</v>
      </c>
      <c r="H74" s="24">
        <v>0.31</v>
      </c>
      <c r="I74" s="31">
        <v>7.6550000000000002</v>
      </c>
      <c r="J74" s="31"/>
      <c r="K74" s="35" t="s">
        <v>565</v>
      </c>
    </row>
    <row r="75" spans="2:11" x14ac:dyDescent="0.25">
      <c r="B75" s="8" t="s">
        <v>606</v>
      </c>
      <c r="C75" s="57" t="s">
        <v>607</v>
      </c>
      <c r="D75" s="54" t="s">
        <v>608</v>
      </c>
      <c r="E75" s="6" t="s">
        <v>568</v>
      </c>
      <c r="F75" s="19">
        <v>209</v>
      </c>
      <c r="G75" s="24">
        <v>20973.69</v>
      </c>
      <c r="H75" s="24">
        <v>0.28999999999999998</v>
      </c>
      <c r="I75" s="31">
        <v>8.5333000000000006</v>
      </c>
      <c r="J75" s="31">
        <v>8.4380995670000001</v>
      </c>
      <c r="K75" s="35" t="s">
        <v>565</v>
      </c>
    </row>
    <row r="76" spans="2:11" x14ac:dyDescent="0.25">
      <c r="B76" s="8" t="s">
        <v>609</v>
      </c>
      <c r="C76" s="57" t="s">
        <v>610</v>
      </c>
      <c r="D76" s="54" t="s">
        <v>611</v>
      </c>
      <c r="E76" s="6" t="s">
        <v>612</v>
      </c>
      <c r="F76" s="19">
        <v>20000</v>
      </c>
      <c r="G76" s="24">
        <v>20041.22</v>
      </c>
      <c r="H76" s="24">
        <v>0.27</v>
      </c>
      <c r="I76" s="31">
        <v>8.2348999999999997</v>
      </c>
      <c r="J76" s="31"/>
      <c r="K76" s="35" t="s">
        <v>565</v>
      </c>
    </row>
    <row r="77" spans="2:11" x14ac:dyDescent="0.25">
      <c r="B77" s="8" t="s">
        <v>613</v>
      </c>
      <c r="C77" s="57" t="s">
        <v>532</v>
      </c>
      <c r="D77" s="54" t="s">
        <v>614</v>
      </c>
      <c r="E77" s="6" t="s">
        <v>572</v>
      </c>
      <c r="F77" s="19">
        <v>20000</v>
      </c>
      <c r="G77" s="24">
        <v>19953.28</v>
      </c>
      <c r="H77" s="24">
        <v>0.27</v>
      </c>
      <c r="I77" s="31">
        <v>7.8449999999999998</v>
      </c>
      <c r="J77" s="31"/>
      <c r="K77" s="35" t="s">
        <v>565</v>
      </c>
    </row>
    <row r="78" spans="2:11" x14ac:dyDescent="0.25">
      <c r="B78" s="8" t="s">
        <v>615</v>
      </c>
      <c r="C78" s="57" t="s">
        <v>236</v>
      </c>
      <c r="D78" s="54" t="s">
        <v>616</v>
      </c>
      <c r="E78" s="6" t="s">
        <v>564</v>
      </c>
      <c r="F78" s="19">
        <v>17000</v>
      </c>
      <c r="G78" s="24">
        <v>17171.09</v>
      </c>
      <c r="H78" s="24">
        <v>0.23</v>
      </c>
      <c r="I78" s="31">
        <v>8.1</v>
      </c>
      <c r="J78" s="31"/>
      <c r="K78" s="35" t="s">
        <v>565</v>
      </c>
    </row>
    <row r="79" spans="2:11" x14ac:dyDescent="0.25">
      <c r="B79" s="8" t="s">
        <v>617</v>
      </c>
      <c r="C79" s="57" t="s">
        <v>574</v>
      </c>
      <c r="D79" s="54" t="s">
        <v>618</v>
      </c>
      <c r="E79" s="6" t="s">
        <v>619</v>
      </c>
      <c r="F79" s="19">
        <v>1405</v>
      </c>
      <c r="G79" s="24">
        <v>14089.27</v>
      </c>
      <c r="H79" s="24">
        <v>0.19</v>
      </c>
      <c r="I79" s="31">
        <v>9.4361999999999995</v>
      </c>
      <c r="J79" s="31">
        <v>8.3422079520499999</v>
      </c>
      <c r="K79" s="35" t="s">
        <v>565</v>
      </c>
    </row>
    <row r="80" spans="2:11" x14ac:dyDescent="0.25">
      <c r="B80" s="8" t="s">
        <v>620</v>
      </c>
      <c r="C80" s="57" t="s">
        <v>621</v>
      </c>
      <c r="D80" s="54" t="s">
        <v>622</v>
      </c>
      <c r="E80" s="6" t="s">
        <v>572</v>
      </c>
      <c r="F80" s="19">
        <v>12000</v>
      </c>
      <c r="G80" s="24">
        <v>12003.47</v>
      </c>
      <c r="H80" s="24">
        <v>0.16</v>
      </c>
      <c r="I80" s="31">
        <v>7.8837999999999999</v>
      </c>
      <c r="J80" s="31"/>
      <c r="K80" s="35"/>
    </row>
    <row r="81" spans="2:11" x14ac:dyDescent="0.25">
      <c r="B81" s="8" t="s">
        <v>623</v>
      </c>
      <c r="C81" s="57" t="s">
        <v>624</v>
      </c>
      <c r="D81" s="54" t="s">
        <v>625</v>
      </c>
      <c r="E81" s="6" t="s">
        <v>626</v>
      </c>
      <c r="F81" s="19">
        <v>12000</v>
      </c>
      <c r="G81" s="24">
        <v>11990.74</v>
      </c>
      <c r="H81" s="24">
        <v>0.16</v>
      </c>
      <c r="I81" s="31">
        <v>9.9411000000000005</v>
      </c>
      <c r="J81" s="31"/>
      <c r="K81" s="35" t="s">
        <v>565</v>
      </c>
    </row>
    <row r="82" spans="2:11" x14ac:dyDescent="0.25">
      <c r="B82" s="8" t="s">
        <v>627</v>
      </c>
      <c r="C82" s="57" t="s">
        <v>199</v>
      </c>
      <c r="D82" s="54" t="s">
        <v>628</v>
      </c>
      <c r="E82" s="6" t="s">
        <v>629</v>
      </c>
      <c r="F82" s="19">
        <v>10500</v>
      </c>
      <c r="G82" s="24">
        <v>10475.67</v>
      </c>
      <c r="H82" s="24">
        <v>0.14000000000000001</v>
      </c>
      <c r="I82" s="31">
        <v>8.7510999999999992</v>
      </c>
      <c r="J82" s="31"/>
      <c r="K82" s="35" t="s">
        <v>565</v>
      </c>
    </row>
    <row r="83" spans="2:11" x14ac:dyDescent="0.25">
      <c r="B83" s="8" t="s">
        <v>630</v>
      </c>
      <c r="C83" s="57" t="s">
        <v>236</v>
      </c>
      <c r="D83" s="54" t="s">
        <v>631</v>
      </c>
      <c r="E83" s="6" t="s">
        <v>564</v>
      </c>
      <c r="F83" s="19">
        <v>7500</v>
      </c>
      <c r="G83" s="24">
        <v>7683.55</v>
      </c>
      <c r="H83" s="24">
        <v>0.11</v>
      </c>
      <c r="I83" s="31">
        <v>8.0599000000000007</v>
      </c>
      <c r="J83" s="31"/>
      <c r="K83" s="35" t="s">
        <v>565</v>
      </c>
    </row>
    <row r="84" spans="2:11" x14ac:dyDescent="0.25">
      <c r="B84" s="8" t="s">
        <v>632</v>
      </c>
      <c r="C84" s="57" t="s">
        <v>236</v>
      </c>
      <c r="D84" s="54" t="s">
        <v>633</v>
      </c>
      <c r="E84" s="6" t="s">
        <v>564</v>
      </c>
      <c r="F84" s="19">
        <v>4000</v>
      </c>
      <c r="G84" s="24">
        <v>4097.8900000000003</v>
      </c>
      <c r="H84" s="24">
        <v>0.06</v>
      </c>
      <c r="I84" s="31">
        <v>8.0599000000000007</v>
      </c>
      <c r="J84" s="31"/>
      <c r="K84" s="35" t="s">
        <v>565</v>
      </c>
    </row>
    <row r="85" spans="2:11" x14ac:dyDescent="0.25">
      <c r="B85" s="8" t="s">
        <v>634</v>
      </c>
      <c r="C85" s="57" t="s">
        <v>635</v>
      </c>
      <c r="D85" s="54" t="s">
        <v>636</v>
      </c>
      <c r="E85" s="6" t="s">
        <v>572</v>
      </c>
      <c r="F85" s="19">
        <v>400</v>
      </c>
      <c r="G85" s="24">
        <v>3972.35</v>
      </c>
      <c r="H85" s="24">
        <v>0.05</v>
      </c>
      <c r="I85" s="31">
        <v>7.3842999999999996</v>
      </c>
      <c r="J85" s="31">
        <v>7.8360923070500004</v>
      </c>
      <c r="K85" s="35" t="s">
        <v>565</v>
      </c>
    </row>
    <row r="86" spans="2:11" x14ac:dyDescent="0.25">
      <c r="B86" s="8" t="s">
        <v>637</v>
      </c>
      <c r="C86" s="57" t="s">
        <v>236</v>
      </c>
      <c r="D86" s="54" t="s">
        <v>638</v>
      </c>
      <c r="E86" s="6" t="s">
        <v>564</v>
      </c>
      <c r="F86" s="19">
        <v>3000</v>
      </c>
      <c r="G86" s="24">
        <v>3018.54</v>
      </c>
      <c r="H86" s="24">
        <v>0.04</v>
      </c>
      <c r="I86" s="31">
        <v>8.16</v>
      </c>
      <c r="J86" s="31"/>
      <c r="K86" s="35" t="s">
        <v>565</v>
      </c>
    </row>
    <row r="87" spans="2:11" x14ac:dyDescent="0.25">
      <c r="B87" s="8" t="s">
        <v>639</v>
      </c>
      <c r="C87" s="57" t="s">
        <v>640</v>
      </c>
      <c r="D87" s="54" t="s">
        <v>641</v>
      </c>
      <c r="E87" s="6" t="s">
        <v>572</v>
      </c>
      <c r="F87" s="19">
        <v>2500</v>
      </c>
      <c r="G87" s="24">
        <v>2510.44</v>
      </c>
      <c r="H87" s="24">
        <v>0.03</v>
      </c>
      <c r="I87" s="31">
        <v>7.6124999999999998</v>
      </c>
      <c r="J87" s="31"/>
      <c r="K87" s="35" t="s">
        <v>565</v>
      </c>
    </row>
    <row r="88" spans="2:11" x14ac:dyDescent="0.25">
      <c r="B88" s="8" t="s">
        <v>642</v>
      </c>
      <c r="C88" s="57" t="s">
        <v>570</v>
      </c>
      <c r="D88" s="54" t="s">
        <v>643</v>
      </c>
      <c r="E88" s="6" t="s">
        <v>603</v>
      </c>
      <c r="F88" s="19">
        <v>2500</v>
      </c>
      <c r="G88" s="24">
        <v>2507.36</v>
      </c>
      <c r="H88" s="24">
        <v>0.03</v>
      </c>
      <c r="I88" s="31">
        <v>7.5991</v>
      </c>
      <c r="J88" s="31"/>
      <c r="K88" s="35"/>
    </row>
    <row r="89" spans="2:11" x14ac:dyDescent="0.25">
      <c r="B89" s="8" t="s">
        <v>644</v>
      </c>
      <c r="C89" s="57" t="s">
        <v>645</v>
      </c>
      <c r="D89" s="54" t="s">
        <v>646</v>
      </c>
      <c r="E89" s="6" t="s">
        <v>647</v>
      </c>
      <c r="F89" s="19">
        <v>2200</v>
      </c>
      <c r="G89" s="24">
        <v>2206.4899999999998</v>
      </c>
      <c r="H89" s="24">
        <v>0.03</v>
      </c>
      <c r="I89" s="31">
        <v>9.1625999999999994</v>
      </c>
      <c r="J89" s="31"/>
      <c r="K89" s="35" t="s">
        <v>565</v>
      </c>
    </row>
    <row r="90" spans="2:11" x14ac:dyDescent="0.25">
      <c r="B90" s="8" t="s">
        <v>648</v>
      </c>
      <c r="C90" s="57" t="s">
        <v>649</v>
      </c>
      <c r="D90" s="54" t="s">
        <v>650</v>
      </c>
      <c r="E90" s="6" t="s">
        <v>651</v>
      </c>
      <c r="F90" s="19">
        <v>2000</v>
      </c>
      <c r="G90" s="24">
        <v>1998.24</v>
      </c>
      <c r="H90" s="24">
        <v>0.03</v>
      </c>
      <c r="I90" s="31">
        <v>10.7424</v>
      </c>
      <c r="J90" s="31"/>
      <c r="K90" s="35" t="s">
        <v>565</v>
      </c>
    </row>
    <row r="91" spans="2:11" x14ac:dyDescent="0.25">
      <c r="B91" s="8" t="s">
        <v>652</v>
      </c>
      <c r="C91" s="57" t="s">
        <v>653</v>
      </c>
      <c r="D91" s="54" t="s">
        <v>654</v>
      </c>
      <c r="E91" s="6" t="s">
        <v>619</v>
      </c>
      <c r="F91" s="19">
        <v>4</v>
      </c>
      <c r="G91" s="24">
        <v>403.1</v>
      </c>
      <c r="H91" s="24">
        <v>0.01</v>
      </c>
      <c r="I91" s="31">
        <v>8.6755999999999993</v>
      </c>
      <c r="J91" s="31">
        <v>8.4682974701499987</v>
      </c>
      <c r="K91" s="35" t="s">
        <v>565</v>
      </c>
    </row>
    <row r="92" spans="2:11" x14ac:dyDescent="0.25">
      <c r="C92" s="58" t="s">
        <v>175</v>
      </c>
      <c r="D92" s="54"/>
      <c r="E92" s="6"/>
      <c r="F92" s="19"/>
      <c r="G92" s="25">
        <v>662011.12</v>
      </c>
      <c r="H92" s="25">
        <v>9.02</v>
      </c>
      <c r="I92" s="31"/>
      <c r="J92" s="31"/>
      <c r="K92" s="35"/>
    </row>
    <row r="93" spans="2:11" x14ac:dyDescent="0.25">
      <c r="C93" s="57"/>
      <c r="D93" s="54"/>
      <c r="E93" s="6"/>
      <c r="F93" s="19"/>
      <c r="G93" s="24"/>
      <c r="H93" s="24"/>
      <c r="I93" s="31"/>
      <c r="J93" s="31"/>
      <c r="K93" s="35"/>
    </row>
    <row r="94" spans="2:11" x14ac:dyDescent="0.25">
      <c r="C94" s="58" t="s">
        <v>7</v>
      </c>
      <c r="D94" s="54"/>
      <c r="E94" s="6"/>
      <c r="F94" s="19"/>
      <c r="G94" s="24" t="s">
        <v>2</v>
      </c>
      <c r="H94" s="24" t="s">
        <v>2</v>
      </c>
      <c r="I94" s="31"/>
      <c r="J94" s="31"/>
      <c r="K94" s="35"/>
    </row>
    <row r="95" spans="2:11" x14ac:dyDescent="0.25">
      <c r="C95" s="57"/>
      <c r="D95" s="54"/>
      <c r="E95" s="6"/>
      <c r="F95" s="19"/>
      <c r="G95" s="24"/>
      <c r="H95" s="24"/>
      <c r="I95" s="31"/>
      <c r="J95" s="31"/>
      <c r="K95" s="35"/>
    </row>
    <row r="96" spans="2:11" x14ac:dyDescent="0.25">
      <c r="C96" s="58" t="s">
        <v>8</v>
      </c>
      <c r="D96" s="54"/>
      <c r="E96" s="6"/>
      <c r="F96" s="19"/>
      <c r="G96" s="24" t="s">
        <v>2</v>
      </c>
      <c r="H96" s="24" t="s">
        <v>2</v>
      </c>
      <c r="I96" s="31"/>
      <c r="J96" s="31"/>
      <c r="K96" s="35"/>
    </row>
    <row r="97" spans="2:11" x14ac:dyDescent="0.25">
      <c r="C97" s="57"/>
      <c r="D97" s="54"/>
      <c r="E97" s="6"/>
      <c r="F97" s="19"/>
      <c r="G97" s="24"/>
      <c r="H97" s="24"/>
      <c r="I97" s="31"/>
      <c r="J97" s="31"/>
      <c r="K97" s="35"/>
    </row>
    <row r="98" spans="2:11" x14ac:dyDescent="0.25">
      <c r="C98" s="59" t="s">
        <v>9</v>
      </c>
      <c r="D98" s="54"/>
      <c r="E98" s="6"/>
      <c r="F98" s="19"/>
      <c r="G98" s="24"/>
      <c r="H98" s="24"/>
      <c r="I98" s="31"/>
      <c r="J98" s="31"/>
      <c r="K98" s="35"/>
    </row>
    <row r="99" spans="2:11" x14ac:dyDescent="0.25">
      <c r="B99" s="8" t="s">
        <v>655</v>
      </c>
      <c r="C99" s="57" t="s">
        <v>656</v>
      </c>
      <c r="D99" s="54" t="s">
        <v>657</v>
      </c>
      <c r="E99" s="6" t="s">
        <v>658</v>
      </c>
      <c r="F99" s="19">
        <v>401335900</v>
      </c>
      <c r="G99" s="24">
        <v>407115.14</v>
      </c>
      <c r="H99" s="24">
        <v>5.57</v>
      </c>
      <c r="I99" s="31">
        <v>7.0831868</v>
      </c>
      <c r="J99" s="31"/>
      <c r="K99" s="35"/>
    </row>
    <row r="100" spans="2:11" x14ac:dyDescent="0.25">
      <c r="B100" s="8" t="s">
        <v>659</v>
      </c>
      <c r="C100" s="57" t="s">
        <v>660</v>
      </c>
      <c r="D100" s="54" t="s">
        <v>661</v>
      </c>
      <c r="E100" s="6" t="s">
        <v>658</v>
      </c>
      <c r="F100" s="19">
        <v>149500000</v>
      </c>
      <c r="G100" s="24">
        <v>153981.56</v>
      </c>
      <c r="H100" s="24">
        <v>2.11</v>
      </c>
      <c r="I100" s="31">
        <v>7.1790092000000003</v>
      </c>
      <c r="J100" s="31"/>
      <c r="K100" s="35"/>
    </row>
    <row r="101" spans="2:11" x14ac:dyDescent="0.25">
      <c r="B101" s="8" t="s">
        <v>662</v>
      </c>
      <c r="C101" s="57" t="s">
        <v>663</v>
      </c>
      <c r="D101" s="54" t="s">
        <v>664</v>
      </c>
      <c r="E101" s="6" t="s">
        <v>658</v>
      </c>
      <c r="F101" s="19">
        <v>148455500</v>
      </c>
      <c r="G101" s="24">
        <v>150925.79999999999</v>
      </c>
      <c r="H101" s="24">
        <v>2.0699999999999998</v>
      </c>
      <c r="I101" s="31">
        <v>7.1045976</v>
      </c>
      <c r="J101" s="31"/>
      <c r="K101" s="35"/>
    </row>
    <row r="102" spans="2:11" x14ac:dyDescent="0.25">
      <c r="B102" s="8" t="s">
        <v>665</v>
      </c>
      <c r="C102" s="57" t="s">
        <v>666</v>
      </c>
      <c r="D102" s="54" t="s">
        <v>667</v>
      </c>
      <c r="E102" s="6" t="s">
        <v>658</v>
      </c>
      <c r="F102" s="19">
        <v>54557100</v>
      </c>
      <c r="G102" s="24">
        <v>55218.77</v>
      </c>
      <c r="H102" s="24">
        <v>0.76</v>
      </c>
      <c r="I102" s="31">
        <v>7.0439271999999997</v>
      </c>
      <c r="J102" s="31"/>
      <c r="K102" s="35"/>
    </row>
    <row r="103" spans="2:11" x14ac:dyDescent="0.25">
      <c r="B103" s="8" t="s">
        <v>668</v>
      </c>
      <c r="C103" s="57" t="s">
        <v>669</v>
      </c>
      <c r="D103" s="54" t="s">
        <v>670</v>
      </c>
      <c r="E103" s="6" t="s">
        <v>658</v>
      </c>
      <c r="F103" s="19">
        <v>36449600</v>
      </c>
      <c r="G103" s="24">
        <v>38042.449999999997</v>
      </c>
      <c r="H103" s="24">
        <v>0.52</v>
      </c>
      <c r="I103" s="31">
        <v>7.1106331999999997</v>
      </c>
      <c r="J103" s="31"/>
      <c r="K103" s="35"/>
    </row>
    <row r="104" spans="2:11" x14ac:dyDescent="0.25">
      <c r="B104" s="8" t="s">
        <v>671</v>
      </c>
      <c r="C104" s="57" t="s">
        <v>672</v>
      </c>
      <c r="D104" s="54" t="s">
        <v>673</v>
      </c>
      <c r="E104" s="6" t="s">
        <v>658</v>
      </c>
      <c r="F104" s="19">
        <v>32500000</v>
      </c>
      <c r="G104" s="24">
        <v>33179.800000000003</v>
      </c>
      <c r="H104" s="24">
        <v>0.45</v>
      </c>
      <c r="I104" s="31">
        <v>7.1207203000000003</v>
      </c>
      <c r="J104" s="31"/>
      <c r="K104" s="35"/>
    </row>
    <row r="105" spans="2:11" x14ac:dyDescent="0.25">
      <c r="B105" s="8" t="s">
        <v>674</v>
      </c>
      <c r="C105" s="57" t="s">
        <v>675</v>
      </c>
      <c r="D105" s="54" t="s">
        <v>676</v>
      </c>
      <c r="E105" s="6" t="s">
        <v>658</v>
      </c>
      <c r="F105" s="19">
        <v>686300</v>
      </c>
      <c r="G105" s="24">
        <v>699.35</v>
      </c>
      <c r="H105" s="24">
        <v>0.01</v>
      </c>
      <c r="I105" s="31">
        <v>7.0674225000000002</v>
      </c>
      <c r="J105" s="31"/>
      <c r="K105" s="35"/>
    </row>
    <row r="106" spans="2:11" x14ac:dyDescent="0.25">
      <c r="C106" s="58" t="s">
        <v>175</v>
      </c>
      <c r="D106" s="54"/>
      <c r="E106" s="6"/>
      <c r="F106" s="19"/>
      <c r="G106" s="25">
        <v>839162.87</v>
      </c>
      <c r="H106" s="25">
        <v>11.49</v>
      </c>
      <c r="I106" s="31"/>
      <c r="J106" s="31"/>
      <c r="K106" s="35"/>
    </row>
    <row r="107" spans="2:11" x14ac:dyDescent="0.25">
      <c r="C107" s="57"/>
      <c r="D107" s="54"/>
      <c r="E107" s="6"/>
      <c r="F107" s="19"/>
      <c r="G107" s="24"/>
      <c r="H107" s="24"/>
      <c r="I107" s="31"/>
      <c r="J107" s="31"/>
      <c r="K107" s="35"/>
    </row>
    <row r="108" spans="2:11" x14ac:dyDescent="0.25">
      <c r="C108" s="59" t="s">
        <v>10</v>
      </c>
      <c r="D108" s="54"/>
      <c r="E108" s="6"/>
      <c r="F108" s="19"/>
      <c r="G108" s="24"/>
      <c r="H108" s="24"/>
      <c r="I108" s="31"/>
      <c r="J108" s="31"/>
      <c r="K108" s="35"/>
    </row>
    <row r="109" spans="2:11" x14ac:dyDescent="0.25">
      <c r="B109" s="8" t="s">
        <v>677</v>
      </c>
      <c r="C109" s="57" t="s">
        <v>678</v>
      </c>
      <c r="D109" s="54" t="s">
        <v>679</v>
      </c>
      <c r="E109" s="6" t="s">
        <v>658</v>
      </c>
      <c r="F109" s="19">
        <v>30693900</v>
      </c>
      <c r="G109" s="24">
        <v>31178.799999999999</v>
      </c>
      <c r="H109" s="24">
        <v>0.43</v>
      </c>
      <c r="I109" s="31">
        <v>7.4173836</v>
      </c>
      <c r="J109" s="31"/>
      <c r="K109" s="35"/>
    </row>
    <row r="110" spans="2:11" x14ac:dyDescent="0.25">
      <c r="B110" s="8" t="s">
        <v>680</v>
      </c>
      <c r="C110" s="57" t="s">
        <v>681</v>
      </c>
      <c r="D110" s="54" t="s">
        <v>682</v>
      </c>
      <c r="E110" s="6" t="s">
        <v>658</v>
      </c>
      <c r="F110" s="19">
        <v>23712900</v>
      </c>
      <c r="G110" s="24">
        <v>24423.74</v>
      </c>
      <c r="H110" s="24">
        <v>0.33</v>
      </c>
      <c r="I110" s="31">
        <v>7.4416257000000003</v>
      </c>
      <c r="J110" s="31"/>
      <c r="K110" s="35"/>
    </row>
    <row r="111" spans="2:11" x14ac:dyDescent="0.25">
      <c r="B111" s="8" t="s">
        <v>683</v>
      </c>
      <c r="C111" s="57" t="s">
        <v>684</v>
      </c>
      <c r="D111" s="54" t="s">
        <v>685</v>
      </c>
      <c r="E111" s="6" t="s">
        <v>658</v>
      </c>
      <c r="F111" s="19">
        <v>2500000</v>
      </c>
      <c r="G111" s="24">
        <v>2580.4899999999998</v>
      </c>
      <c r="H111" s="24">
        <v>0.04</v>
      </c>
      <c r="I111" s="31">
        <v>7.4374872999999999</v>
      </c>
      <c r="J111" s="31"/>
      <c r="K111" s="35"/>
    </row>
    <row r="112" spans="2:11" x14ac:dyDescent="0.25">
      <c r="C112" s="58" t="s">
        <v>175</v>
      </c>
      <c r="D112" s="54"/>
      <c r="E112" s="6"/>
      <c r="F112" s="19"/>
      <c r="G112" s="25">
        <v>58183.03</v>
      </c>
      <c r="H112" s="25">
        <v>0.8</v>
      </c>
      <c r="I112" s="31"/>
      <c r="J112" s="31"/>
      <c r="K112" s="35"/>
    </row>
    <row r="113" spans="1:11" x14ac:dyDescent="0.25">
      <c r="C113" s="57"/>
      <c r="D113" s="54"/>
      <c r="E113" s="6"/>
      <c r="F113" s="19"/>
      <c r="G113" s="24"/>
      <c r="H113" s="24"/>
      <c r="I113" s="31"/>
      <c r="J113" s="31"/>
      <c r="K113" s="35"/>
    </row>
    <row r="114" spans="1:11" x14ac:dyDescent="0.25">
      <c r="A114" s="10"/>
      <c r="B114" s="28"/>
      <c r="C114" s="58" t="s">
        <v>11</v>
      </c>
      <c r="D114" s="54"/>
      <c r="E114" s="6"/>
      <c r="F114" s="19"/>
      <c r="G114" s="24"/>
      <c r="H114" s="24"/>
      <c r="I114" s="31"/>
      <c r="J114" s="31"/>
      <c r="K114" s="35"/>
    </row>
    <row r="115" spans="1:11" x14ac:dyDescent="0.25">
      <c r="A115" s="28"/>
      <c r="B115" s="28"/>
      <c r="C115" s="58" t="s">
        <v>13</v>
      </c>
      <c r="D115" s="54"/>
      <c r="E115" s="6"/>
      <c r="F115" s="19"/>
      <c r="G115" s="24" t="s">
        <v>2</v>
      </c>
      <c r="H115" s="24" t="s">
        <v>2</v>
      </c>
      <c r="I115" s="31"/>
      <c r="J115" s="31"/>
      <c r="K115" s="35"/>
    </row>
    <row r="116" spans="1:11" x14ac:dyDescent="0.25">
      <c r="A116" s="28"/>
      <c r="B116" s="28"/>
      <c r="C116" s="58"/>
      <c r="D116" s="54"/>
      <c r="E116" s="6"/>
      <c r="F116" s="19"/>
      <c r="G116" s="24"/>
      <c r="H116" s="24"/>
      <c r="I116" s="31"/>
      <c r="J116" s="31"/>
      <c r="K116" s="35"/>
    </row>
    <row r="117" spans="1:11" x14ac:dyDescent="0.25">
      <c r="C117" s="59" t="s">
        <v>14</v>
      </c>
      <c r="D117" s="54"/>
      <c r="E117" s="6"/>
      <c r="F117" s="19"/>
      <c r="G117" s="24"/>
      <c r="H117" s="24"/>
      <c r="I117" s="31"/>
      <c r="J117" s="31"/>
      <c r="K117" s="35"/>
    </row>
    <row r="118" spans="1:11" x14ac:dyDescent="0.25">
      <c r="B118" s="8" t="s">
        <v>686</v>
      </c>
      <c r="C118" s="57" t="s">
        <v>640</v>
      </c>
      <c r="D118" s="54" t="s">
        <v>687</v>
      </c>
      <c r="E118" s="6" t="s">
        <v>688</v>
      </c>
      <c r="F118" s="19">
        <v>2000</v>
      </c>
      <c r="G118" s="24">
        <v>9587.66</v>
      </c>
      <c r="H118" s="24">
        <v>0.13</v>
      </c>
      <c r="I118" s="31">
        <v>7.4751000000000003</v>
      </c>
      <c r="J118" s="31"/>
      <c r="K118" s="35" t="s">
        <v>565</v>
      </c>
    </row>
    <row r="119" spans="1:11" x14ac:dyDescent="0.25">
      <c r="C119" s="58" t="s">
        <v>175</v>
      </c>
      <c r="D119" s="54"/>
      <c r="E119" s="6"/>
      <c r="F119" s="19"/>
      <c r="G119" s="25">
        <v>9587.66</v>
      </c>
      <c r="H119" s="25">
        <v>0.13</v>
      </c>
      <c r="I119" s="31"/>
      <c r="J119" s="31"/>
      <c r="K119" s="35"/>
    </row>
    <row r="120" spans="1:11" x14ac:dyDescent="0.25">
      <c r="C120" s="57"/>
      <c r="D120" s="54"/>
      <c r="E120" s="6"/>
      <c r="F120" s="19"/>
      <c r="G120" s="24"/>
      <c r="H120" s="24"/>
      <c r="I120" s="31"/>
      <c r="J120" s="31"/>
      <c r="K120" s="35"/>
    </row>
    <row r="121" spans="1:11" x14ac:dyDescent="0.25">
      <c r="C121" s="58" t="s">
        <v>15</v>
      </c>
      <c r="D121" s="54"/>
      <c r="E121" s="6"/>
      <c r="F121" s="19"/>
      <c r="G121" s="24" t="s">
        <v>2</v>
      </c>
      <c r="H121" s="24" t="s">
        <v>2</v>
      </c>
      <c r="I121" s="31"/>
      <c r="J121" s="31"/>
      <c r="K121" s="35"/>
    </row>
    <row r="122" spans="1:11" x14ac:dyDescent="0.25">
      <c r="C122" s="57"/>
      <c r="D122" s="54"/>
      <c r="E122" s="6"/>
      <c r="F122" s="19"/>
      <c r="G122" s="24"/>
      <c r="H122" s="24"/>
      <c r="I122" s="31"/>
      <c r="J122" s="31"/>
      <c r="K122" s="35"/>
    </row>
    <row r="123" spans="1:11" x14ac:dyDescent="0.25">
      <c r="C123" s="58" t="s">
        <v>16</v>
      </c>
      <c r="D123" s="54"/>
      <c r="E123" s="6"/>
      <c r="F123" s="19"/>
      <c r="G123" s="24" t="s">
        <v>2</v>
      </c>
      <c r="H123" s="24" t="s">
        <v>2</v>
      </c>
      <c r="I123" s="31"/>
      <c r="J123" s="31"/>
      <c r="K123" s="35"/>
    </row>
    <row r="124" spans="1:11" x14ac:dyDescent="0.25">
      <c r="C124" s="57"/>
      <c r="D124" s="54"/>
      <c r="E124" s="6"/>
      <c r="F124" s="19"/>
      <c r="G124" s="24"/>
      <c r="H124" s="24"/>
      <c r="I124" s="31"/>
      <c r="J124" s="31"/>
      <c r="K124" s="35"/>
    </row>
    <row r="125" spans="1:11" x14ac:dyDescent="0.25">
      <c r="C125" s="59" t="s">
        <v>17</v>
      </c>
      <c r="D125" s="54"/>
      <c r="E125" s="6"/>
      <c r="F125" s="19"/>
      <c r="G125" s="24"/>
      <c r="H125" s="24"/>
      <c r="I125" s="31"/>
      <c r="J125" s="31"/>
      <c r="K125" s="35"/>
    </row>
    <row r="126" spans="1:11" x14ac:dyDescent="0.25">
      <c r="B126" s="8" t="s">
        <v>689</v>
      </c>
      <c r="C126" s="57" t="s">
        <v>690</v>
      </c>
      <c r="D126" s="54" t="s">
        <v>691</v>
      </c>
      <c r="E126" s="6" t="s">
        <v>658</v>
      </c>
      <c r="F126" s="19">
        <v>257000</v>
      </c>
      <c r="G126" s="24">
        <v>223.56</v>
      </c>
      <c r="H126" s="24" t="s">
        <v>4793</v>
      </c>
      <c r="I126" s="31">
        <v>7.0058677999999999</v>
      </c>
      <c r="J126" s="31"/>
      <c r="K126" s="35"/>
    </row>
    <row r="127" spans="1:11" x14ac:dyDescent="0.25">
      <c r="C127" s="58" t="s">
        <v>175</v>
      </c>
      <c r="D127" s="54"/>
      <c r="E127" s="6"/>
      <c r="F127" s="19"/>
      <c r="G127" s="25">
        <v>223.56</v>
      </c>
      <c r="H127" s="25" t="s">
        <v>4793</v>
      </c>
      <c r="I127" s="31"/>
      <c r="J127" s="31"/>
      <c r="K127" s="35"/>
    </row>
    <row r="128" spans="1:11" x14ac:dyDescent="0.25">
      <c r="C128" s="57"/>
      <c r="D128" s="54"/>
      <c r="E128" s="6"/>
      <c r="F128" s="19"/>
      <c r="G128" s="24"/>
      <c r="H128" s="24"/>
      <c r="I128" s="31"/>
      <c r="J128" s="31"/>
      <c r="K128" s="35"/>
    </row>
    <row r="129" spans="1:11" x14ac:dyDescent="0.25">
      <c r="A129" s="10"/>
      <c r="B129" s="28"/>
      <c r="C129" s="58" t="s">
        <v>18</v>
      </c>
      <c r="D129" s="54"/>
      <c r="E129" s="6"/>
      <c r="F129" s="19"/>
      <c r="G129" s="24"/>
      <c r="H129" s="24"/>
      <c r="I129" s="31"/>
      <c r="J129" s="31"/>
      <c r="K129" s="35"/>
    </row>
    <row r="130" spans="1:11" x14ac:dyDescent="0.25">
      <c r="A130" s="28"/>
      <c r="B130" s="28"/>
      <c r="C130" s="58" t="s">
        <v>19</v>
      </c>
      <c r="D130" s="54"/>
      <c r="E130" s="6"/>
      <c r="F130" s="19"/>
      <c r="G130" s="24" t="s">
        <v>2</v>
      </c>
      <c r="H130" s="24" t="s">
        <v>2</v>
      </c>
      <c r="I130" s="31"/>
      <c r="J130" s="31"/>
      <c r="K130" s="35"/>
    </row>
    <row r="131" spans="1:11" x14ac:dyDescent="0.25">
      <c r="A131" s="28"/>
      <c r="B131" s="28"/>
      <c r="C131" s="58"/>
      <c r="D131" s="54"/>
      <c r="E131" s="6"/>
      <c r="F131" s="19"/>
      <c r="G131" s="24"/>
      <c r="H131" s="24"/>
      <c r="I131" s="31"/>
      <c r="J131" s="31"/>
      <c r="K131" s="35"/>
    </row>
    <row r="132" spans="1:11" x14ac:dyDescent="0.25">
      <c r="A132" s="28"/>
      <c r="B132" s="28"/>
      <c r="C132" s="58" t="s">
        <v>20</v>
      </c>
      <c r="D132" s="54"/>
      <c r="E132" s="6"/>
      <c r="F132" s="19"/>
      <c r="G132" s="24" t="s">
        <v>2</v>
      </c>
      <c r="H132" s="24" t="s">
        <v>2</v>
      </c>
      <c r="I132" s="31"/>
      <c r="J132" s="31"/>
      <c r="K132" s="35"/>
    </row>
    <row r="133" spans="1:11" x14ac:dyDescent="0.25">
      <c r="A133" s="28"/>
      <c r="B133" s="28"/>
      <c r="C133" s="58"/>
      <c r="D133" s="54"/>
      <c r="E133" s="6"/>
      <c r="F133" s="19"/>
      <c r="G133" s="24"/>
      <c r="H133" s="24"/>
      <c r="I133" s="31"/>
      <c r="J133" s="31"/>
      <c r="K133" s="35"/>
    </row>
    <row r="134" spans="1:11" x14ac:dyDescent="0.25">
      <c r="A134" s="28"/>
      <c r="B134" s="28"/>
      <c r="C134" s="58" t="s">
        <v>21</v>
      </c>
      <c r="D134" s="54"/>
      <c r="E134" s="6"/>
      <c r="F134" s="19"/>
      <c r="G134" s="24" t="s">
        <v>2</v>
      </c>
      <c r="H134" s="24" t="s">
        <v>2</v>
      </c>
      <c r="I134" s="31"/>
      <c r="J134" s="31"/>
      <c r="K134" s="35"/>
    </row>
    <row r="135" spans="1:11" x14ac:dyDescent="0.25">
      <c r="A135" s="28"/>
      <c r="B135" s="28"/>
      <c r="C135" s="58"/>
      <c r="D135" s="54"/>
      <c r="E135" s="6"/>
      <c r="F135" s="19"/>
      <c r="G135" s="24"/>
      <c r="H135" s="24"/>
      <c r="I135" s="31"/>
      <c r="J135" s="31"/>
      <c r="K135" s="35"/>
    </row>
    <row r="136" spans="1:11" x14ac:dyDescent="0.25">
      <c r="A136" s="28"/>
      <c r="B136" s="28"/>
      <c r="C136" s="58" t="s">
        <v>22</v>
      </c>
      <c r="D136" s="54"/>
      <c r="E136" s="6"/>
      <c r="F136" s="19"/>
      <c r="G136" s="24" t="s">
        <v>2</v>
      </c>
      <c r="H136" s="24" t="s">
        <v>2</v>
      </c>
      <c r="I136" s="31"/>
      <c r="J136" s="31"/>
      <c r="K136" s="35"/>
    </row>
    <row r="137" spans="1:11" x14ac:dyDescent="0.25">
      <c r="A137" s="28"/>
      <c r="B137" s="28"/>
      <c r="C137" s="58"/>
      <c r="D137" s="54"/>
      <c r="E137" s="6"/>
      <c r="F137" s="19"/>
      <c r="G137" s="24"/>
      <c r="H137" s="24"/>
      <c r="I137" s="31"/>
      <c r="J137" s="31"/>
      <c r="K137" s="35"/>
    </row>
    <row r="138" spans="1:11" x14ac:dyDescent="0.25">
      <c r="A138" s="28"/>
      <c r="B138" s="28"/>
      <c r="C138" s="58" t="s">
        <v>23</v>
      </c>
      <c r="D138" s="54"/>
      <c r="E138" s="6"/>
      <c r="F138" s="19"/>
      <c r="G138" s="24" t="s">
        <v>2</v>
      </c>
      <c r="H138" s="24" t="s">
        <v>2</v>
      </c>
      <c r="I138" s="31"/>
      <c r="J138" s="31"/>
      <c r="K138" s="35"/>
    </row>
    <row r="139" spans="1:11" x14ac:dyDescent="0.25">
      <c r="A139" s="28"/>
      <c r="B139" s="28"/>
      <c r="C139" s="58"/>
      <c r="D139" s="54"/>
      <c r="E139" s="6"/>
      <c r="F139" s="19"/>
      <c r="G139" s="24"/>
      <c r="H139" s="24"/>
      <c r="I139" s="31"/>
      <c r="J139" s="31"/>
      <c r="K139" s="35"/>
    </row>
    <row r="140" spans="1:11" x14ac:dyDescent="0.25">
      <c r="C140" s="59" t="s">
        <v>24</v>
      </c>
      <c r="D140" s="54"/>
      <c r="E140" s="6"/>
      <c r="F140" s="19"/>
      <c r="G140" s="24"/>
      <c r="H140" s="24"/>
      <c r="I140" s="31"/>
      <c r="J140" s="31"/>
      <c r="K140" s="35"/>
    </row>
    <row r="141" spans="1:11" x14ac:dyDescent="0.25">
      <c r="B141" s="8" t="s">
        <v>186</v>
      </c>
      <c r="C141" s="57" t="s">
        <v>187</v>
      </c>
      <c r="D141" s="54"/>
      <c r="E141" s="6"/>
      <c r="F141" s="19"/>
      <c r="G141" s="24">
        <v>238832.98</v>
      </c>
      <c r="H141" s="24">
        <v>3.27</v>
      </c>
      <c r="I141" s="31"/>
      <c r="J141" s="31"/>
      <c r="K141" s="35"/>
    </row>
    <row r="142" spans="1:11" x14ac:dyDescent="0.25">
      <c r="C142" s="58" t="s">
        <v>175</v>
      </c>
      <c r="D142" s="54"/>
      <c r="E142" s="6"/>
      <c r="F142" s="19"/>
      <c r="G142" s="25">
        <v>238832.98</v>
      </c>
      <c r="H142" s="25">
        <v>3.27</v>
      </c>
      <c r="I142" s="31"/>
      <c r="J142" s="31"/>
      <c r="K142" s="35"/>
    </row>
    <row r="143" spans="1:11" x14ac:dyDescent="0.25">
      <c r="C143" s="57"/>
      <c r="D143" s="54"/>
      <c r="E143" s="6"/>
      <c r="F143" s="19"/>
      <c r="G143" s="24"/>
      <c r="H143" s="24"/>
      <c r="I143" s="31"/>
      <c r="J143" s="31"/>
      <c r="K143" s="35"/>
    </row>
    <row r="144" spans="1:11" x14ac:dyDescent="0.25">
      <c r="A144" s="10"/>
      <c r="B144" s="28"/>
      <c r="C144" s="58" t="s">
        <v>25</v>
      </c>
      <c r="D144" s="54"/>
      <c r="E144" s="6"/>
      <c r="F144" s="19"/>
      <c r="G144" s="24"/>
      <c r="H144" s="24"/>
      <c r="I144" s="31"/>
      <c r="J144" s="31"/>
      <c r="K144" s="35"/>
    </row>
    <row r="145" spans="1:54" s="2" customFormat="1" ht="13.5" x14ac:dyDescent="0.25">
      <c r="A145" s="28"/>
      <c r="B145" s="28"/>
      <c r="C145" s="57" t="s">
        <v>4792</v>
      </c>
      <c r="D145" s="54"/>
      <c r="E145" s="6"/>
      <c r="F145" s="19"/>
      <c r="G145" s="24">
        <v>2242.5</v>
      </c>
      <c r="H145" s="24">
        <v>0.03</v>
      </c>
      <c r="I145" s="31"/>
      <c r="J145" s="31"/>
      <c r="K145" s="35"/>
      <c r="L145" s="3"/>
      <c r="AI145" s="3"/>
      <c r="AV145" s="3"/>
      <c r="AX145" s="3"/>
      <c r="BB145" s="3"/>
    </row>
    <row r="146" spans="1:54" x14ac:dyDescent="0.25">
      <c r="B146" s="8"/>
      <c r="C146" s="57" t="s">
        <v>188</v>
      </c>
      <c r="D146" s="54"/>
      <c r="E146" s="6"/>
      <c r="F146" s="19"/>
      <c r="G146" s="24">
        <v>40381.1</v>
      </c>
      <c r="H146" s="24">
        <v>0.6</v>
      </c>
      <c r="I146" s="31"/>
      <c r="J146" s="31"/>
      <c r="K146" s="35"/>
    </row>
    <row r="147" spans="1:54" x14ac:dyDescent="0.25">
      <c r="C147" s="58" t="s">
        <v>175</v>
      </c>
      <c r="D147" s="54"/>
      <c r="E147" s="6"/>
      <c r="F147" s="19"/>
      <c r="G147" s="25">
        <v>42623.6</v>
      </c>
      <c r="H147" s="25">
        <v>0.63</v>
      </c>
      <c r="I147" s="31"/>
      <c r="J147" s="31"/>
      <c r="K147" s="35"/>
    </row>
    <row r="148" spans="1:54" x14ac:dyDescent="0.25">
      <c r="C148" s="57"/>
      <c r="D148" s="54"/>
      <c r="E148" s="6"/>
      <c r="F148" s="19"/>
      <c r="G148" s="24"/>
      <c r="H148" s="24"/>
      <c r="I148" s="31"/>
      <c r="J148" s="31"/>
      <c r="K148" s="35"/>
    </row>
    <row r="149" spans="1:54" x14ac:dyDescent="0.25">
      <c r="C149" s="60" t="s">
        <v>189</v>
      </c>
      <c r="D149" s="55"/>
      <c r="E149" s="5"/>
      <c r="F149" s="20"/>
      <c r="G149" s="26">
        <v>7307796.6399999997</v>
      </c>
      <c r="H149" s="26">
        <v>99.999999999999957</v>
      </c>
      <c r="I149" s="32"/>
      <c r="J149" s="32"/>
      <c r="K149" s="36"/>
    </row>
    <row r="152" spans="1:54" x14ac:dyDescent="0.25">
      <c r="C152" s="1" t="s">
        <v>190</v>
      </c>
    </row>
    <row r="153" spans="1:54" x14ac:dyDescent="0.25">
      <c r="C153" s="37" t="s">
        <v>191</v>
      </c>
      <c r="D153" s="37"/>
      <c r="E153" s="37"/>
      <c r="F153" s="37"/>
      <c r="G153" s="37"/>
      <c r="H153" s="37"/>
      <c r="I153" s="37"/>
      <c r="J153" s="37"/>
      <c r="K153" s="37"/>
    </row>
    <row r="154" spans="1:54" x14ac:dyDescent="0.25">
      <c r="C154" s="2" t="s">
        <v>192</v>
      </c>
    </row>
    <row r="155" spans="1:54" x14ac:dyDescent="0.25">
      <c r="C155" s="2" t="s">
        <v>193</v>
      </c>
    </row>
    <row r="156" spans="1:54" x14ac:dyDescent="0.25">
      <c r="C156" s="2" t="s">
        <v>194</v>
      </c>
    </row>
    <row r="157" spans="1:54" x14ac:dyDescent="0.25">
      <c r="C157" s="2" t="s">
        <v>195</v>
      </c>
    </row>
    <row r="159" spans="1:54" x14ac:dyDescent="0.25">
      <c r="C159" s="76" t="s">
        <v>4869</v>
      </c>
      <c r="E159" s="76" t="s">
        <v>4870</v>
      </c>
      <c r="F159" s="77"/>
    </row>
    <row r="160" spans="1:54" x14ac:dyDescent="0.25">
      <c r="E160" s="2" t="s">
        <v>4875</v>
      </c>
    </row>
  </sheetData>
  <hyperlinks>
    <hyperlink ref="J2" location="'Index'!A1" display="'Index'!A1" xr:uid="{DE78A4C4-E9D1-4CF1-8BB0-A68EAF8A5D48}"/>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EF60B-74F9-411C-BF87-726DE9BA9344}">
  <sheetPr codeName="Sheet1"/>
  <dimension ref="A1:IV110"/>
  <sheetViews>
    <sheetView showGridLines="0" zoomScale="90" zoomScaleNormal="90" workbookViewId="0">
      <pane ySplit="6" topLeftCell="A90"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2695</v>
      </c>
      <c r="J2" s="38" t="s">
        <v>4604</v>
      </c>
    </row>
    <row r="3" spans="1:54" ht="16.5" x14ac:dyDescent="0.3">
      <c r="C3" s="1" t="s">
        <v>28</v>
      </c>
      <c r="D3" s="21" t="s">
        <v>2856</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783</v>
      </c>
      <c r="C10" s="57" t="s">
        <v>784</v>
      </c>
      <c r="D10" s="54" t="s">
        <v>785</v>
      </c>
      <c r="E10" s="6" t="s">
        <v>174</v>
      </c>
      <c r="F10" s="19">
        <v>1292000</v>
      </c>
      <c r="G10" s="24">
        <v>15443.92</v>
      </c>
      <c r="H10" s="24">
        <v>6.01</v>
      </c>
      <c r="I10" s="31"/>
      <c r="J10" s="31"/>
      <c r="K10" s="35"/>
    </row>
    <row r="11" spans="1:54" x14ac:dyDescent="0.25">
      <c r="B11" s="8" t="s">
        <v>2857</v>
      </c>
      <c r="C11" s="57" t="s">
        <v>2858</v>
      </c>
      <c r="D11" s="54" t="s">
        <v>2859</v>
      </c>
      <c r="E11" s="6" t="s">
        <v>146</v>
      </c>
      <c r="F11" s="19">
        <v>7700000</v>
      </c>
      <c r="G11" s="24">
        <v>13371.82</v>
      </c>
      <c r="H11" s="24">
        <v>5.2</v>
      </c>
      <c r="I11" s="31"/>
      <c r="J11" s="31"/>
      <c r="K11" s="35"/>
    </row>
    <row r="12" spans="1:54" x14ac:dyDescent="0.25">
      <c r="B12" s="8" t="s">
        <v>2007</v>
      </c>
      <c r="C12" s="57" t="s">
        <v>2008</v>
      </c>
      <c r="D12" s="54" t="s">
        <v>2009</v>
      </c>
      <c r="E12" s="6" t="s">
        <v>108</v>
      </c>
      <c r="F12" s="19">
        <v>300000</v>
      </c>
      <c r="G12" s="24">
        <v>12830.85</v>
      </c>
      <c r="H12" s="24">
        <v>4.99</v>
      </c>
      <c r="I12" s="31"/>
      <c r="J12" s="31"/>
      <c r="K12" s="35"/>
    </row>
    <row r="13" spans="1:54" x14ac:dyDescent="0.25">
      <c r="B13" s="8" t="s">
        <v>2037</v>
      </c>
      <c r="C13" s="57" t="s">
        <v>2038</v>
      </c>
      <c r="D13" s="54" t="s">
        <v>2039</v>
      </c>
      <c r="E13" s="6" t="s">
        <v>54</v>
      </c>
      <c r="F13" s="19">
        <v>910000</v>
      </c>
      <c r="G13" s="24">
        <v>12475.65</v>
      </c>
      <c r="H13" s="24">
        <v>4.8499999999999996</v>
      </c>
      <c r="I13" s="31"/>
      <c r="J13" s="31"/>
      <c r="K13" s="35"/>
    </row>
    <row r="14" spans="1:54" x14ac:dyDescent="0.25">
      <c r="B14" s="8" t="s">
        <v>254</v>
      </c>
      <c r="C14" s="57" t="s">
        <v>255</v>
      </c>
      <c r="D14" s="54" t="s">
        <v>256</v>
      </c>
      <c r="E14" s="6" t="s">
        <v>257</v>
      </c>
      <c r="F14" s="19">
        <v>2237676</v>
      </c>
      <c r="G14" s="24">
        <v>9692.49</v>
      </c>
      <c r="H14" s="24">
        <v>3.77</v>
      </c>
      <c r="I14" s="31"/>
      <c r="J14" s="31"/>
      <c r="K14" s="35"/>
    </row>
    <row r="15" spans="1:54" x14ac:dyDescent="0.25">
      <c r="B15" s="8" t="s">
        <v>65</v>
      </c>
      <c r="C15" s="57" t="s">
        <v>66</v>
      </c>
      <c r="D15" s="54" t="s">
        <v>67</v>
      </c>
      <c r="E15" s="6" t="s">
        <v>47</v>
      </c>
      <c r="F15" s="19">
        <v>500000</v>
      </c>
      <c r="G15" s="24">
        <v>9039.5</v>
      </c>
      <c r="H15" s="24">
        <v>3.51</v>
      </c>
      <c r="I15" s="31"/>
      <c r="J15" s="31"/>
      <c r="K15" s="35"/>
    </row>
    <row r="16" spans="1:54" x14ac:dyDescent="0.25">
      <c r="B16" s="8" t="s">
        <v>486</v>
      </c>
      <c r="C16" s="57" t="s">
        <v>487</v>
      </c>
      <c r="D16" s="54" t="s">
        <v>488</v>
      </c>
      <c r="E16" s="6" t="s">
        <v>100</v>
      </c>
      <c r="F16" s="19">
        <v>900000</v>
      </c>
      <c r="G16" s="24">
        <v>8662.0499999999993</v>
      </c>
      <c r="H16" s="24">
        <v>3.37</v>
      </c>
      <c r="I16" s="31"/>
      <c r="J16" s="31"/>
      <c r="K16" s="35"/>
    </row>
    <row r="17" spans="2:11" x14ac:dyDescent="0.25">
      <c r="B17" s="8" t="s">
        <v>48</v>
      </c>
      <c r="C17" s="57" t="s">
        <v>49</v>
      </c>
      <c r="D17" s="54" t="s">
        <v>50</v>
      </c>
      <c r="E17" s="6" t="s">
        <v>47</v>
      </c>
      <c r="F17" s="19">
        <v>700000</v>
      </c>
      <c r="G17" s="24">
        <v>8504.2999999999993</v>
      </c>
      <c r="H17" s="24">
        <v>3.31</v>
      </c>
      <c r="I17" s="31"/>
      <c r="J17" s="31"/>
      <c r="K17" s="35"/>
    </row>
    <row r="18" spans="2:11" x14ac:dyDescent="0.25">
      <c r="B18" s="8" t="s">
        <v>302</v>
      </c>
      <c r="C18" s="57" t="s">
        <v>303</v>
      </c>
      <c r="D18" s="54" t="s">
        <v>304</v>
      </c>
      <c r="E18" s="6" t="s">
        <v>174</v>
      </c>
      <c r="F18" s="19">
        <v>689841</v>
      </c>
      <c r="G18" s="24">
        <v>8497.1200000000008</v>
      </c>
      <c r="H18" s="24">
        <v>3.3</v>
      </c>
      <c r="I18" s="31"/>
      <c r="J18" s="31"/>
      <c r="K18" s="35"/>
    </row>
    <row r="19" spans="2:11" x14ac:dyDescent="0.25">
      <c r="B19" s="8" t="s">
        <v>198</v>
      </c>
      <c r="C19" s="57" t="s">
        <v>199</v>
      </c>
      <c r="D19" s="54" t="s">
        <v>200</v>
      </c>
      <c r="E19" s="6" t="s">
        <v>82</v>
      </c>
      <c r="F19" s="19">
        <v>440000</v>
      </c>
      <c r="G19" s="24">
        <v>8087.64</v>
      </c>
      <c r="H19" s="24">
        <v>3.14</v>
      </c>
      <c r="I19" s="31"/>
      <c r="J19" s="31"/>
      <c r="K19" s="35"/>
    </row>
    <row r="20" spans="2:11" x14ac:dyDescent="0.25">
      <c r="B20" s="8" t="s">
        <v>956</v>
      </c>
      <c r="C20" s="57" t="s">
        <v>957</v>
      </c>
      <c r="D20" s="54" t="s">
        <v>958</v>
      </c>
      <c r="E20" s="6" t="s">
        <v>445</v>
      </c>
      <c r="F20" s="19">
        <v>900000</v>
      </c>
      <c r="G20" s="24">
        <v>7388.1</v>
      </c>
      <c r="H20" s="24">
        <v>2.87</v>
      </c>
      <c r="I20" s="31"/>
      <c r="J20" s="31"/>
      <c r="K20" s="35"/>
    </row>
    <row r="21" spans="2:11" x14ac:dyDescent="0.25">
      <c r="B21" s="8" t="s">
        <v>845</v>
      </c>
      <c r="C21" s="57" t="s">
        <v>846</v>
      </c>
      <c r="D21" s="54" t="s">
        <v>847</v>
      </c>
      <c r="E21" s="6" t="s">
        <v>160</v>
      </c>
      <c r="F21" s="19">
        <v>541497</v>
      </c>
      <c r="G21" s="24">
        <v>7240.09</v>
      </c>
      <c r="H21" s="24">
        <v>2.82</v>
      </c>
      <c r="I21" s="31"/>
      <c r="J21" s="31"/>
      <c r="K21" s="35"/>
    </row>
    <row r="22" spans="2:11" x14ac:dyDescent="0.25">
      <c r="B22" s="8" t="s">
        <v>762</v>
      </c>
      <c r="C22" s="57" t="s">
        <v>763</v>
      </c>
      <c r="D22" s="54" t="s">
        <v>764</v>
      </c>
      <c r="E22" s="6" t="s">
        <v>128</v>
      </c>
      <c r="F22" s="19">
        <v>2300000</v>
      </c>
      <c r="G22" s="24">
        <v>7220.85</v>
      </c>
      <c r="H22" s="24">
        <v>2.81</v>
      </c>
      <c r="I22" s="31"/>
      <c r="J22" s="31"/>
      <c r="K22" s="35"/>
    </row>
    <row r="23" spans="2:11" x14ac:dyDescent="0.25">
      <c r="B23" s="8" t="s">
        <v>101</v>
      </c>
      <c r="C23" s="57" t="s">
        <v>102</v>
      </c>
      <c r="D23" s="54" t="s">
        <v>103</v>
      </c>
      <c r="E23" s="6" t="s">
        <v>104</v>
      </c>
      <c r="F23" s="19">
        <v>140000</v>
      </c>
      <c r="G23" s="24">
        <v>6892.48</v>
      </c>
      <c r="H23" s="24">
        <v>2.68</v>
      </c>
      <c r="I23" s="31"/>
      <c r="J23" s="31"/>
      <c r="K23" s="35"/>
    </row>
    <row r="24" spans="2:11" x14ac:dyDescent="0.25">
      <c r="B24" s="8" t="s">
        <v>269</v>
      </c>
      <c r="C24" s="57" t="s">
        <v>270</v>
      </c>
      <c r="D24" s="54" t="s">
        <v>271</v>
      </c>
      <c r="E24" s="6" t="s">
        <v>257</v>
      </c>
      <c r="F24" s="19">
        <v>440000</v>
      </c>
      <c r="G24" s="24">
        <v>6562.82</v>
      </c>
      <c r="H24" s="24">
        <v>2.5499999999999998</v>
      </c>
      <c r="I24" s="31"/>
      <c r="J24" s="31"/>
      <c r="K24" s="35"/>
    </row>
    <row r="25" spans="2:11" x14ac:dyDescent="0.25">
      <c r="B25" s="8" t="s">
        <v>207</v>
      </c>
      <c r="C25" s="57" t="s">
        <v>208</v>
      </c>
      <c r="D25" s="54" t="s">
        <v>209</v>
      </c>
      <c r="E25" s="6" t="s">
        <v>43</v>
      </c>
      <c r="F25" s="19">
        <v>86777</v>
      </c>
      <c r="G25" s="24">
        <v>5471.72</v>
      </c>
      <c r="H25" s="24">
        <v>2.13</v>
      </c>
      <c r="I25" s="31"/>
      <c r="J25" s="31"/>
      <c r="K25" s="35"/>
    </row>
    <row r="26" spans="2:11" x14ac:dyDescent="0.25">
      <c r="B26" s="8" t="s">
        <v>1038</v>
      </c>
      <c r="C26" s="57" t="s">
        <v>1039</v>
      </c>
      <c r="D26" s="54" t="s">
        <v>1040</v>
      </c>
      <c r="E26" s="6" t="s">
        <v>128</v>
      </c>
      <c r="F26" s="19">
        <v>288956</v>
      </c>
      <c r="G26" s="24">
        <v>5208.29</v>
      </c>
      <c r="H26" s="24">
        <v>2.0299999999999998</v>
      </c>
      <c r="I26" s="31"/>
      <c r="J26" s="31"/>
      <c r="K26" s="35"/>
    </row>
    <row r="27" spans="2:11" x14ac:dyDescent="0.25">
      <c r="B27" s="8" t="s">
        <v>72</v>
      </c>
      <c r="C27" s="57" t="s">
        <v>73</v>
      </c>
      <c r="D27" s="54" t="s">
        <v>74</v>
      </c>
      <c r="E27" s="6" t="s">
        <v>47</v>
      </c>
      <c r="F27" s="19">
        <v>590000</v>
      </c>
      <c r="G27" s="24">
        <v>5147.16</v>
      </c>
      <c r="H27" s="24">
        <v>2</v>
      </c>
      <c r="I27" s="31"/>
      <c r="J27" s="31"/>
      <c r="K27" s="35"/>
    </row>
    <row r="28" spans="2:11" x14ac:dyDescent="0.25">
      <c r="B28" s="8" t="s">
        <v>525</v>
      </c>
      <c r="C28" s="57" t="s">
        <v>526</v>
      </c>
      <c r="D28" s="54" t="s">
        <v>527</v>
      </c>
      <c r="E28" s="6" t="s">
        <v>268</v>
      </c>
      <c r="F28" s="19">
        <v>110000</v>
      </c>
      <c r="G28" s="24">
        <v>4919.42</v>
      </c>
      <c r="H28" s="24">
        <v>1.91</v>
      </c>
      <c r="I28" s="31"/>
      <c r="J28" s="31"/>
      <c r="K28" s="35"/>
    </row>
    <row r="29" spans="2:11" x14ac:dyDescent="0.25">
      <c r="B29" s="8" t="s">
        <v>531</v>
      </c>
      <c r="C29" s="57" t="s">
        <v>532</v>
      </c>
      <c r="D29" s="54" t="s">
        <v>533</v>
      </c>
      <c r="E29" s="6" t="s">
        <v>82</v>
      </c>
      <c r="F29" s="19">
        <v>70000</v>
      </c>
      <c r="G29" s="24">
        <v>4764.87</v>
      </c>
      <c r="H29" s="24">
        <v>1.85</v>
      </c>
      <c r="I29" s="31"/>
      <c r="J29" s="31"/>
      <c r="K29" s="35"/>
    </row>
    <row r="30" spans="2:11" x14ac:dyDescent="0.25">
      <c r="B30" s="8" t="s">
        <v>1667</v>
      </c>
      <c r="C30" s="57" t="s">
        <v>1668</v>
      </c>
      <c r="D30" s="54" t="s">
        <v>1669</v>
      </c>
      <c r="E30" s="6" t="s">
        <v>82</v>
      </c>
      <c r="F30" s="19">
        <v>1500000</v>
      </c>
      <c r="G30" s="24">
        <v>4738.5</v>
      </c>
      <c r="H30" s="24">
        <v>1.84</v>
      </c>
      <c r="I30" s="31"/>
      <c r="J30" s="31"/>
      <c r="K30" s="35"/>
    </row>
    <row r="31" spans="2:11" x14ac:dyDescent="0.25">
      <c r="B31" s="8" t="s">
        <v>489</v>
      </c>
      <c r="C31" s="57" t="s">
        <v>490</v>
      </c>
      <c r="D31" s="54" t="s">
        <v>491</v>
      </c>
      <c r="E31" s="6" t="s">
        <v>317</v>
      </c>
      <c r="F31" s="19">
        <v>440000</v>
      </c>
      <c r="G31" s="24">
        <v>3934.48</v>
      </c>
      <c r="H31" s="24">
        <v>1.53</v>
      </c>
      <c r="I31" s="31"/>
      <c r="J31" s="31"/>
      <c r="K31" s="35"/>
    </row>
    <row r="32" spans="2:11" x14ac:dyDescent="0.25">
      <c r="B32" s="8" t="s">
        <v>334</v>
      </c>
      <c r="C32" s="57" t="s">
        <v>335</v>
      </c>
      <c r="D32" s="54" t="s">
        <v>336</v>
      </c>
      <c r="E32" s="6" t="s">
        <v>128</v>
      </c>
      <c r="F32" s="19">
        <v>400000</v>
      </c>
      <c r="G32" s="24">
        <v>3474.8</v>
      </c>
      <c r="H32" s="24">
        <v>1.35</v>
      </c>
      <c r="I32" s="31"/>
      <c r="J32" s="31"/>
      <c r="K32" s="35"/>
    </row>
    <row r="33" spans="2:11" x14ac:dyDescent="0.25">
      <c r="B33" s="8" t="s">
        <v>505</v>
      </c>
      <c r="C33" s="57" t="s">
        <v>506</v>
      </c>
      <c r="D33" s="54" t="s">
        <v>507</v>
      </c>
      <c r="E33" s="6" t="s">
        <v>47</v>
      </c>
      <c r="F33" s="19">
        <v>1000000</v>
      </c>
      <c r="G33" s="24">
        <v>3280</v>
      </c>
      <c r="H33" s="24">
        <v>1.28</v>
      </c>
      <c r="I33" s="31"/>
      <c r="J33" s="31"/>
      <c r="K33" s="35"/>
    </row>
    <row r="34" spans="2:11" x14ac:dyDescent="0.25">
      <c r="B34" s="8" t="s">
        <v>884</v>
      </c>
      <c r="C34" s="57" t="s">
        <v>885</v>
      </c>
      <c r="D34" s="54" t="s">
        <v>886</v>
      </c>
      <c r="E34" s="6" t="s">
        <v>104</v>
      </c>
      <c r="F34" s="19">
        <v>238098</v>
      </c>
      <c r="G34" s="24">
        <v>3109.8</v>
      </c>
      <c r="H34" s="24">
        <v>1.21</v>
      </c>
      <c r="I34" s="31"/>
      <c r="J34" s="31"/>
      <c r="K34" s="35"/>
    </row>
    <row r="35" spans="2:11" x14ac:dyDescent="0.25">
      <c r="B35" s="8" t="s">
        <v>768</v>
      </c>
      <c r="C35" s="57" t="s">
        <v>769</v>
      </c>
      <c r="D35" s="54" t="s">
        <v>770</v>
      </c>
      <c r="E35" s="6" t="s">
        <v>128</v>
      </c>
      <c r="F35" s="19">
        <v>35000</v>
      </c>
      <c r="G35" s="24">
        <v>3013.9</v>
      </c>
      <c r="H35" s="24">
        <v>1.17</v>
      </c>
      <c r="I35" s="31"/>
      <c r="J35" s="31"/>
      <c r="K35" s="35"/>
    </row>
    <row r="36" spans="2:11" x14ac:dyDescent="0.25">
      <c r="B36" s="8" t="s">
        <v>1035</v>
      </c>
      <c r="C36" s="57" t="s">
        <v>1036</v>
      </c>
      <c r="D36" s="54" t="s">
        <v>1037</v>
      </c>
      <c r="E36" s="6" t="s">
        <v>128</v>
      </c>
      <c r="F36" s="19">
        <v>1170000</v>
      </c>
      <c r="G36" s="24">
        <v>2336.96</v>
      </c>
      <c r="H36" s="24">
        <v>0.91</v>
      </c>
      <c r="I36" s="31"/>
      <c r="J36" s="31"/>
      <c r="K36" s="35"/>
    </row>
    <row r="37" spans="2:11" x14ac:dyDescent="0.25">
      <c r="B37" s="8" t="s">
        <v>2013</v>
      </c>
      <c r="C37" s="57" t="s">
        <v>2014</v>
      </c>
      <c r="D37" s="54" t="s">
        <v>2015</v>
      </c>
      <c r="E37" s="6" t="s">
        <v>108</v>
      </c>
      <c r="F37" s="19">
        <v>176098</v>
      </c>
      <c r="G37" s="24">
        <v>2218.48</v>
      </c>
      <c r="H37" s="24">
        <v>0.86</v>
      </c>
      <c r="I37" s="31"/>
      <c r="J37" s="31"/>
      <c r="K37" s="35"/>
    </row>
    <row r="38" spans="2:11" x14ac:dyDescent="0.25">
      <c r="B38" s="8" t="s">
        <v>492</v>
      </c>
      <c r="C38" s="57" t="s">
        <v>493</v>
      </c>
      <c r="D38" s="54" t="s">
        <v>494</v>
      </c>
      <c r="E38" s="6" t="s">
        <v>100</v>
      </c>
      <c r="F38" s="19">
        <v>42577</v>
      </c>
      <c r="G38" s="24">
        <v>1632.68</v>
      </c>
      <c r="H38" s="24">
        <v>0.63</v>
      </c>
      <c r="I38" s="31"/>
      <c r="J38" s="31"/>
      <c r="K38" s="35"/>
    </row>
    <row r="39" spans="2:11" x14ac:dyDescent="0.25">
      <c r="B39" s="8" t="s">
        <v>741</v>
      </c>
      <c r="C39" s="57" t="s">
        <v>742</v>
      </c>
      <c r="D39" s="54" t="s">
        <v>743</v>
      </c>
      <c r="E39" s="6" t="s">
        <v>146</v>
      </c>
      <c r="F39" s="19">
        <v>185394</v>
      </c>
      <c r="G39" s="24">
        <v>817.03</v>
      </c>
      <c r="H39" s="24">
        <v>0.32</v>
      </c>
      <c r="I39" s="31"/>
      <c r="J39" s="31"/>
      <c r="K39" s="35"/>
    </row>
    <row r="40" spans="2:11" x14ac:dyDescent="0.25">
      <c r="B40" s="8" t="s">
        <v>765</v>
      </c>
      <c r="C40" s="57" t="s">
        <v>766</v>
      </c>
      <c r="D40" s="54" t="s">
        <v>767</v>
      </c>
      <c r="E40" s="6" t="s">
        <v>128</v>
      </c>
      <c r="F40" s="19">
        <v>45144</v>
      </c>
      <c r="G40" s="24">
        <v>274.18</v>
      </c>
      <c r="H40" s="24">
        <v>0.11</v>
      </c>
      <c r="I40" s="31"/>
      <c r="J40" s="31"/>
      <c r="K40" s="35"/>
    </row>
    <row r="41" spans="2:11" x14ac:dyDescent="0.25">
      <c r="C41" s="58" t="s">
        <v>175</v>
      </c>
      <c r="D41" s="54"/>
      <c r="E41" s="6"/>
      <c r="F41" s="19"/>
      <c r="G41" s="25">
        <v>196251.95</v>
      </c>
      <c r="H41" s="25">
        <v>76.31</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9" t="s">
        <v>4</v>
      </c>
      <c r="D45" s="54"/>
      <c r="E45" s="6"/>
      <c r="F45" s="19"/>
      <c r="G45" s="24"/>
      <c r="H45" s="24"/>
      <c r="I45" s="31"/>
      <c r="J45" s="31"/>
      <c r="K45" s="35"/>
    </row>
    <row r="46" spans="2:11" x14ac:dyDescent="0.25">
      <c r="B46" s="8" t="s">
        <v>514</v>
      </c>
      <c r="C46" s="57" t="s">
        <v>515</v>
      </c>
      <c r="D46" s="54" t="s">
        <v>516</v>
      </c>
      <c r="E46" s="6" t="s">
        <v>43</v>
      </c>
      <c r="F46" s="19">
        <v>55000</v>
      </c>
      <c r="G46" s="24">
        <v>7901</v>
      </c>
      <c r="H46" s="24">
        <v>3.07</v>
      </c>
      <c r="I46" s="31"/>
      <c r="J46" s="31"/>
      <c r="K46" s="35"/>
    </row>
    <row r="47" spans="2:11" x14ac:dyDescent="0.25">
      <c r="B47" s="8" t="s">
        <v>517</v>
      </c>
      <c r="C47" s="57" t="s">
        <v>518</v>
      </c>
      <c r="D47" s="54" t="s">
        <v>519</v>
      </c>
      <c r="E47" s="6" t="s">
        <v>104</v>
      </c>
      <c r="F47" s="19">
        <v>140000</v>
      </c>
      <c r="G47" s="24">
        <v>7832.91</v>
      </c>
      <c r="H47" s="24">
        <v>3.05</v>
      </c>
      <c r="I47" s="31"/>
      <c r="J47" s="31"/>
      <c r="K47" s="35"/>
    </row>
    <row r="48" spans="2:11" x14ac:dyDescent="0.25">
      <c r="B48" s="8" t="s">
        <v>837</v>
      </c>
      <c r="C48" s="57" t="s">
        <v>838</v>
      </c>
      <c r="D48" s="54" t="s">
        <v>839</v>
      </c>
      <c r="E48" s="6" t="s">
        <v>501</v>
      </c>
      <c r="F48" s="19">
        <v>10000</v>
      </c>
      <c r="G48" s="24">
        <v>5262.05</v>
      </c>
      <c r="H48" s="24">
        <v>2.0499999999999998</v>
      </c>
      <c r="I48" s="31"/>
      <c r="J48" s="31"/>
      <c r="K48" s="35"/>
    </row>
    <row r="49" spans="2:11" x14ac:dyDescent="0.25">
      <c r="C49" s="58" t="s">
        <v>175</v>
      </c>
      <c r="D49" s="54"/>
      <c r="E49" s="6"/>
      <c r="F49" s="19"/>
      <c r="G49" s="25">
        <f>SUM(G46:G48)</f>
        <v>20995.96</v>
      </c>
      <c r="H49" s="25">
        <f>SUM(H46:H48)</f>
        <v>8.1699999999999982</v>
      </c>
      <c r="I49" s="31"/>
      <c r="J49" s="31"/>
      <c r="K49" s="35"/>
    </row>
    <row r="50" spans="2:11" x14ac:dyDescent="0.25">
      <c r="C50" s="57"/>
      <c r="D50" s="54"/>
      <c r="E50" s="6"/>
      <c r="F50" s="19"/>
      <c r="G50" s="24"/>
      <c r="H50" s="24"/>
      <c r="I50" s="31"/>
      <c r="J50" s="31"/>
      <c r="K50" s="35"/>
    </row>
    <row r="51" spans="2:11" x14ac:dyDescent="0.25">
      <c r="C51" s="59" t="s">
        <v>553</v>
      </c>
      <c r="D51" s="54"/>
      <c r="E51" s="6"/>
      <c r="F51" s="19"/>
      <c r="G51" s="24"/>
      <c r="H51" s="24"/>
      <c r="I51" s="31"/>
      <c r="J51" s="31"/>
      <c r="K51" s="35"/>
    </row>
    <row r="52" spans="2:11" x14ac:dyDescent="0.25">
      <c r="B52" s="8" t="s">
        <v>558</v>
      </c>
      <c r="C52" s="57" t="s">
        <v>559</v>
      </c>
      <c r="D52" s="54" t="s">
        <v>560</v>
      </c>
      <c r="E52" s="6" t="s">
        <v>557</v>
      </c>
      <c r="F52" s="19">
        <v>2400000</v>
      </c>
      <c r="G52" s="24">
        <v>3066</v>
      </c>
      <c r="H52" s="24">
        <v>1.19</v>
      </c>
      <c r="I52" s="31"/>
      <c r="J52" s="31"/>
      <c r="K52" s="35"/>
    </row>
    <row r="53" spans="2:11" x14ac:dyDescent="0.25">
      <c r="C53" s="58" t="s">
        <v>175</v>
      </c>
      <c r="D53" s="54"/>
      <c r="E53" s="6"/>
      <c r="F53" s="19"/>
      <c r="G53" s="25">
        <v>3066</v>
      </c>
      <c r="H53" s="25">
        <v>1.19</v>
      </c>
      <c r="I53" s="31"/>
      <c r="J53" s="31"/>
      <c r="K53" s="35"/>
    </row>
    <row r="54" spans="2:11" x14ac:dyDescent="0.25">
      <c r="C54" s="57"/>
      <c r="D54" s="54"/>
      <c r="E54" s="6"/>
      <c r="F54" s="19"/>
      <c r="G54" s="24"/>
      <c r="H54" s="24"/>
      <c r="I54" s="31"/>
      <c r="J54" s="31"/>
      <c r="K54" s="35"/>
    </row>
    <row r="55" spans="2:11" x14ac:dyDescent="0.25">
      <c r="C55" s="58" t="s">
        <v>5</v>
      </c>
      <c r="D55" s="54"/>
      <c r="E55" s="6"/>
      <c r="F55" s="19"/>
      <c r="G55" s="24"/>
      <c r="H55" s="24"/>
      <c r="I55" s="31"/>
      <c r="J55" s="31"/>
      <c r="K55" s="35"/>
    </row>
    <row r="56" spans="2:11" x14ac:dyDescent="0.25">
      <c r="C56" s="57"/>
      <c r="D56" s="54"/>
      <c r="E56" s="6"/>
      <c r="F56" s="19"/>
      <c r="G56" s="24"/>
      <c r="H56" s="24"/>
      <c r="I56" s="31"/>
      <c r="J56" s="31"/>
      <c r="K56" s="35"/>
    </row>
    <row r="57" spans="2:11" x14ac:dyDescent="0.25">
      <c r="C57" s="58" t="s">
        <v>6</v>
      </c>
      <c r="D57" s="54"/>
      <c r="E57" s="6"/>
      <c r="F57" s="19"/>
      <c r="G57" s="24" t="s">
        <v>2</v>
      </c>
      <c r="H57" s="24" t="s">
        <v>2</v>
      </c>
      <c r="I57" s="31"/>
      <c r="J57" s="31"/>
      <c r="K57" s="35"/>
    </row>
    <row r="58" spans="2:11" x14ac:dyDescent="0.25">
      <c r="C58" s="57"/>
      <c r="D58" s="54"/>
      <c r="E58" s="6"/>
      <c r="F58" s="19"/>
      <c r="G58" s="24"/>
      <c r="H58" s="24"/>
      <c r="I58" s="31"/>
      <c r="J58" s="31"/>
      <c r="K58" s="35"/>
    </row>
    <row r="59" spans="2:11" x14ac:dyDescent="0.25">
      <c r="C59" s="58" t="s">
        <v>7</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8</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9</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8" t="s">
        <v>10</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11</v>
      </c>
      <c r="D67" s="54"/>
      <c r="E67" s="6"/>
      <c r="F67" s="19"/>
      <c r="G67" s="24"/>
      <c r="H67" s="24"/>
      <c r="I67" s="31"/>
      <c r="J67" s="31"/>
      <c r="K67" s="35"/>
    </row>
    <row r="68" spans="1:11" x14ac:dyDescent="0.25">
      <c r="C68" s="57"/>
      <c r="D68" s="54"/>
      <c r="E68" s="6"/>
      <c r="F68" s="19"/>
      <c r="G68" s="24"/>
      <c r="H68" s="24"/>
      <c r="I68" s="31"/>
      <c r="J68" s="31"/>
      <c r="K68" s="35"/>
    </row>
    <row r="69" spans="1:11" x14ac:dyDescent="0.25">
      <c r="C69" s="58" t="s">
        <v>13</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14</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15</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16</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8" t="s">
        <v>17</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A79" s="10"/>
      <c r="B79" s="28"/>
      <c r="C79" s="58" t="s">
        <v>18</v>
      </c>
      <c r="D79" s="54"/>
      <c r="E79" s="6"/>
      <c r="F79" s="19"/>
      <c r="G79" s="24"/>
      <c r="H79" s="24"/>
      <c r="I79" s="31"/>
      <c r="J79" s="31"/>
      <c r="K79" s="35"/>
    </row>
    <row r="80" spans="1:11" x14ac:dyDescent="0.25">
      <c r="A80" s="28"/>
      <c r="B80" s="28"/>
      <c r="C80" s="58" t="s">
        <v>19</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20</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21</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22</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A88" s="28"/>
      <c r="B88" s="28"/>
      <c r="C88" s="58" t="s">
        <v>23</v>
      </c>
      <c r="D88" s="54"/>
      <c r="E88" s="6"/>
      <c r="F88" s="19"/>
      <c r="G88" s="24" t="s">
        <v>2</v>
      </c>
      <c r="H88" s="24" t="s">
        <v>2</v>
      </c>
      <c r="I88" s="31"/>
      <c r="J88" s="31"/>
      <c r="K88" s="35"/>
    </row>
    <row r="89" spans="1:54" x14ac:dyDescent="0.25">
      <c r="A89" s="28"/>
      <c r="B89" s="28"/>
      <c r="C89" s="58"/>
      <c r="D89" s="54"/>
      <c r="E89" s="6"/>
      <c r="F89" s="19"/>
      <c r="G89" s="24"/>
      <c r="H89" s="24"/>
      <c r="I89" s="31"/>
      <c r="J89" s="31"/>
      <c r="K89" s="35"/>
    </row>
    <row r="90" spans="1:54" x14ac:dyDescent="0.25">
      <c r="C90" s="59" t="s">
        <v>24</v>
      </c>
      <c r="D90" s="54"/>
      <c r="E90" s="6"/>
      <c r="F90" s="19"/>
      <c r="G90" s="24"/>
      <c r="H90" s="24"/>
      <c r="I90" s="31"/>
      <c r="J90" s="31"/>
      <c r="K90" s="35"/>
    </row>
    <row r="91" spans="1:54" x14ac:dyDescent="0.25">
      <c r="B91" s="8" t="s">
        <v>186</v>
      </c>
      <c r="C91" s="57" t="s">
        <v>187</v>
      </c>
      <c r="D91" s="54"/>
      <c r="E91" s="6"/>
      <c r="F91" s="19"/>
      <c r="G91" s="24">
        <v>37424.61</v>
      </c>
      <c r="H91" s="24">
        <v>14.55</v>
      </c>
      <c r="I91" s="31"/>
      <c r="J91" s="31"/>
      <c r="K91" s="35"/>
    </row>
    <row r="92" spans="1:54" x14ac:dyDescent="0.25">
      <c r="C92" s="58" t="s">
        <v>175</v>
      </c>
      <c r="D92" s="54"/>
      <c r="E92" s="6"/>
      <c r="F92" s="19"/>
      <c r="G92" s="25">
        <v>37424.61</v>
      </c>
      <c r="H92" s="25">
        <v>14.55</v>
      </c>
      <c r="I92" s="31"/>
      <c r="J92" s="31"/>
      <c r="K92" s="35"/>
    </row>
    <row r="93" spans="1:54" x14ac:dyDescent="0.25">
      <c r="C93" s="57"/>
      <c r="D93" s="54"/>
      <c r="E93" s="6"/>
      <c r="F93" s="19"/>
      <c r="G93" s="24"/>
      <c r="H93" s="24"/>
      <c r="I93" s="31"/>
      <c r="J93" s="31"/>
      <c r="K93" s="35"/>
    </row>
    <row r="94" spans="1:54" x14ac:dyDescent="0.25">
      <c r="A94" s="10"/>
      <c r="B94" s="28"/>
      <c r="C94" s="58" t="s">
        <v>25</v>
      </c>
      <c r="D94" s="54"/>
      <c r="E94" s="6"/>
      <c r="F94" s="19"/>
      <c r="G94" s="24"/>
      <c r="H94" s="24"/>
      <c r="I94" s="31"/>
      <c r="J94" s="31"/>
      <c r="K94" s="35"/>
    </row>
    <row r="95" spans="1:54" s="2" customFormat="1" ht="13.5" x14ac:dyDescent="0.25">
      <c r="A95" s="28"/>
      <c r="B95" s="28"/>
      <c r="C95" s="57" t="s">
        <v>4792</v>
      </c>
      <c r="D95" s="54"/>
      <c r="E95" s="6"/>
      <c r="F95" s="19"/>
      <c r="G95" s="24" t="s">
        <v>2</v>
      </c>
      <c r="H95" s="24" t="s">
        <v>2</v>
      </c>
      <c r="I95" s="31"/>
      <c r="J95" s="31"/>
      <c r="K95" s="35"/>
      <c r="L95" s="3"/>
      <c r="AI95" s="3"/>
      <c r="AV95" s="3"/>
      <c r="AX95" s="3"/>
      <c r="BB95" s="3"/>
    </row>
    <row r="96" spans="1:54" x14ac:dyDescent="0.25">
      <c r="B96" s="8"/>
      <c r="C96" s="57" t="s">
        <v>188</v>
      </c>
      <c r="D96" s="54"/>
      <c r="E96" s="6"/>
      <c r="F96" s="19"/>
      <c r="G96" s="24">
        <v>-567.14</v>
      </c>
      <c r="H96" s="24">
        <v>-0.22</v>
      </c>
      <c r="I96" s="31"/>
      <c r="J96" s="31"/>
      <c r="K96" s="35"/>
    </row>
    <row r="97" spans="3:11" x14ac:dyDescent="0.25">
      <c r="C97" s="58" t="s">
        <v>175</v>
      </c>
      <c r="D97" s="54"/>
      <c r="E97" s="6"/>
      <c r="F97" s="19"/>
      <c r="G97" s="25">
        <v>-567.14</v>
      </c>
      <c r="H97" s="25">
        <v>-0.22</v>
      </c>
      <c r="I97" s="31"/>
      <c r="J97" s="31"/>
      <c r="K97" s="35"/>
    </row>
    <row r="98" spans="3:11" x14ac:dyDescent="0.25">
      <c r="C98" s="57"/>
      <c r="D98" s="54"/>
      <c r="E98" s="6"/>
      <c r="F98" s="19"/>
      <c r="G98" s="24"/>
      <c r="H98" s="24"/>
      <c r="I98" s="31"/>
      <c r="J98" s="31"/>
      <c r="K98" s="35"/>
    </row>
    <row r="99" spans="3:11" x14ac:dyDescent="0.25">
      <c r="C99" s="60" t="s">
        <v>189</v>
      </c>
      <c r="D99" s="55"/>
      <c r="E99" s="5"/>
      <c r="F99" s="20"/>
      <c r="G99" s="26">
        <v>257171.38</v>
      </c>
      <c r="H99" s="26">
        <v>100</v>
      </c>
      <c r="I99" s="32"/>
      <c r="J99" s="32"/>
      <c r="K99" s="36"/>
    </row>
    <row r="102" spans="3:11" x14ac:dyDescent="0.25">
      <c r="C102" s="1" t="s">
        <v>190</v>
      </c>
    </row>
    <row r="103" spans="3:11" x14ac:dyDescent="0.25">
      <c r="C103" s="37" t="s">
        <v>191</v>
      </c>
      <c r="D103" s="37"/>
      <c r="E103" s="37"/>
      <c r="F103" s="37"/>
      <c r="G103" s="37"/>
      <c r="H103" s="37"/>
      <c r="I103" s="37"/>
      <c r="J103" s="37"/>
      <c r="K103" s="37"/>
    </row>
    <row r="104" spans="3:11" x14ac:dyDescent="0.25">
      <c r="C104" s="2" t="s">
        <v>192</v>
      </c>
    </row>
    <row r="105" spans="3:11" x14ac:dyDescent="0.25">
      <c r="C105" s="2" t="s">
        <v>193</v>
      </c>
    </row>
    <row r="106" spans="3:11" x14ac:dyDescent="0.25">
      <c r="C106" s="2" t="s">
        <v>194</v>
      </c>
    </row>
    <row r="107" spans="3:11" x14ac:dyDescent="0.25">
      <c r="C107" s="2" t="s">
        <v>195</v>
      </c>
    </row>
    <row r="109" spans="3:11" x14ac:dyDescent="0.25">
      <c r="C109" s="76" t="s">
        <v>4869</v>
      </c>
      <c r="E109" s="76" t="s">
        <v>4870</v>
      </c>
      <c r="F109" s="77"/>
    </row>
    <row r="110" spans="3:11" x14ac:dyDescent="0.25">
      <c r="E110" s="2" t="s">
        <v>4875</v>
      </c>
    </row>
  </sheetData>
  <hyperlinks>
    <hyperlink ref="J2" location="'Index'!A1" display="'Index'!A1" xr:uid="{13D8DE20-B2DD-462C-BC87-7863C0C913BB}"/>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74A5C-84EF-4956-BE1A-5EC094D050F3}">
  <sheetPr codeName="Sheet1"/>
  <dimension ref="A1:IV85"/>
  <sheetViews>
    <sheetView showGridLines="0" zoomScale="90" zoomScaleNormal="90" workbookViewId="0">
      <pane ySplit="6" topLeftCell="A71"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2860</v>
      </c>
      <c r="J2" s="38" t="s">
        <v>4604</v>
      </c>
    </row>
    <row r="3" spans="1:54" ht="16.5" x14ac:dyDescent="0.3">
      <c r="C3" s="1" t="s">
        <v>28</v>
      </c>
      <c r="D3" s="21" t="s">
        <v>2861</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2862</v>
      </c>
      <c r="C18" s="57" t="s">
        <v>713</v>
      </c>
      <c r="D18" s="54" t="s">
        <v>2863</v>
      </c>
      <c r="E18" s="6" t="s">
        <v>572</v>
      </c>
      <c r="F18" s="19">
        <v>7800</v>
      </c>
      <c r="G18" s="24">
        <v>7839.34</v>
      </c>
      <c r="H18" s="24">
        <v>6.96</v>
      </c>
      <c r="I18" s="31">
        <v>7.95</v>
      </c>
      <c r="J18" s="31"/>
      <c r="K18" s="35" t="s">
        <v>565</v>
      </c>
    </row>
    <row r="19" spans="2:11" x14ac:dyDescent="0.25">
      <c r="B19" s="8" t="s">
        <v>2721</v>
      </c>
      <c r="C19" s="57" t="s">
        <v>621</v>
      </c>
      <c r="D19" s="54" t="s">
        <v>2722</v>
      </c>
      <c r="E19" s="6" t="s">
        <v>572</v>
      </c>
      <c r="F19" s="19">
        <v>600</v>
      </c>
      <c r="G19" s="24">
        <v>5997.19</v>
      </c>
      <c r="H19" s="24">
        <v>5.32</v>
      </c>
      <c r="I19" s="31">
        <v>7.9074999999999998</v>
      </c>
      <c r="J19" s="31"/>
      <c r="K19" s="35" t="s">
        <v>565</v>
      </c>
    </row>
    <row r="20" spans="2:11" x14ac:dyDescent="0.25">
      <c r="B20" s="8" t="s">
        <v>2576</v>
      </c>
      <c r="C20" s="57" t="s">
        <v>45</v>
      </c>
      <c r="D20" s="54" t="s">
        <v>2577</v>
      </c>
      <c r="E20" s="6" t="s">
        <v>572</v>
      </c>
      <c r="F20" s="19">
        <v>500</v>
      </c>
      <c r="G20" s="24">
        <v>4996.0600000000004</v>
      </c>
      <c r="H20" s="24">
        <v>4.43</v>
      </c>
      <c r="I20" s="31">
        <v>7.6261000000000001</v>
      </c>
      <c r="J20" s="31"/>
      <c r="K20" s="35" t="s">
        <v>565</v>
      </c>
    </row>
    <row r="21" spans="2:11" x14ac:dyDescent="0.25">
      <c r="B21" s="8" t="s">
        <v>2864</v>
      </c>
      <c r="C21" s="57" t="s">
        <v>1803</v>
      </c>
      <c r="D21" s="54" t="s">
        <v>2865</v>
      </c>
      <c r="E21" s="6" t="s">
        <v>572</v>
      </c>
      <c r="F21" s="19">
        <v>500</v>
      </c>
      <c r="G21" s="24">
        <v>4946.04</v>
      </c>
      <c r="H21" s="24">
        <v>4.3899999999999997</v>
      </c>
      <c r="I21" s="31">
        <v>8.0586000000000002</v>
      </c>
      <c r="J21" s="31"/>
      <c r="K21" s="35" t="s">
        <v>565</v>
      </c>
    </row>
    <row r="22" spans="2:11" x14ac:dyDescent="0.25">
      <c r="B22" s="8" t="s">
        <v>1694</v>
      </c>
      <c r="C22" s="57" t="s">
        <v>1695</v>
      </c>
      <c r="D22" s="54" t="s">
        <v>1696</v>
      </c>
      <c r="E22" s="6" t="s">
        <v>572</v>
      </c>
      <c r="F22" s="19">
        <v>4000</v>
      </c>
      <c r="G22" s="24">
        <v>4001.1</v>
      </c>
      <c r="H22" s="24">
        <v>3.55</v>
      </c>
      <c r="I22" s="31">
        <v>8.2998999999999992</v>
      </c>
      <c r="J22" s="31"/>
      <c r="K22" s="35" t="s">
        <v>565</v>
      </c>
    </row>
    <row r="23" spans="2:11" x14ac:dyDescent="0.25">
      <c r="B23" s="8" t="s">
        <v>2866</v>
      </c>
      <c r="C23" s="57" t="s">
        <v>2406</v>
      </c>
      <c r="D23" s="54" t="s">
        <v>2867</v>
      </c>
      <c r="E23" s="6" t="s">
        <v>572</v>
      </c>
      <c r="F23" s="19">
        <v>250</v>
      </c>
      <c r="G23" s="24">
        <v>2486.34</v>
      </c>
      <c r="H23" s="24">
        <v>2.21</v>
      </c>
      <c r="I23" s="31">
        <v>7.9149000000000003</v>
      </c>
      <c r="J23" s="31"/>
      <c r="K23" s="35" t="s">
        <v>565</v>
      </c>
    </row>
    <row r="24" spans="2:11" x14ac:dyDescent="0.25">
      <c r="B24" s="8" t="s">
        <v>2868</v>
      </c>
      <c r="C24" s="57" t="s">
        <v>2869</v>
      </c>
      <c r="D24" s="54" t="s">
        <v>2870</v>
      </c>
      <c r="E24" s="6" t="s">
        <v>600</v>
      </c>
      <c r="F24" s="19">
        <v>8670</v>
      </c>
      <c r="G24" s="24">
        <v>1266.24</v>
      </c>
      <c r="H24" s="24">
        <v>1.1200000000000001</v>
      </c>
      <c r="I24" s="31">
        <v>8.6495999999999995</v>
      </c>
      <c r="J24" s="31"/>
      <c r="K24" s="35" t="s">
        <v>565</v>
      </c>
    </row>
    <row r="25" spans="2:11" x14ac:dyDescent="0.25">
      <c r="C25" s="58" t="s">
        <v>175</v>
      </c>
      <c r="D25" s="54"/>
      <c r="E25" s="6"/>
      <c r="F25" s="19"/>
      <c r="G25" s="25">
        <v>31532.31</v>
      </c>
      <c r="H25" s="25">
        <v>27.98</v>
      </c>
      <c r="I25" s="31"/>
      <c r="J25" s="31"/>
      <c r="K25" s="35"/>
    </row>
    <row r="26" spans="2:11" x14ac:dyDescent="0.25">
      <c r="C26" s="57"/>
      <c r="D26" s="54"/>
      <c r="E26" s="6"/>
      <c r="F26" s="19"/>
      <c r="G26" s="24"/>
      <c r="H26" s="24"/>
      <c r="I26" s="31"/>
      <c r="J26" s="31"/>
      <c r="K26" s="35"/>
    </row>
    <row r="27" spans="2:11" x14ac:dyDescent="0.25">
      <c r="C27" s="58" t="s">
        <v>7</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8" t="s">
        <v>8</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9" t="s">
        <v>9</v>
      </c>
      <c r="D31" s="54"/>
      <c r="E31" s="6"/>
      <c r="F31" s="19"/>
      <c r="G31" s="24"/>
      <c r="H31" s="24"/>
      <c r="I31" s="31"/>
      <c r="J31" s="31"/>
      <c r="K31" s="35"/>
    </row>
    <row r="32" spans="2:11" x14ac:dyDescent="0.25">
      <c r="B32" s="8" t="s">
        <v>2383</v>
      </c>
      <c r="C32" s="57" t="s">
        <v>2384</v>
      </c>
      <c r="D32" s="54" t="s">
        <v>2385</v>
      </c>
      <c r="E32" s="6" t="s">
        <v>658</v>
      </c>
      <c r="F32" s="19">
        <v>64000000</v>
      </c>
      <c r="G32" s="24">
        <v>64315.199999999997</v>
      </c>
      <c r="H32" s="24">
        <v>57.08</v>
      </c>
      <c r="I32" s="31">
        <v>0</v>
      </c>
      <c r="J32" s="31"/>
      <c r="K32" s="35"/>
    </row>
    <row r="33" spans="2:11" x14ac:dyDescent="0.25">
      <c r="B33" s="8" t="s">
        <v>665</v>
      </c>
      <c r="C33" s="57" t="s">
        <v>666</v>
      </c>
      <c r="D33" s="54" t="s">
        <v>667</v>
      </c>
      <c r="E33" s="6" t="s">
        <v>658</v>
      </c>
      <c r="F33" s="19">
        <v>7500000</v>
      </c>
      <c r="G33" s="24">
        <v>7590.96</v>
      </c>
      <c r="H33" s="24">
        <v>6.74</v>
      </c>
      <c r="I33" s="31">
        <v>7.0439271999999997</v>
      </c>
      <c r="J33" s="31"/>
      <c r="K33" s="35"/>
    </row>
    <row r="34" spans="2:11" x14ac:dyDescent="0.25">
      <c r="B34" s="8" t="s">
        <v>655</v>
      </c>
      <c r="C34" s="57" t="s">
        <v>656</v>
      </c>
      <c r="D34" s="54" t="s">
        <v>657</v>
      </c>
      <c r="E34" s="6" t="s">
        <v>658</v>
      </c>
      <c r="F34" s="19">
        <v>5000000</v>
      </c>
      <c r="G34" s="24">
        <v>5072</v>
      </c>
      <c r="H34" s="24">
        <v>4.5</v>
      </c>
      <c r="I34" s="31">
        <v>7.0831868</v>
      </c>
      <c r="J34" s="31"/>
      <c r="K34" s="35"/>
    </row>
    <row r="35" spans="2:11" x14ac:dyDescent="0.25">
      <c r="C35" s="58" t="s">
        <v>175</v>
      </c>
      <c r="D35" s="54"/>
      <c r="E35" s="6"/>
      <c r="F35" s="19"/>
      <c r="G35" s="25">
        <v>76978.16</v>
      </c>
      <c r="H35" s="25">
        <v>68.319999999999993</v>
      </c>
      <c r="I35" s="31"/>
      <c r="J35" s="31"/>
      <c r="K35" s="35"/>
    </row>
    <row r="36" spans="2:11" x14ac:dyDescent="0.25">
      <c r="C36" s="57"/>
      <c r="D36" s="54"/>
      <c r="E36" s="6"/>
      <c r="F36" s="19"/>
      <c r="G36" s="24"/>
      <c r="H36" s="24"/>
      <c r="I36" s="31"/>
      <c r="J36" s="31"/>
      <c r="K36" s="35"/>
    </row>
    <row r="37" spans="2:11" x14ac:dyDescent="0.25">
      <c r="C37" s="58" t="s">
        <v>10</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11</v>
      </c>
      <c r="D39" s="54"/>
      <c r="E39" s="6"/>
      <c r="F39" s="19"/>
      <c r="G39" s="24"/>
      <c r="H39" s="24"/>
      <c r="I39" s="31"/>
      <c r="J39" s="31"/>
      <c r="K39" s="35"/>
    </row>
    <row r="40" spans="2:11" x14ac:dyDescent="0.25">
      <c r="C40" s="57"/>
      <c r="D40" s="54"/>
      <c r="E40" s="6"/>
      <c r="F40" s="19"/>
      <c r="G40" s="24"/>
      <c r="H40" s="24"/>
      <c r="I40" s="31"/>
      <c r="J40" s="31"/>
      <c r="K40" s="35"/>
    </row>
    <row r="41" spans="2:11" x14ac:dyDescent="0.25">
      <c r="C41" s="58" t="s">
        <v>13</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14</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15</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16</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17</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C54" s="59" t="s">
        <v>20</v>
      </c>
      <c r="D54" s="54"/>
      <c r="E54" s="6"/>
      <c r="F54" s="19"/>
      <c r="G54" s="24"/>
      <c r="H54" s="24"/>
      <c r="I54" s="31"/>
      <c r="J54" s="31"/>
      <c r="K54" s="35"/>
    </row>
    <row r="55" spans="1:11" x14ac:dyDescent="0.25">
      <c r="B55" s="8" t="s">
        <v>729</v>
      </c>
      <c r="C55" s="57" t="s">
        <v>4802</v>
      </c>
      <c r="D55" s="54" t="s">
        <v>730</v>
      </c>
      <c r="E55" s="6" t="s">
        <v>731</v>
      </c>
      <c r="F55" s="19">
        <v>4940.3530000000001</v>
      </c>
      <c r="G55" s="24">
        <v>510.38</v>
      </c>
      <c r="H55" s="24">
        <v>0.45</v>
      </c>
      <c r="I55" s="31">
        <v>6.85</v>
      </c>
      <c r="J55" s="31"/>
      <c r="K55" s="35"/>
    </row>
    <row r="56" spans="1:11" x14ac:dyDescent="0.25">
      <c r="C56" s="58" t="s">
        <v>175</v>
      </c>
      <c r="D56" s="54"/>
      <c r="E56" s="6"/>
      <c r="F56" s="19"/>
      <c r="G56" s="25">
        <v>510.38</v>
      </c>
      <c r="H56" s="25">
        <v>0.45</v>
      </c>
      <c r="I56" s="31"/>
      <c r="J56" s="31"/>
      <c r="K56" s="35"/>
    </row>
    <row r="57" spans="1:11" x14ac:dyDescent="0.25">
      <c r="C57" s="57"/>
      <c r="D57" s="54"/>
      <c r="E57" s="6"/>
      <c r="F57" s="19"/>
      <c r="G57" s="24"/>
      <c r="H57" s="24"/>
      <c r="I57" s="31"/>
      <c r="J57" s="31"/>
      <c r="K57" s="35"/>
    </row>
    <row r="58" spans="1:11" x14ac:dyDescent="0.25">
      <c r="C58" s="58" t="s">
        <v>21</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22</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23</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186</v>
      </c>
      <c r="C65" s="57" t="s">
        <v>187</v>
      </c>
      <c r="D65" s="54"/>
      <c r="E65" s="6"/>
      <c r="F65" s="19"/>
      <c r="G65" s="24">
        <v>1996.99</v>
      </c>
      <c r="H65" s="24">
        <v>1.77</v>
      </c>
      <c r="I65" s="31"/>
      <c r="J65" s="31"/>
      <c r="K65" s="35"/>
    </row>
    <row r="66" spans="1:54" x14ac:dyDescent="0.25">
      <c r="C66" s="58" t="s">
        <v>175</v>
      </c>
      <c r="D66" s="54"/>
      <c r="E66" s="6"/>
      <c r="F66" s="19"/>
      <c r="G66" s="25">
        <v>1996.99</v>
      </c>
      <c r="H66" s="25">
        <v>1.77</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4792</v>
      </c>
      <c r="D69" s="54"/>
      <c r="E69" s="6"/>
      <c r="F69" s="19"/>
      <c r="G69" s="24" t="s">
        <v>2</v>
      </c>
      <c r="H69" s="24" t="s">
        <v>2</v>
      </c>
      <c r="I69" s="31"/>
      <c r="J69" s="31"/>
      <c r="K69" s="35"/>
      <c r="L69" s="3"/>
      <c r="AI69" s="3"/>
      <c r="AV69" s="3"/>
      <c r="AX69" s="3"/>
      <c r="BB69" s="3"/>
    </row>
    <row r="70" spans="1:54" x14ac:dyDescent="0.25">
      <c r="B70" s="8"/>
      <c r="C70" s="57" t="s">
        <v>188</v>
      </c>
      <c r="D70" s="54"/>
      <c r="E70" s="6"/>
      <c r="F70" s="19"/>
      <c r="G70" s="24">
        <v>1657.79</v>
      </c>
      <c r="H70" s="24">
        <v>1.48</v>
      </c>
      <c r="I70" s="31"/>
      <c r="J70" s="31"/>
      <c r="K70" s="35"/>
    </row>
    <row r="71" spans="1:54" x14ac:dyDescent="0.25">
      <c r="C71" s="58" t="s">
        <v>175</v>
      </c>
      <c r="D71" s="54"/>
      <c r="E71" s="6"/>
      <c r="F71" s="19"/>
      <c r="G71" s="25">
        <v>1657.79</v>
      </c>
      <c r="H71" s="25">
        <v>1.48</v>
      </c>
      <c r="I71" s="31"/>
      <c r="J71" s="31"/>
      <c r="K71" s="35"/>
    </row>
    <row r="72" spans="1:54" x14ac:dyDescent="0.25">
      <c r="C72" s="57"/>
      <c r="D72" s="54"/>
      <c r="E72" s="6"/>
      <c r="F72" s="19"/>
      <c r="G72" s="24"/>
      <c r="H72" s="24"/>
      <c r="I72" s="31"/>
      <c r="J72" s="31"/>
      <c r="K72" s="35"/>
    </row>
    <row r="73" spans="1:54" x14ac:dyDescent="0.25">
      <c r="C73" s="60" t="s">
        <v>189</v>
      </c>
      <c r="D73" s="55"/>
      <c r="E73" s="5"/>
      <c r="F73" s="20"/>
      <c r="G73" s="26">
        <v>112675.63</v>
      </c>
      <c r="H73" s="26">
        <v>100</v>
      </c>
      <c r="I73" s="32"/>
      <c r="J73" s="32"/>
      <c r="K73" s="36"/>
    </row>
    <row r="76" spans="1:54" x14ac:dyDescent="0.25">
      <c r="C76" s="1" t="s">
        <v>190</v>
      </c>
    </row>
    <row r="77" spans="1:54" x14ac:dyDescent="0.25">
      <c r="C77" s="37" t="s">
        <v>191</v>
      </c>
      <c r="D77" s="37"/>
      <c r="E77" s="37"/>
      <c r="F77" s="37"/>
      <c r="G77" s="37"/>
      <c r="H77" s="37"/>
      <c r="I77" s="37"/>
      <c r="J77" s="37"/>
      <c r="K77" s="37"/>
    </row>
    <row r="78" spans="1:54" x14ac:dyDescent="0.25">
      <c r="C78" s="2" t="s">
        <v>192</v>
      </c>
    </row>
    <row r="79" spans="1:54" x14ac:dyDescent="0.25">
      <c r="C79" s="2" t="s">
        <v>193</v>
      </c>
    </row>
    <row r="80" spans="1:54" x14ac:dyDescent="0.25">
      <c r="C80" s="2" t="s">
        <v>194</v>
      </c>
    </row>
    <row r="81" spans="3:11" x14ac:dyDescent="0.25">
      <c r="C81" s="2" t="s">
        <v>195</v>
      </c>
    </row>
    <row r="82" spans="3:11" ht="44.25" customHeight="1" x14ac:dyDescent="0.25">
      <c r="C82" s="81" t="s">
        <v>4822</v>
      </c>
      <c r="D82" s="81"/>
      <c r="E82" s="81"/>
      <c r="F82" s="81"/>
      <c r="G82" s="81"/>
      <c r="H82" s="81"/>
      <c r="I82" s="81"/>
      <c r="J82" s="81"/>
      <c r="K82" s="81"/>
    </row>
    <row r="84" spans="3:11" x14ac:dyDescent="0.25">
      <c r="C84" s="76" t="s">
        <v>4869</v>
      </c>
      <c r="E84" s="76" t="s">
        <v>4870</v>
      </c>
      <c r="F84" s="77"/>
    </row>
    <row r="85" spans="3:11" x14ac:dyDescent="0.25">
      <c r="E85" s="2" t="s">
        <v>4913</v>
      </c>
    </row>
  </sheetData>
  <mergeCells count="1">
    <mergeCell ref="C82:K82"/>
  </mergeCells>
  <hyperlinks>
    <hyperlink ref="J2" location="'Index'!A1" display="'Index'!A1" xr:uid="{E60E2FCD-C2E4-494C-95CB-9C42EA97F59C}"/>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9060A-2E75-4566-A8D8-103A33588DE0}">
  <sheetPr codeName="Sheet1"/>
  <dimension ref="A1:IV81"/>
  <sheetViews>
    <sheetView showGridLines="0" zoomScale="90" zoomScaleNormal="90" workbookViewId="0">
      <pane ySplit="6" topLeftCell="A49"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2871</v>
      </c>
      <c r="J2" s="38" t="s">
        <v>4604</v>
      </c>
    </row>
    <row r="3" spans="1:54" ht="16.5" x14ac:dyDescent="0.3">
      <c r="C3" s="1" t="s">
        <v>28</v>
      </c>
      <c r="D3" s="21" t="s">
        <v>2872</v>
      </c>
      <c r="F3" s="71" t="s">
        <v>4816</v>
      </c>
      <c r="G3" s="13" t="s">
        <v>4548</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177969</v>
      </c>
      <c r="G10" s="24">
        <v>3324.91</v>
      </c>
      <c r="H10" s="24">
        <v>28.58</v>
      </c>
      <c r="I10" s="31"/>
      <c r="J10" s="31"/>
      <c r="K10" s="35"/>
    </row>
    <row r="11" spans="1:54" x14ac:dyDescent="0.25">
      <c r="B11" s="8" t="s">
        <v>62</v>
      </c>
      <c r="C11" s="57" t="s">
        <v>63</v>
      </c>
      <c r="D11" s="54" t="s">
        <v>64</v>
      </c>
      <c r="E11" s="6" t="s">
        <v>43</v>
      </c>
      <c r="F11" s="19">
        <v>65606</v>
      </c>
      <c r="G11" s="24">
        <v>2877.05</v>
      </c>
      <c r="H11" s="24">
        <v>24.73</v>
      </c>
      <c r="I11" s="31"/>
      <c r="J11" s="31"/>
      <c r="K11" s="35"/>
    </row>
    <row r="12" spans="1:54" x14ac:dyDescent="0.25">
      <c r="B12" s="8" t="s">
        <v>340</v>
      </c>
      <c r="C12" s="57" t="s">
        <v>341</v>
      </c>
      <c r="D12" s="54" t="s">
        <v>342</v>
      </c>
      <c r="E12" s="6" t="s">
        <v>43</v>
      </c>
      <c r="F12" s="19">
        <v>68537</v>
      </c>
      <c r="G12" s="24">
        <v>1125.79</v>
      </c>
      <c r="H12" s="24">
        <v>9.68</v>
      </c>
      <c r="I12" s="31"/>
      <c r="J12" s="31"/>
      <c r="K12" s="35"/>
    </row>
    <row r="13" spans="1:54" x14ac:dyDescent="0.25">
      <c r="B13" s="8" t="s">
        <v>414</v>
      </c>
      <c r="C13" s="57" t="s">
        <v>415</v>
      </c>
      <c r="D13" s="54" t="s">
        <v>416</v>
      </c>
      <c r="E13" s="6" t="s">
        <v>43</v>
      </c>
      <c r="F13" s="19">
        <v>69508</v>
      </c>
      <c r="G13" s="24">
        <v>1080.43</v>
      </c>
      <c r="H13" s="24">
        <v>9.2899999999999991</v>
      </c>
      <c r="I13" s="31"/>
      <c r="J13" s="31"/>
      <c r="K13" s="35"/>
    </row>
    <row r="14" spans="1:54" x14ac:dyDescent="0.25">
      <c r="B14" s="8" t="s">
        <v>346</v>
      </c>
      <c r="C14" s="57" t="s">
        <v>347</v>
      </c>
      <c r="D14" s="54" t="s">
        <v>348</v>
      </c>
      <c r="E14" s="6" t="s">
        <v>43</v>
      </c>
      <c r="F14" s="19">
        <v>176365</v>
      </c>
      <c r="G14" s="24">
        <v>920.63</v>
      </c>
      <c r="H14" s="24">
        <v>7.91</v>
      </c>
      <c r="I14" s="31"/>
      <c r="J14" s="31"/>
      <c r="K14" s="35"/>
    </row>
    <row r="15" spans="1:54" x14ac:dyDescent="0.25">
      <c r="B15" s="8" t="s">
        <v>281</v>
      </c>
      <c r="C15" s="57" t="s">
        <v>282</v>
      </c>
      <c r="D15" s="54" t="s">
        <v>283</v>
      </c>
      <c r="E15" s="6" t="s">
        <v>43</v>
      </c>
      <c r="F15" s="19">
        <v>11467</v>
      </c>
      <c r="G15" s="24">
        <v>648.82000000000005</v>
      </c>
      <c r="H15" s="24">
        <v>5.58</v>
      </c>
      <c r="I15" s="31"/>
      <c r="J15" s="31"/>
      <c r="K15" s="35"/>
    </row>
    <row r="16" spans="1:54" x14ac:dyDescent="0.25">
      <c r="B16" s="8" t="s">
        <v>287</v>
      </c>
      <c r="C16" s="57" t="s">
        <v>288</v>
      </c>
      <c r="D16" s="54" t="s">
        <v>289</v>
      </c>
      <c r="E16" s="6" t="s">
        <v>43</v>
      </c>
      <c r="F16" s="19">
        <v>13083</v>
      </c>
      <c r="G16" s="24">
        <v>632.21</v>
      </c>
      <c r="H16" s="24">
        <v>5.43</v>
      </c>
      <c r="I16" s="31"/>
      <c r="J16" s="31"/>
      <c r="K16" s="35"/>
    </row>
    <row r="17" spans="2:11" x14ac:dyDescent="0.25">
      <c r="B17" s="8" t="s">
        <v>207</v>
      </c>
      <c r="C17" s="57" t="s">
        <v>208</v>
      </c>
      <c r="D17" s="54" t="s">
        <v>209</v>
      </c>
      <c r="E17" s="6" t="s">
        <v>43</v>
      </c>
      <c r="F17" s="19">
        <v>8247</v>
      </c>
      <c r="G17" s="24">
        <v>520.01</v>
      </c>
      <c r="H17" s="24">
        <v>4.47</v>
      </c>
      <c r="I17" s="31"/>
      <c r="J17" s="31"/>
      <c r="K17" s="35"/>
    </row>
    <row r="18" spans="2:11" x14ac:dyDescent="0.25">
      <c r="B18" s="8" t="s">
        <v>2202</v>
      </c>
      <c r="C18" s="57" t="s">
        <v>2203</v>
      </c>
      <c r="D18" s="54" t="s">
        <v>2204</v>
      </c>
      <c r="E18" s="6" t="s">
        <v>43</v>
      </c>
      <c r="F18" s="19">
        <v>10388</v>
      </c>
      <c r="G18" s="24">
        <v>300.47000000000003</v>
      </c>
      <c r="H18" s="24">
        <v>2.58</v>
      </c>
      <c r="I18" s="31"/>
      <c r="J18" s="31"/>
      <c r="K18" s="35"/>
    </row>
    <row r="19" spans="2:11" x14ac:dyDescent="0.25">
      <c r="B19" s="8" t="s">
        <v>121</v>
      </c>
      <c r="C19" s="57" t="s">
        <v>122</v>
      </c>
      <c r="D19" s="54" t="s">
        <v>123</v>
      </c>
      <c r="E19" s="6" t="s">
        <v>124</v>
      </c>
      <c r="F19" s="19">
        <v>3434</v>
      </c>
      <c r="G19" s="24">
        <v>179.12</v>
      </c>
      <c r="H19" s="24">
        <v>1.54</v>
      </c>
      <c r="I19" s="31"/>
      <c r="J19" s="31"/>
      <c r="K19" s="35"/>
    </row>
    <row r="20" spans="2:11" x14ac:dyDescent="0.25">
      <c r="C20" s="58" t="s">
        <v>175</v>
      </c>
      <c r="D20" s="54"/>
      <c r="E20" s="6"/>
      <c r="F20" s="19"/>
      <c r="G20" s="25">
        <v>11609.44</v>
      </c>
      <c r="H20" s="25">
        <v>99.79</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186</v>
      </c>
      <c r="C62" s="57" t="s">
        <v>187</v>
      </c>
      <c r="D62" s="54"/>
      <c r="E62" s="6"/>
      <c r="F62" s="19"/>
      <c r="G62" s="24">
        <v>7.0000000000000007E-2</v>
      </c>
      <c r="H62" s="24" t="s">
        <v>4793</v>
      </c>
      <c r="I62" s="31"/>
      <c r="J62" s="31"/>
      <c r="K62" s="35"/>
    </row>
    <row r="63" spans="1:11" x14ac:dyDescent="0.25">
      <c r="C63" s="58" t="s">
        <v>175</v>
      </c>
      <c r="D63" s="54"/>
      <c r="E63" s="6"/>
      <c r="F63" s="19"/>
      <c r="G63" s="25">
        <v>7.0000000000000007E-2</v>
      </c>
      <c r="H63" s="25" t="s">
        <v>4793</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4792</v>
      </c>
      <c r="D66" s="54"/>
      <c r="E66" s="6"/>
      <c r="F66" s="19"/>
      <c r="G66" s="24" t="s">
        <v>2</v>
      </c>
      <c r="H66" s="24" t="s">
        <v>2</v>
      </c>
      <c r="I66" s="31"/>
      <c r="J66" s="31"/>
      <c r="K66" s="35"/>
      <c r="L66" s="3"/>
      <c r="AI66" s="3"/>
      <c r="AV66" s="3"/>
      <c r="AX66" s="3"/>
      <c r="BB66" s="3"/>
    </row>
    <row r="67" spans="1:54" x14ac:dyDescent="0.25">
      <c r="B67" s="8"/>
      <c r="C67" s="57" t="s">
        <v>188</v>
      </c>
      <c r="D67" s="54"/>
      <c r="E67" s="6"/>
      <c r="F67" s="19"/>
      <c r="G67" s="24">
        <v>24.1</v>
      </c>
      <c r="H67" s="24">
        <v>0.21</v>
      </c>
      <c r="I67" s="31"/>
      <c r="J67" s="31"/>
      <c r="K67" s="35"/>
    </row>
    <row r="68" spans="1:54" x14ac:dyDescent="0.25">
      <c r="C68" s="58" t="s">
        <v>175</v>
      </c>
      <c r="D68" s="54"/>
      <c r="E68" s="6"/>
      <c r="F68" s="19"/>
      <c r="G68" s="25">
        <v>24.1</v>
      </c>
      <c r="H68" s="25">
        <v>0.21</v>
      </c>
      <c r="I68" s="31"/>
      <c r="J68" s="31"/>
      <c r="K68" s="35"/>
    </row>
    <row r="69" spans="1:54" x14ac:dyDescent="0.25">
      <c r="C69" s="57"/>
      <c r="D69" s="54"/>
      <c r="E69" s="6"/>
      <c r="F69" s="19"/>
      <c r="G69" s="24"/>
      <c r="H69" s="24"/>
      <c r="I69" s="31"/>
      <c r="J69" s="31"/>
      <c r="K69" s="35"/>
    </row>
    <row r="70" spans="1:54" x14ac:dyDescent="0.25">
      <c r="C70" s="60" t="s">
        <v>189</v>
      </c>
      <c r="D70" s="55"/>
      <c r="E70" s="5"/>
      <c r="F70" s="20"/>
      <c r="G70" s="26">
        <v>11633.61</v>
      </c>
      <c r="H70" s="26">
        <v>100</v>
      </c>
      <c r="I70" s="32"/>
      <c r="J70" s="32"/>
      <c r="K70" s="36"/>
    </row>
    <row r="73" spans="1:54" x14ac:dyDescent="0.25">
      <c r="C73" s="1" t="s">
        <v>190</v>
      </c>
    </row>
    <row r="74" spans="1:54" x14ac:dyDescent="0.25">
      <c r="C74" s="37" t="s">
        <v>191</v>
      </c>
      <c r="D74" s="37"/>
      <c r="E74" s="37"/>
      <c r="F74" s="37"/>
      <c r="G74" s="37"/>
      <c r="H74" s="37"/>
      <c r="I74" s="37"/>
      <c r="J74" s="37"/>
      <c r="K74" s="37"/>
    </row>
    <row r="75" spans="1:54" x14ac:dyDescent="0.25">
      <c r="C75" s="2" t="s">
        <v>192</v>
      </c>
    </row>
    <row r="76" spans="1:54" x14ac:dyDescent="0.25">
      <c r="C76" s="2" t="s">
        <v>193</v>
      </c>
    </row>
    <row r="77" spans="1:54" x14ac:dyDescent="0.25">
      <c r="C77" s="2" t="s">
        <v>194</v>
      </c>
    </row>
    <row r="78" spans="1:54" x14ac:dyDescent="0.25">
      <c r="C78" s="2" t="s">
        <v>195</v>
      </c>
    </row>
    <row r="80" spans="1:54" x14ac:dyDescent="0.25">
      <c r="C80" s="76" t="s">
        <v>4869</v>
      </c>
      <c r="E80" s="76" t="s">
        <v>4870</v>
      </c>
      <c r="F80" s="77"/>
    </row>
    <row r="81" spans="5:5" x14ac:dyDescent="0.25">
      <c r="E81" s="2" t="s">
        <v>4914</v>
      </c>
    </row>
  </sheetData>
  <hyperlinks>
    <hyperlink ref="J2" location="'Index'!A1" display="'Index'!A1" xr:uid="{44DC6D8A-0E4E-436E-A2FF-2A9EB6824637}"/>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BCDD8-15F2-48A8-ADB3-2ECCEC2F0E9B}">
  <sheetPr codeName="Sheet1"/>
  <dimension ref="A1:IV81"/>
  <sheetViews>
    <sheetView showGridLines="0" zoomScale="90" zoomScaleNormal="90" workbookViewId="0">
      <pane ySplit="6" topLeftCell="A49"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2873</v>
      </c>
      <c r="J2" s="38" t="s">
        <v>4604</v>
      </c>
    </row>
    <row r="3" spans="1:54" ht="16.5" x14ac:dyDescent="0.3">
      <c r="C3" s="1" t="s">
        <v>28</v>
      </c>
      <c r="D3" s="21" t="s">
        <v>2874</v>
      </c>
      <c r="F3" s="71" t="s">
        <v>4816</v>
      </c>
      <c r="G3" s="13" t="s">
        <v>4549</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48</v>
      </c>
      <c r="C10" s="57" t="s">
        <v>49</v>
      </c>
      <c r="D10" s="54" t="s">
        <v>50</v>
      </c>
      <c r="E10" s="6" t="s">
        <v>47</v>
      </c>
      <c r="F10" s="19">
        <v>352266</v>
      </c>
      <c r="G10" s="24">
        <v>4279.68</v>
      </c>
      <c r="H10" s="24">
        <v>25.96</v>
      </c>
      <c r="I10" s="31"/>
      <c r="J10" s="31"/>
      <c r="K10" s="35"/>
    </row>
    <row r="11" spans="1:54" x14ac:dyDescent="0.25">
      <c r="B11" s="8" t="s">
        <v>44</v>
      </c>
      <c r="C11" s="57" t="s">
        <v>45</v>
      </c>
      <c r="D11" s="54" t="s">
        <v>46</v>
      </c>
      <c r="E11" s="6" t="s">
        <v>47</v>
      </c>
      <c r="F11" s="19">
        <v>246587</v>
      </c>
      <c r="G11" s="24">
        <v>3984.23</v>
      </c>
      <c r="H11" s="24">
        <v>24.17</v>
      </c>
      <c r="I11" s="31"/>
      <c r="J11" s="31"/>
      <c r="K11" s="35"/>
    </row>
    <row r="12" spans="1:54" x14ac:dyDescent="0.25">
      <c r="B12" s="8" t="s">
        <v>65</v>
      </c>
      <c r="C12" s="57" t="s">
        <v>66</v>
      </c>
      <c r="D12" s="54" t="s">
        <v>67</v>
      </c>
      <c r="E12" s="6" t="s">
        <v>47</v>
      </c>
      <c r="F12" s="19">
        <v>104855</v>
      </c>
      <c r="G12" s="24">
        <v>1895.67</v>
      </c>
      <c r="H12" s="24">
        <v>11.5</v>
      </c>
      <c r="I12" s="31"/>
      <c r="J12" s="31"/>
      <c r="K12" s="35"/>
    </row>
    <row r="13" spans="1:54" x14ac:dyDescent="0.25">
      <c r="B13" s="8" t="s">
        <v>1000</v>
      </c>
      <c r="C13" s="57" t="s">
        <v>1001</v>
      </c>
      <c r="D13" s="54" t="s">
        <v>1002</v>
      </c>
      <c r="E13" s="6" t="s">
        <v>47</v>
      </c>
      <c r="F13" s="19">
        <v>124931</v>
      </c>
      <c r="G13" s="24">
        <v>1783.76</v>
      </c>
      <c r="H13" s="24">
        <v>10.82</v>
      </c>
      <c r="I13" s="31"/>
      <c r="J13" s="31"/>
      <c r="K13" s="35"/>
    </row>
    <row r="14" spans="1:54" x14ac:dyDescent="0.25">
      <c r="B14" s="8" t="s">
        <v>55</v>
      </c>
      <c r="C14" s="57" t="s">
        <v>56</v>
      </c>
      <c r="D14" s="54" t="s">
        <v>57</v>
      </c>
      <c r="E14" s="6" t="s">
        <v>47</v>
      </c>
      <c r="F14" s="19">
        <v>146951</v>
      </c>
      <c r="G14" s="24">
        <v>1713.6</v>
      </c>
      <c r="H14" s="24">
        <v>10.39</v>
      </c>
      <c r="I14" s="31"/>
      <c r="J14" s="31"/>
      <c r="K14" s="35"/>
    </row>
    <row r="15" spans="1:54" x14ac:dyDescent="0.25">
      <c r="B15" s="8" t="s">
        <v>898</v>
      </c>
      <c r="C15" s="57" t="s">
        <v>899</v>
      </c>
      <c r="D15" s="54" t="s">
        <v>900</v>
      </c>
      <c r="E15" s="6" t="s">
        <v>47</v>
      </c>
      <c r="F15" s="19">
        <v>517170</v>
      </c>
      <c r="G15" s="24">
        <v>1041.53</v>
      </c>
      <c r="H15" s="24">
        <v>6.32</v>
      </c>
      <c r="I15" s="31"/>
      <c r="J15" s="31"/>
      <c r="K15" s="35"/>
    </row>
    <row r="16" spans="1:54" x14ac:dyDescent="0.25">
      <c r="B16" s="8" t="s">
        <v>2208</v>
      </c>
      <c r="C16" s="57" t="s">
        <v>1280</v>
      </c>
      <c r="D16" s="54" t="s">
        <v>2209</v>
      </c>
      <c r="E16" s="6" t="s">
        <v>47</v>
      </c>
      <c r="F16" s="19">
        <v>977032</v>
      </c>
      <c r="G16" s="24">
        <v>742.45</v>
      </c>
      <c r="H16" s="24">
        <v>4.5</v>
      </c>
      <c r="I16" s="31"/>
      <c r="J16" s="31"/>
      <c r="K16" s="35"/>
    </row>
    <row r="17" spans="2:11" x14ac:dyDescent="0.25">
      <c r="B17" s="8" t="s">
        <v>2134</v>
      </c>
      <c r="C17" s="57" t="s">
        <v>2135</v>
      </c>
      <c r="D17" s="54" t="s">
        <v>2136</v>
      </c>
      <c r="E17" s="6" t="s">
        <v>47</v>
      </c>
      <c r="F17" s="19">
        <v>178908</v>
      </c>
      <c r="G17" s="24">
        <v>390.16</v>
      </c>
      <c r="H17" s="24">
        <v>2.37</v>
      </c>
      <c r="I17" s="31"/>
      <c r="J17" s="31"/>
      <c r="K17" s="35"/>
    </row>
    <row r="18" spans="2:11" x14ac:dyDescent="0.25">
      <c r="B18" s="8" t="s">
        <v>2164</v>
      </c>
      <c r="C18" s="57" t="s">
        <v>1504</v>
      </c>
      <c r="D18" s="54" t="s">
        <v>2165</v>
      </c>
      <c r="E18" s="6" t="s">
        <v>47</v>
      </c>
      <c r="F18" s="19">
        <v>129382</v>
      </c>
      <c r="G18" s="24">
        <v>304.31</v>
      </c>
      <c r="H18" s="24">
        <v>1.85</v>
      </c>
      <c r="I18" s="31"/>
      <c r="J18" s="31"/>
      <c r="K18" s="35"/>
    </row>
    <row r="19" spans="2:11" x14ac:dyDescent="0.25">
      <c r="B19" s="8" t="s">
        <v>2001</v>
      </c>
      <c r="C19" s="57" t="s">
        <v>2002</v>
      </c>
      <c r="D19" s="54" t="s">
        <v>2003</v>
      </c>
      <c r="E19" s="6" t="s">
        <v>47</v>
      </c>
      <c r="F19" s="19">
        <v>156448</v>
      </c>
      <c r="G19" s="24">
        <v>269.51</v>
      </c>
      <c r="H19" s="24">
        <v>1.63</v>
      </c>
      <c r="I19" s="31"/>
      <c r="J19" s="31"/>
      <c r="K19" s="35"/>
    </row>
    <row r="20" spans="2:11" x14ac:dyDescent="0.25">
      <c r="C20" s="58" t="s">
        <v>175</v>
      </c>
      <c r="D20" s="54"/>
      <c r="E20" s="6"/>
      <c r="F20" s="19"/>
      <c r="G20" s="25">
        <v>16404.900000000001</v>
      </c>
      <c r="H20" s="25">
        <v>99.51</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186</v>
      </c>
      <c r="C62" s="57" t="s">
        <v>187</v>
      </c>
      <c r="D62" s="54"/>
      <c r="E62" s="6"/>
      <c r="F62" s="19"/>
      <c r="G62" s="24">
        <v>0.35</v>
      </c>
      <c r="H62" s="24" t="s">
        <v>4793</v>
      </c>
      <c r="I62" s="31"/>
      <c r="J62" s="31"/>
      <c r="K62" s="35"/>
    </row>
    <row r="63" spans="1:11" x14ac:dyDescent="0.25">
      <c r="C63" s="58" t="s">
        <v>175</v>
      </c>
      <c r="D63" s="54"/>
      <c r="E63" s="6"/>
      <c r="F63" s="19"/>
      <c r="G63" s="25">
        <v>0.35</v>
      </c>
      <c r="H63" s="25" t="s">
        <v>4793</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4792</v>
      </c>
      <c r="D66" s="54"/>
      <c r="E66" s="6"/>
      <c r="F66" s="19"/>
      <c r="G66" s="24" t="s">
        <v>2</v>
      </c>
      <c r="H66" s="24" t="s">
        <v>2</v>
      </c>
      <c r="I66" s="31"/>
      <c r="J66" s="31"/>
      <c r="K66" s="35"/>
      <c r="L66" s="3"/>
      <c r="AI66" s="3"/>
      <c r="AV66" s="3"/>
      <c r="AX66" s="3"/>
      <c r="BB66" s="3"/>
    </row>
    <row r="67" spans="1:54" x14ac:dyDescent="0.25">
      <c r="B67" s="8"/>
      <c r="C67" s="57" t="s">
        <v>188</v>
      </c>
      <c r="D67" s="54"/>
      <c r="E67" s="6"/>
      <c r="F67" s="19"/>
      <c r="G67" s="24">
        <v>81.94</v>
      </c>
      <c r="H67" s="24">
        <v>0.49</v>
      </c>
      <c r="I67" s="31"/>
      <c r="J67" s="31"/>
      <c r="K67" s="35"/>
    </row>
    <row r="68" spans="1:54" x14ac:dyDescent="0.25">
      <c r="C68" s="58" t="s">
        <v>175</v>
      </c>
      <c r="D68" s="54"/>
      <c r="E68" s="6"/>
      <c r="F68" s="19"/>
      <c r="G68" s="25">
        <v>81.94</v>
      </c>
      <c r="H68" s="25">
        <v>0.49</v>
      </c>
      <c r="I68" s="31"/>
      <c r="J68" s="31"/>
      <c r="K68" s="35"/>
    </row>
    <row r="69" spans="1:54" x14ac:dyDescent="0.25">
      <c r="C69" s="57"/>
      <c r="D69" s="54"/>
      <c r="E69" s="6"/>
      <c r="F69" s="19"/>
      <c r="G69" s="24"/>
      <c r="H69" s="24"/>
      <c r="I69" s="31"/>
      <c r="J69" s="31"/>
      <c r="K69" s="35"/>
    </row>
    <row r="70" spans="1:54" x14ac:dyDescent="0.25">
      <c r="C70" s="60" t="s">
        <v>189</v>
      </c>
      <c r="D70" s="55"/>
      <c r="E70" s="5"/>
      <c r="F70" s="20"/>
      <c r="G70" s="26">
        <v>16487.189999999999</v>
      </c>
      <c r="H70" s="26">
        <v>100</v>
      </c>
      <c r="I70" s="32"/>
      <c r="J70" s="32"/>
      <c r="K70" s="36"/>
    </row>
    <row r="73" spans="1:54" x14ac:dyDescent="0.25">
      <c r="C73" s="1" t="s">
        <v>190</v>
      </c>
    </row>
    <row r="74" spans="1:54" x14ac:dyDescent="0.25">
      <c r="C74" s="37" t="s">
        <v>191</v>
      </c>
      <c r="D74" s="37"/>
      <c r="E74" s="37"/>
      <c r="F74" s="37"/>
      <c r="G74" s="37"/>
      <c r="H74" s="37"/>
      <c r="I74" s="37"/>
      <c r="J74" s="37"/>
      <c r="K74" s="37"/>
    </row>
    <row r="75" spans="1:54" x14ac:dyDescent="0.25">
      <c r="C75" s="2" t="s">
        <v>192</v>
      </c>
    </row>
    <row r="76" spans="1:54" x14ac:dyDescent="0.25">
      <c r="C76" s="2" t="s">
        <v>193</v>
      </c>
    </row>
    <row r="77" spans="1:54" x14ac:dyDescent="0.25">
      <c r="C77" s="2" t="s">
        <v>194</v>
      </c>
    </row>
    <row r="78" spans="1:54" x14ac:dyDescent="0.25">
      <c r="C78" s="2" t="s">
        <v>195</v>
      </c>
    </row>
    <row r="80" spans="1:54" x14ac:dyDescent="0.25">
      <c r="C80" s="76" t="s">
        <v>4869</v>
      </c>
      <c r="E80" s="76" t="s">
        <v>4870</v>
      </c>
      <c r="F80" s="77"/>
    </row>
    <row r="81" spans="5:5" x14ac:dyDescent="0.25">
      <c r="E81" s="2" t="s">
        <v>4915</v>
      </c>
    </row>
  </sheetData>
  <hyperlinks>
    <hyperlink ref="J2" location="'Index'!A1" display="'Index'!A1" xr:uid="{2FEECF68-E197-4658-91B0-669818F98B74}"/>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BCECD-B033-492C-B5B0-BEFF0D2AE063}">
  <sheetPr codeName="Sheet1"/>
  <dimension ref="A1:IV118"/>
  <sheetViews>
    <sheetView showGridLines="0" zoomScale="90" zoomScaleNormal="90" workbookViewId="0">
      <pane ySplit="6" topLeftCell="A86"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2648</v>
      </c>
      <c r="J2" s="38" t="s">
        <v>4604</v>
      </c>
    </row>
    <row r="3" spans="1:54" ht="16.5" x14ac:dyDescent="0.3">
      <c r="C3" s="1" t="s">
        <v>28</v>
      </c>
      <c r="D3" s="21" t="s">
        <v>2875</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1240880</v>
      </c>
      <c r="G10" s="24">
        <v>20049.52</v>
      </c>
      <c r="H10" s="24">
        <v>7.33</v>
      </c>
      <c r="I10" s="31"/>
      <c r="J10" s="31"/>
      <c r="K10" s="35"/>
    </row>
    <row r="11" spans="1:54" x14ac:dyDescent="0.25">
      <c r="B11" s="8" t="s">
        <v>48</v>
      </c>
      <c r="C11" s="57" t="s">
        <v>49</v>
      </c>
      <c r="D11" s="54" t="s">
        <v>50</v>
      </c>
      <c r="E11" s="6" t="s">
        <v>47</v>
      </c>
      <c r="F11" s="19">
        <v>1306300</v>
      </c>
      <c r="G11" s="24">
        <v>15870.24</v>
      </c>
      <c r="H11" s="24">
        <v>5.8</v>
      </c>
      <c r="I11" s="31"/>
      <c r="J11" s="31"/>
      <c r="K11" s="35"/>
    </row>
    <row r="12" spans="1:54" x14ac:dyDescent="0.25">
      <c r="B12" s="8" t="s">
        <v>40</v>
      </c>
      <c r="C12" s="57" t="s">
        <v>41</v>
      </c>
      <c r="D12" s="54" t="s">
        <v>42</v>
      </c>
      <c r="E12" s="6" t="s">
        <v>43</v>
      </c>
      <c r="F12" s="19">
        <v>777000</v>
      </c>
      <c r="G12" s="24">
        <v>14516.3</v>
      </c>
      <c r="H12" s="24">
        <v>5.31</v>
      </c>
      <c r="I12" s="31"/>
      <c r="J12" s="31"/>
      <c r="K12" s="35"/>
    </row>
    <row r="13" spans="1:54" x14ac:dyDescent="0.25">
      <c r="B13" s="8" t="s">
        <v>68</v>
      </c>
      <c r="C13" s="57" t="s">
        <v>69</v>
      </c>
      <c r="D13" s="54" t="s">
        <v>70</v>
      </c>
      <c r="E13" s="6" t="s">
        <v>71</v>
      </c>
      <c r="F13" s="19">
        <v>90300</v>
      </c>
      <c r="G13" s="24">
        <v>11843.57</v>
      </c>
      <c r="H13" s="24">
        <v>4.33</v>
      </c>
      <c r="I13" s="31"/>
      <c r="J13" s="31"/>
      <c r="K13" s="35"/>
    </row>
    <row r="14" spans="1:54" x14ac:dyDescent="0.25">
      <c r="B14" s="8" t="s">
        <v>51</v>
      </c>
      <c r="C14" s="57" t="s">
        <v>52</v>
      </c>
      <c r="D14" s="54" t="s">
        <v>53</v>
      </c>
      <c r="E14" s="6" t="s">
        <v>54</v>
      </c>
      <c r="F14" s="19">
        <v>295899</v>
      </c>
      <c r="G14" s="24">
        <v>11288.55</v>
      </c>
      <c r="H14" s="24">
        <v>4.13</v>
      </c>
      <c r="I14" s="31"/>
      <c r="J14" s="31"/>
      <c r="K14" s="35"/>
    </row>
    <row r="15" spans="1:54" x14ac:dyDescent="0.25">
      <c r="B15" s="8" t="s">
        <v>113</v>
      </c>
      <c r="C15" s="57" t="s">
        <v>114</v>
      </c>
      <c r="D15" s="54" t="s">
        <v>115</v>
      </c>
      <c r="E15" s="6" t="s">
        <v>116</v>
      </c>
      <c r="F15" s="19">
        <v>365000</v>
      </c>
      <c r="G15" s="24">
        <v>10989.6</v>
      </c>
      <c r="H15" s="24">
        <v>4.0199999999999996</v>
      </c>
      <c r="I15" s="31"/>
      <c r="J15" s="31"/>
      <c r="K15" s="35"/>
    </row>
    <row r="16" spans="1:54" x14ac:dyDescent="0.25">
      <c r="B16" s="8" t="s">
        <v>72</v>
      </c>
      <c r="C16" s="57" t="s">
        <v>73</v>
      </c>
      <c r="D16" s="54" t="s">
        <v>74</v>
      </c>
      <c r="E16" s="6" t="s">
        <v>47</v>
      </c>
      <c r="F16" s="19">
        <v>1152820</v>
      </c>
      <c r="G16" s="24">
        <v>10057.200000000001</v>
      </c>
      <c r="H16" s="24">
        <v>3.68</v>
      </c>
      <c r="I16" s="31"/>
      <c r="J16" s="31"/>
      <c r="K16" s="35"/>
    </row>
    <row r="17" spans="2:11" x14ac:dyDescent="0.25">
      <c r="B17" s="8" t="s">
        <v>58</v>
      </c>
      <c r="C17" s="57" t="s">
        <v>59</v>
      </c>
      <c r="D17" s="54" t="s">
        <v>60</v>
      </c>
      <c r="E17" s="6" t="s">
        <v>61</v>
      </c>
      <c r="F17" s="19">
        <v>72300</v>
      </c>
      <c r="G17" s="24">
        <v>8594.4500000000007</v>
      </c>
      <c r="H17" s="24">
        <v>3.14</v>
      </c>
      <c r="I17" s="31"/>
      <c r="J17" s="31"/>
      <c r="K17" s="35"/>
    </row>
    <row r="18" spans="2:11" x14ac:dyDescent="0.25">
      <c r="B18" s="8" t="s">
        <v>105</v>
      </c>
      <c r="C18" s="57" t="s">
        <v>106</v>
      </c>
      <c r="D18" s="54" t="s">
        <v>107</v>
      </c>
      <c r="E18" s="6" t="s">
        <v>108</v>
      </c>
      <c r="F18" s="19">
        <v>191000</v>
      </c>
      <c r="G18" s="24">
        <v>8151.78</v>
      </c>
      <c r="H18" s="24">
        <v>2.98</v>
      </c>
      <c r="I18" s="31"/>
      <c r="J18" s="31"/>
      <c r="K18" s="35"/>
    </row>
    <row r="19" spans="2:11" x14ac:dyDescent="0.25">
      <c r="B19" s="8" t="s">
        <v>125</v>
      </c>
      <c r="C19" s="57" t="s">
        <v>126</v>
      </c>
      <c r="D19" s="54" t="s">
        <v>127</v>
      </c>
      <c r="E19" s="6" t="s">
        <v>128</v>
      </c>
      <c r="F19" s="19">
        <v>550000</v>
      </c>
      <c r="G19" s="24">
        <v>8149.9</v>
      </c>
      <c r="H19" s="24">
        <v>2.98</v>
      </c>
      <c r="I19" s="31"/>
      <c r="J19" s="31"/>
      <c r="K19" s="35"/>
    </row>
    <row r="20" spans="2:11" x14ac:dyDescent="0.25">
      <c r="B20" s="8" t="s">
        <v>1914</v>
      </c>
      <c r="C20" s="57" t="s">
        <v>1915</v>
      </c>
      <c r="D20" s="54" t="s">
        <v>1916</v>
      </c>
      <c r="E20" s="6" t="s">
        <v>132</v>
      </c>
      <c r="F20" s="19">
        <v>304000</v>
      </c>
      <c r="G20" s="24">
        <v>7906.74</v>
      </c>
      <c r="H20" s="24">
        <v>2.89</v>
      </c>
      <c r="I20" s="31"/>
      <c r="J20" s="31"/>
      <c r="K20" s="35"/>
    </row>
    <row r="21" spans="2:11" x14ac:dyDescent="0.25">
      <c r="B21" s="8" t="s">
        <v>55</v>
      </c>
      <c r="C21" s="57" t="s">
        <v>56</v>
      </c>
      <c r="D21" s="54" t="s">
        <v>57</v>
      </c>
      <c r="E21" s="6" t="s">
        <v>47</v>
      </c>
      <c r="F21" s="19">
        <v>609000</v>
      </c>
      <c r="G21" s="24">
        <v>7101.55</v>
      </c>
      <c r="H21" s="24">
        <v>2.6</v>
      </c>
      <c r="I21" s="31"/>
      <c r="J21" s="31"/>
      <c r="K21" s="35"/>
    </row>
    <row r="22" spans="2:11" x14ac:dyDescent="0.25">
      <c r="B22" s="8" t="s">
        <v>65</v>
      </c>
      <c r="C22" s="57" t="s">
        <v>66</v>
      </c>
      <c r="D22" s="54" t="s">
        <v>67</v>
      </c>
      <c r="E22" s="6" t="s">
        <v>47</v>
      </c>
      <c r="F22" s="19">
        <v>392000</v>
      </c>
      <c r="G22" s="24">
        <v>7086.97</v>
      </c>
      <c r="H22" s="24">
        <v>2.59</v>
      </c>
      <c r="I22" s="31"/>
      <c r="J22" s="31"/>
      <c r="K22" s="35"/>
    </row>
    <row r="23" spans="2:11" x14ac:dyDescent="0.25">
      <c r="B23" s="8" t="s">
        <v>154</v>
      </c>
      <c r="C23" s="57" t="s">
        <v>155</v>
      </c>
      <c r="D23" s="54" t="s">
        <v>156</v>
      </c>
      <c r="E23" s="6" t="s">
        <v>132</v>
      </c>
      <c r="F23" s="19">
        <v>148000</v>
      </c>
      <c r="G23" s="24">
        <v>6315.68</v>
      </c>
      <c r="H23" s="24">
        <v>2.31</v>
      </c>
      <c r="I23" s="31"/>
      <c r="J23" s="31"/>
      <c r="K23" s="35"/>
    </row>
    <row r="24" spans="2:11" x14ac:dyDescent="0.25">
      <c r="B24" s="8" t="s">
        <v>449</v>
      </c>
      <c r="C24" s="57" t="s">
        <v>450</v>
      </c>
      <c r="D24" s="54" t="s">
        <v>451</v>
      </c>
      <c r="E24" s="6" t="s">
        <v>108</v>
      </c>
      <c r="F24" s="19">
        <v>227615</v>
      </c>
      <c r="G24" s="24">
        <v>5891.93</v>
      </c>
      <c r="H24" s="24">
        <v>2.15</v>
      </c>
      <c r="I24" s="31"/>
      <c r="J24" s="31"/>
      <c r="K24" s="35"/>
    </row>
    <row r="25" spans="2:11" x14ac:dyDescent="0.25">
      <c r="B25" s="8" t="s">
        <v>232</v>
      </c>
      <c r="C25" s="57" t="s">
        <v>233</v>
      </c>
      <c r="D25" s="54" t="s">
        <v>234</v>
      </c>
      <c r="E25" s="6" t="s">
        <v>132</v>
      </c>
      <c r="F25" s="19">
        <v>36936</v>
      </c>
      <c r="G25" s="24">
        <v>5847.86</v>
      </c>
      <c r="H25" s="24">
        <v>2.14</v>
      </c>
      <c r="I25" s="31"/>
      <c r="J25" s="31"/>
      <c r="K25" s="35"/>
    </row>
    <row r="26" spans="2:11" x14ac:dyDescent="0.25">
      <c r="B26" s="8" t="s">
        <v>94</v>
      </c>
      <c r="C26" s="57" t="s">
        <v>95</v>
      </c>
      <c r="D26" s="54" t="s">
        <v>96</v>
      </c>
      <c r="E26" s="6" t="s">
        <v>71</v>
      </c>
      <c r="F26" s="19">
        <v>229751</v>
      </c>
      <c r="G26" s="24">
        <v>5815</v>
      </c>
      <c r="H26" s="24">
        <v>2.13</v>
      </c>
      <c r="I26" s="31"/>
      <c r="J26" s="31"/>
      <c r="K26" s="35"/>
    </row>
    <row r="27" spans="2:11" x14ac:dyDescent="0.25">
      <c r="B27" s="8" t="s">
        <v>101</v>
      </c>
      <c r="C27" s="57" t="s">
        <v>102</v>
      </c>
      <c r="D27" s="54" t="s">
        <v>103</v>
      </c>
      <c r="E27" s="6" t="s">
        <v>104</v>
      </c>
      <c r="F27" s="19">
        <v>118000</v>
      </c>
      <c r="G27" s="24">
        <v>5809.38</v>
      </c>
      <c r="H27" s="24">
        <v>2.12</v>
      </c>
      <c r="I27" s="31"/>
      <c r="J27" s="31"/>
      <c r="K27" s="35"/>
    </row>
    <row r="28" spans="2:11" x14ac:dyDescent="0.25">
      <c r="B28" s="8" t="s">
        <v>121</v>
      </c>
      <c r="C28" s="57" t="s">
        <v>122</v>
      </c>
      <c r="D28" s="54" t="s">
        <v>123</v>
      </c>
      <c r="E28" s="6" t="s">
        <v>124</v>
      </c>
      <c r="F28" s="19">
        <v>111000</v>
      </c>
      <c r="G28" s="24">
        <v>5789.7</v>
      </c>
      <c r="H28" s="24">
        <v>2.12</v>
      </c>
      <c r="I28" s="31"/>
      <c r="J28" s="31"/>
      <c r="K28" s="35"/>
    </row>
    <row r="29" spans="2:11" x14ac:dyDescent="0.25">
      <c r="B29" s="8" t="s">
        <v>75</v>
      </c>
      <c r="C29" s="57" t="s">
        <v>76</v>
      </c>
      <c r="D29" s="54" t="s">
        <v>77</v>
      </c>
      <c r="E29" s="6" t="s">
        <v>78</v>
      </c>
      <c r="F29" s="19">
        <v>800000</v>
      </c>
      <c r="G29" s="24">
        <v>5724</v>
      </c>
      <c r="H29" s="24">
        <v>2.09</v>
      </c>
      <c r="I29" s="31"/>
      <c r="J29" s="31"/>
      <c r="K29" s="35"/>
    </row>
    <row r="30" spans="2:11" x14ac:dyDescent="0.25">
      <c r="B30" s="8" t="s">
        <v>143</v>
      </c>
      <c r="C30" s="57" t="s">
        <v>144</v>
      </c>
      <c r="D30" s="54" t="s">
        <v>145</v>
      </c>
      <c r="E30" s="6" t="s">
        <v>146</v>
      </c>
      <c r="F30" s="19">
        <v>950000</v>
      </c>
      <c r="G30" s="24">
        <v>5688.6</v>
      </c>
      <c r="H30" s="24">
        <v>2.08</v>
      </c>
      <c r="I30" s="31"/>
      <c r="J30" s="31"/>
      <c r="K30" s="35"/>
    </row>
    <row r="31" spans="2:11" x14ac:dyDescent="0.25">
      <c r="B31" s="8" t="s">
        <v>90</v>
      </c>
      <c r="C31" s="57" t="s">
        <v>91</v>
      </c>
      <c r="D31" s="54" t="s">
        <v>92</v>
      </c>
      <c r="E31" s="6" t="s">
        <v>93</v>
      </c>
      <c r="F31" s="19">
        <v>845000</v>
      </c>
      <c r="G31" s="24">
        <v>5658.12</v>
      </c>
      <c r="H31" s="24">
        <v>2.0699999999999998</v>
      </c>
      <c r="I31" s="31"/>
      <c r="J31" s="31"/>
      <c r="K31" s="35"/>
    </row>
    <row r="32" spans="2:11" x14ac:dyDescent="0.25">
      <c r="B32" s="8" t="s">
        <v>201</v>
      </c>
      <c r="C32" s="57" t="s">
        <v>202</v>
      </c>
      <c r="D32" s="54" t="s">
        <v>203</v>
      </c>
      <c r="E32" s="6" t="s">
        <v>104</v>
      </c>
      <c r="F32" s="19">
        <v>19700</v>
      </c>
      <c r="G32" s="24">
        <v>5591.86</v>
      </c>
      <c r="H32" s="24">
        <v>2.04</v>
      </c>
      <c r="I32" s="31"/>
      <c r="J32" s="31"/>
      <c r="K32" s="35"/>
    </row>
    <row r="33" spans="2:11" x14ac:dyDescent="0.25">
      <c r="B33" s="8" t="s">
        <v>117</v>
      </c>
      <c r="C33" s="57" t="s">
        <v>118</v>
      </c>
      <c r="D33" s="54" t="s">
        <v>119</v>
      </c>
      <c r="E33" s="6" t="s">
        <v>120</v>
      </c>
      <c r="F33" s="19">
        <v>1450000</v>
      </c>
      <c r="G33" s="24">
        <v>5048.8999999999996</v>
      </c>
      <c r="H33" s="24">
        <v>1.85</v>
      </c>
      <c r="I33" s="31"/>
      <c r="J33" s="31"/>
      <c r="K33" s="35"/>
    </row>
    <row r="34" spans="2:11" x14ac:dyDescent="0.25">
      <c r="B34" s="8" t="s">
        <v>495</v>
      </c>
      <c r="C34" s="57" t="s">
        <v>496</v>
      </c>
      <c r="D34" s="54" t="s">
        <v>497</v>
      </c>
      <c r="E34" s="6" t="s">
        <v>108</v>
      </c>
      <c r="F34" s="19">
        <v>78850</v>
      </c>
      <c r="G34" s="24">
        <v>5036.66</v>
      </c>
      <c r="H34" s="24">
        <v>1.84</v>
      </c>
      <c r="I34" s="31"/>
      <c r="J34" s="31"/>
      <c r="K34" s="35"/>
    </row>
    <row r="35" spans="2:11" x14ac:dyDescent="0.25">
      <c r="B35" s="8" t="s">
        <v>129</v>
      </c>
      <c r="C35" s="57" t="s">
        <v>130</v>
      </c>
      <c r="D35" s="54" t="s">
        <v>131</v>
      </c>
      <c r="E35" s="6" t="s">
        <v>132</v>
      </c>
      <c r="F35" s="19">
        <v>647659</v>
      </c>
      <c r="G35" s="24">
        <v>4399.22</v>
      </c>
      <c r="H35" s="24">
        <v>1.61</v>
      </c>
      <c r="I35" s="31"/>
      <c r="J35" s="31"/>
      <c r="K35" s="35"/>
    </row>
    <row r="36" spans="2:11" x14ac:dyDescent="0.25">
      <c r="B36" s="8" t="s">
        <v>1902</v>
      </c>
      <c r="C36" s="57" t="s">
        <v>1903</v>
      </c>
      <c r="D36" s="54" t="s">
        <v>1904</v>
      </c>
      <c r="E36" s="6" t="s">
        <v>146</v>
      </c>
      <c r="F36" s="19">
        <v>671111</v>
      </c>
      <c r="G36" s="24">
        <v>4308.87</v>
      </c>
      <c r="H36" s="24">
        <v>1.57</v>
      </c>
      <c r="I36" s="31"/>
      <c r="J36" s="31"/>
      <c r="K36" s="35"/>
    </row>
    <row r="37" spans="2:11" x14ac:dyDescent="0.25">
      <c r="B37" s="8" t="s">
        <v>79</v>
      </c>
      <c r="C37" s="57" t="s">
        <v>80</v>
      </c>
      <c r="D37" s="54" t="s">
        <v>81</v>
      </c>
      <c r="E37" s="6" t="s">
        <v>82</v>
      </c>
      <c r="F37" s="19">
        <v>302800</v>
      </c>
      <c r="G37" s="24">
        <v>4289.46</v>
      </c>
      <c r="H37" s="24">
        <v>1.57</v>
      </c>
      <c r="I37" s="31"/>
      <c r="J37" s="31"/>
      <c r="K37" s="35"/>
    </row>
    <row r="38" spans="2:11" x14ac:dyDescent="0.25">
      <c r="B38" s="8" t="s">
        <v>747</v>
      </c>
      <c r="C38" s="57" t="s">
        <v>748</v>
      </c>
      <c r="D38" s="54" t="s">
        <v>749</v>
      </c>
      <c r="E38" s="6" t="s">
        <v>146</v>
      </c>
      <c r="F38" s="19">
        <v>474508</v>
      </c>
      <c r="G38" s="24">
        <v>4002.71</v>
      </c>
      <c r="H38" s="24">
        <v>1.46</v>
      </c>
      <c r="I38" s="31"/>
      <c r="J38" s="31"/>
      <c r="K38" s="35"/>
    </row>
    <row r="39" spans="2:11" x14ac:dyDescent="0.25">
      <c r="B39" s="8" t="s">
        <v>941</v>
      </c>
      <c r="C39" s="57" t="s">
        <v>942</v>
      </c>
      <c r="D39" s="54" t="s">
        <v>943</v>
      </c>
      <c r="E39" s="6" t="s">
        <v>108</v>
      </c>
      <c r="F39" s="19">
        <v>210000</v>
      </c>
      <c r="G39" s="24">
        <v>3609.48</v>
      </c>
      <c r="H39" s="24">
        <v>1.32</v>
      </c>
      <c r="I39" s="31"/>
      <c r="J39" s="31"/>
      <c r="K39" s="35"/>
    </row>
    <row r="40" spans="2:11" x14ac:dyDescent="0.25">
      <c r="B40" s="8" t="s">
        <v>458</v>
      </c>
      <c r="C40" s="57" t="s">
        <v>459</v>
      </c>
      <c r="D40" s="54" t="s">
        <v>460</v>
      </c>
      <c r="E40" s="6" t="s">
        <v>78</v>
      </c>
      <c r="F40" s="19">
        <v>175000</v>
      </c>
      <c r="G40" s="24">
        <v>3513.65</v>
      </c>
      <c r="H40" s="24">
        <v>1.28</v>
      </c>
      <c r="I40" s="31"/>
      <c r="J40" s="31"/>
      <c r="K40" s="35"/>
    </row>
    <row r="41" spans="2:11" x14ac:dyDescent="0.25">
      <c r="B41" s="8" t="s">
        <v>167</v>
      </c>
      <c r="C41" s="57" t="s">
        <v>168</v>
      </c>
      <c r="D41" s="54" t="s">
        <v>169</v>
      </c>
      <c r="E41" s="6" t="s">
        <v>170</v>
      </c>
      <c r="F41" s="19">
        <v>83000</v>
      </c>
      <c r="G41" s="24">
        <v>3414.83</v>
      </c>
      <c r="H41" s="24">
        <v>1.25</v>
      </c>
      <c r="I41" s="31"/>
      <c r="J41" s="31"/>
      <c r="K41" s="35"/>
    </row>
    <row r="42" spans="2:11" x14ac:dyDescent="0.25">
      <c r="B42" s="8" t="s">
        <v>97</v>
      </c>
      <c r="C42" s="57" t="s">
        <v>98</v>
      </c>
      <c r="D42" s="54" t="s">
        <v>99</v>
      </c>
      <c r="E42" s="6" t="s">
        <v>100</v>
      </c>
      <c r="F42" s="19">
        <v>7880</v>
      </c>
      <c r="G42" s="24">
        <v>3340.86</v>
      </c>
      <c r="H42" s="24">
        <v>1.22</v>
      </c>
      <c r="I42" s="31"/>
      <c r="J42" s="31"/>
      <c r="K42" s="35"/>
    </row>
    <row r="43" spans="2:11" x14ac:dyDescent="0.25">
      <c r="B43" s="8" t="s">
        <v>147</v>
      </c>
      <c r="C43" s="57" t="s">
        <v>148</v>
      </c>
      <c r="D43" s="54" t="s">
        <v>149</v>
      </c>
      <c r="E43" s="6" t="s">
        <v>112</v>
      </c>
      <c r="F43" s="19">
        <v>41940</v>
      </c>
      <c r="G43" s="24">
        <v>3311.94</v>
      </c>
      <c r="H43" s="24">
        <v>1.21</v>
      </c>
      <c r="I43" s="31"/>
      <c r="J43" s="31"/>
      <c r="K43" s="35"/>
    </row>
    <row r="44" spans="2:11" x14ac:dyDescent="0.25">
      <c r="B44" s="8" t="s">
        <v>777</v>
      </c>
      <c r="C44" s="57" t="s">
        <v>778</v>
      </c>
      <c r="D44" s="54" t="s">
        <v>779</v>
      </c>
      <c r="E44" s="6" t="s">
        <v>128</v>
      </c>
      <c r="F44" s="19">
        <v>681400</v>
      </c>
      <c r="G44" s="24">
        <v>3132.4</v>
      </c>
      <c r="H44" s="24">
        <v>1.1399999999999999</v>
      </c>
      <c r="I44" s="31"/>
      <c r="J44" s="31"/>
      <c r="K44" s="35"/>
    </row>
    <row r="45" spans="2:11" x14ac:dyDescent="0.25">
      <c r="B45" s="8" t="s">
        <v>1032</v>
      </c>
      <c r="C45" s="57" t="s">
        <v>1033</v>
      </c>
      <c r="D45" s="54" t="s">
        <v>1034</v>
      </c>
      <c r="E45" s="6" t="s">
        <v>264</v>
      </c>
      <c r="F45" s="19">
        <v>250889</v>
      </c>
      <c r="G45" s="24">
        <v>3014.43</v>
      </c>
      <c r="H45" s="24">
        <v>1.1000000000000001</v>
      </c>
      <c r="I45" s="31"/>
      <c r="J45" s="31"/>
      <c r="K45" s="35"/>
    </row>
    <row r="46" spans="2:11" x14ac:dyDescent="0.25">
      <c r="B46" s="8" t="s">
        <v>1664</v>
      </c>
      <c r="C46" s="57" t="s">
        <v>1665</v>
      </c>
      <c r="D46" s="54" t="s">
        <v>1666</v>
      </c>
      <c r="E46" s="6" t="s">
        <v>485</v>
      </c>
      <c r="F46" s="19">
        <v>625000</v>
      </c>
      <c r="G46" s="24">
        <v>3005.31</v>
      </c>
      <c r="H46" s="24">
        <v>1.1000000000000001</v>
      </c>
      <c r="I46" s="31"/>
      <c r="J46" s="31"/>
      <c r="K46" s="35"/>
    </row>
    <row r="47" spans="2:11" x14ac:dyDescent="0.25">
      <c r="B47" s="8" t="s">
        <v>136</v>
      </c>
      <c r="C47" s="57" t="s">
        <v>137</v>
      </c>
      <c r="D47" s="54" t="s">
        <v>138</v>
      </c>
      <c r="E47" s="6" t="s">
        <v>139</v>
      </c>
      <c r="F47" s="19">
        <v>1522008</v>
      </c>
      <c r="G47" s="24">
        <v>2937.32</v>
      </c>
      <c r="H47" s="24">
        <v>1.07</v>
      </c>
      <c r="I47" s="31"/>
      <c r="J47" s="31"/>
      <c r="K47" s="35"/>
    </row>
    <row r="48" spans="2:11" x14ac:dyDescent="0.25">
      <c r="B48" s="8" t="s">
        <v>411</v>
      </c>
      <c r="C48" s="57" t="s">
        <v>412</v>
      </c>
      <c r="D48" s="54" t="s">
        <v>413</v>
      </c>
      <c r="E48" s="6" t="s">
        <v>108</v>
      </c>
      <c r="F48" s="19">
        <v>63100</v>
      </c>
      <c r="G48" s="24">
        <v>2916.07</v>
      </c>
      <c r="H48" s="24">
        <v>1.07</v>
      </c>
      <c r="I48" s="31"/>
      <c r="J48" s="31"/>
      <c r="K48" s="35"/>
    </row>
    <row r="49" spans="1:11" x14ac:dyDescent="0.25">
      <c r="B49" s="8" t="s">
        <v>2507</v>
      </c>
      <c r="C49" s="57" t="s">
        <v>2046</v>
      </c>
      <c r="D49" s="54" t="s">
        <v>2508</v>
      </c>
      <c r="E49" s="6" t="s">
        <v>82</v>
      </c>
      <c r="F49" s="19">
        <v>2728420</v>
      </c>
      <c r="G49" s="24">
        <v>2311.79</v>
      </c>
      <c r="H49" s="24">
        <v>0.84</v>
      </c>
      <c r="I49" s="31"/>
      <c r="J49" s="31"/>
      <c r="K49" s="35"/>
    </row>
    <row r="50" spans="1:11" x14ac:dyDescent="0.25">
      <c r="B50" s="8" t="s">
        <v>2876</v>
      </c>
      <c r="C50" s="57" t="s">
        <v>2877</v>
      </c>
      <c r="D50" s="54" t="s">
        <v>2878</v>
      </c>
      <c r="E50" s="6" t="s">
        <v>804</v>
      </c>
      <c r="F50" s="19">
        <v>60000</v>
      </c>
      <c r="G50" s="24">
        <v>2110.17</v>
      </c>
      <c r="H50" s="24">
        <v>0.77</v>
      </c>
      <c r="I50" s="31"/>
      <c r="J50" s="31"/>
      <c r="K50" s="35"/>
    </row>
    <row r="51" spans="1:11" x14ac:dyDescent="0.25">
      <c r="B51" s="8" t="s">
        <v>311</v>
      </c>
      <c r="C51" s="57" t="s">
        <v>312</v>
      </c>
      <c r="D51" s="54" t="s">
        <v>313</v>
      </c>
      <c r="E51" s="6" t="s">
        <v>61</v>
      </c>
      <c r="F51" s="19">
        <v>485000</v>
      </c>
      <c r="G51" s="24">
        <v>1720.05</v>
      </c>
      <c r="H51" s="24">
        <v>0.63</v>
      </c>
      <c r="I51" s="31"/>
      <c r="J51" s="31"/>
      <c r="K51" s="35"/>
    </row>
    <row r="52" spans="1:11" x14ac:dyDescent="0.25">
      <c r="B52" s="8" t="s">
        <v>768</v>
      </c>
      <c r="C52" s="57" t="s">
        <v>769</v>
      </c>
      <c r="D52" s="54" t="s">
        <v>770</v>
      </c>
      <c r="E52" s="6" t="s">
        <v>128</v>
      </c>
      <c r="F52" s="19">
        <v>19234</v>
      </c>
      <c r="G52" s="24">
        <v>1656.27</v>
      </c>
      <c r="H52" s="24">
        <v>0.61</v>
      </c>
      <c r="I52" s="31"/>
      <c r="J52" s="31"/>
      <c r="K52" s="35"/>
    </row>
    <row r="53" spans="1:11" x14ac:dyDescent="0.25">
      <c r="C53" s="58" t="s">
        <v>175</v>
      </c>
      <c r="D53" s="54"/>
      <c r="E53" s="6"/>
      <c r="F53" s="19"/>
      <c r="G53" s="25">
        <v>266818.89</v>
      </c>
      <c r="H53" s="25">
        <v>97.54</v>
      </c>
      <c r="I53" s="31"/>
      <c r="J53" s="31"/>
      <c r="K53" s="35"/>
    </row>
    <row r="54" spans="1:11" x14ac:dyDescent="0.25">
      <c r="C54" s="57"/>
      <c r="D54" s="54"/>
      <c r="E54" s="6"/>
      <c r="F54" s="19"/>
      <c r="G54" s="24"/>
      <c r="H54" s="24"/>
      <c r="I54" s="31"/>
      <c r="J54" s="31"/>
      <c r="K54" s="35"/>
    </row>
    <row r="55" spans="1:11" x14ac:dyDescent="0.25">
      <c r="C55" s="58" t="s">
        <v>3</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4</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5</v>
      </c>
      <c r="D59" s="54"/>
      <c r="E59" s="6"/>
      <c r="F59" s="19"/>
      <c r="G59" s="24"/>
      <c r="H59" s="24"/>
      <c r="I59" s="31"/>
      <c r="J59" s="31"/>
      <c r="K59" s="35"/>
    </row>
    <row r="60" spans="1:11" x14ac:dyDescent="0.25">
      <c r="C60" s="59" t="s">
        <v>6</v>
      </c>
      <c r="D60" s="54"/>
      <c r="E60" s="6"/>
      <c r="F60" s="19"/>
      <c r="G60" s="24"/>
      <c r="H60" s="24"/>
      <c r="I60" s="31"/>
      <c r="J60" s="31"/>
      <c r="K60" s="35"/>
    </row>
    <row r="61" spans="1:11" x14ac:dyDescent="0.25">
      <c r="B61" s="8" t="s">
        <v>2879</v>
      </c>
      <c r="C61" s="57" t="s">
        <v>2880</v>
      </c>
      <c r="D61" s="54" t="s">
        <v>2881</v>
      </c>
      <c r="E61" s="6" t="s">
        <v>603</v>
      </c>
      <c r="F61" s="19">
        <v>50</v>
      </c>
      <c r="G61" s="24">
        <v>525.80999999999995</v>
      </c>
      <c r="H61" s="24">
        <v>0.19</v>
      </c>
      <c r="I61" s="31">
        <v>7.3562000000000003</v>
      </c>
      <c r="J61" s="31"/>
      <c r="K61" s="35" t="s">
        <v>565</v>
      </c>
    </row>
    <row r="62" spans="1:11" x14ac:dyDescent="0.25">
      <c r="B62" s="8" t="s">
        <v>2721</v>
      </c>
      <c r="C62" s="57" t="s">
        <v>621</v>
      </c>
      <c r="D62" s="54" t="s">
        <v>2722</v>
      </c>
      <c r="E62" s="6" t="s">
        <v>572</v>
      </c>
      <c r="F62" s="19">
        <v>50</v>
      </c>
      <c r="G62" s="24">
        <v>499.77</v>
      </c>
      <c r="H62" s="24">
        <v>0.18</v>
      </c>
      <c r="I62" s="31">
        <v>7.9074999999999998</v>
      </c>
      <c r="J62" s="31"/>
      <c r="K62" s="35" t="s">
        <v>565</v>
      </c>
    </row>
    <row r="63" spans="1:11" x14ac:dyDescent="0.25">
      <c r="C63" s="58" t="s">
        <v>175</v>
      </c>
      <c r="D63" s="54"/>
      <c r="E63" s="6"/>
      <c r="F63" s="19"/>
      <c r="G63" s="25">
        <v>1025.58</v>
      </c>
      <c r="H63" s="25">
        <v>0.37</v>
      </c>
      <c r="I63" s="31"/>
      <c r="J63" s="31"/>
      <c r="K63" s="35"/>
    </row>
    <row r="64" spans="1:11" x14ac:dyDescent="0.25">
      <c r="C64" s="57"/>
      <c r="D64" s="54"/>
      <c r="E64" s="6"/>
      <c r="F64" s="19"/>
      <c r="G64" s="24"/>
      <c r="H64" s="24"/>
      <c r="I64" s="31"/>
      <c r="J64" s="31"/>
      <c r="K64" s="35"/>
    </row>
    <row r="65" spans="2:11" x14ac:dyDescent="0.25">
      <c r="C65" s="58" t="s">
        <v>7</v>
      </c>
      <c r="D65" s="54"/>
      <c r="E65" s="6"/>
      <c r="F65" s="19"/>
      <c r="G65" s="24" t="s">
        <v>2</v>
      </c>
      <c r="H65" s="24" t="s">
        <v>2</v>
      </c>
      <c r="I65" s="31"/>
      <c r="J65" s="31"/>
      <c r="K65" s="35"/>
    </row>
    <row r="66" spans="2:11" x14ac:dyDescent="0.25">
      <c r="C66" s="57"/>
      <c r="D66" s="54"/>
      <c r="E66" s="6"/>
      <c r="F66" s="19"/>
      <c r="G66" s="24"/>
      <c r="H66" s="24"/>
      <c r="I66" s="31"/>
      <c r="J66" s="31"/>
      <c r="K66" s="35"/>
    </row>
    <row r="67" spans="2:11" x14ac:dyDescent="0.25">
      <c r="C67" s="58" t="s">
        <v>8</v>
      </c>
      <c r="D67" s="54"/>
      <c r="E67" s="6"/>
      <c r="F67" s="19"/>
      <c r="G67" s="24" t="s">
        <v>2</v>
      </c>
      <c r="H67" s="24" t="s">
        <v>2</v>
      </c>
      <c r="I67" s="31"/>
      <c r="J67" s="31"/>
      <c r="K67" s="35"/>
    </row>
    <row r="68" spans="2:11" x14ac:dyDescent="0.25">
      <c r="C68" s="57"/>
      <c r="D68" s="54"/>
      <c r="E68" s="6"/>
      <c r="F68" s="19"/>
      <c r="G68" s="24"/>
      <c r="H68" s="24"/>
      <c r="I68" s="31"/>
      <c r="J68" s="31"/>
      <c r="K68" s="35"/>
    </row>
    <row r="69" spans="2:11" x14ac:dyDescent="0.25">
      <c r="C69" s="58" t="s">
        <v>9</v>
      </c>
      <c r="D69" s="54"/>
      <c r="E69" s="6"/>
      <c r="F69" s="19"/>
      <c r="G69" s="24" t="s">
        <v>2</v>
      </c>
      <c r="H69" s="24" t="s">
        <v>2</v>
      </c>
      <c r="I69" s="31"/>
      <c r="J69" s="31"/>
      <c r="K69" s="35"/>
    </row>
    <row r="70" spans="2:11" x14ac:dyDescent="0.25">
      <c r="C70" s="57"/>
      <c r="D70" s="54"/>
      <c r="E70" s="6"/>
      <c r="F70" s="19"/>
      <c r="G70" s="24"/>
      <c r="H70" s="24"/>
      <c r="I70" s="31"/>
      <c r="J70" s="31"/>
      <c r="K70" s="35"/>
    </row>
    <row r="71" spans="2:11" x14ac:dyDescent="0.25">
      <c r="C71" s="59" t="s">
        <v>10</v>
      </c>
      <c r="D71" s="54"/>
      <c r="E71" s="6"/>
      <c r="F71" s="19"/>
      <c r="G71" s="24"/>
      <c r="H71" s="24"/>
      <c r="I71" s="31"/>
      <c r="J71" s="31"/>
      <c r="K71" s="35"/>
    </row>
    <row r="72" spans="2:11" x14ac:dyDescent="0.25">
      <c r="B72" s="8" t="s">
        <v>2882</v>
      </c>
      <c r="C72" s="57" t="s">
        <v>2883</v>
      </c>
      <c r="D72" s="54" t="s">
        <v>2884</v>
      </c>
      <c r="E72" s="6" t="s">
        <v>658</v>
      </c>
      <c r="F72" s="19">
        <v>1000000</v>
      </c>
      <c r="G72" s="24">
        <v>1001.57</v>
      </c>
      <c r="H72" s="24">
        <v>0.37</v>
      </c>
      <c r="I72" s="31">
        <v>6.7538</v>
      </c>
      <c r="J72" s="31"/>
      <c r="K72" s="35"/>
    </row>
    <row r="73" spans="2:11" x14ac:dyDescent="0.25">
      <c r="C73" s="58" t="s">
        <v>175</v>
      </c>
      <c r="D73" s="54"/>
      <c r="E73" s="6"/>
      <c r="F73" s="19"/>
      <c r="G73" s="25">
        <v>1001.57</v>
      </c>
      <c r="H73" s="25">
        <v>0.37</v>
      </c>
      <c r="I73" s="31"/>
      <c r="J73" s="31"/>
      <c r="K73" s="35"/>
    </row>
    <row r="74" spans="2:11" x14ac:dyDescent="0.25">
      <c r="C74" s="57"/>
      <c r="D74" s="54"/>
      <c r="E74" s="6"/>
      <c r="F74" s="19"/>
      <c r="G74" s="24"/>
      <c r="H74" s="24"/>
      <c r="I74" s="31"/>
      <c r="J74" s="31"/>
      <c r="K74" s="35"/>
    </row>
    <row r="75" spans="2:11" x14ac:dyDescent="0.25">
      <c r="C75" s="58" t="s">
        <v>11</v>
      </c>
      <c r="D75" s="54"/>
      <c r="E75" s="6"/>
      <c r="F75" s="19"/>
      <c r="G75" s="24"/>
      <c r="H75" s="24"/>
      <c r="I75" s="31"/>
      <c r="J75" s="31"/>
      <c r="K75" s="35"/>
    </row>
    <row r="76" spans="2:11" x14ac:dyDescent="0.25">
      <c r="C76" s="57"/>
      <c r="D76" s="54"/>
      <c r="E76" s="6"/>
      <c r="F76" s="19"/>
      <c r="G76" s="24"/>
      <c r="H76" s="24"/>
      <c r="I76" s="31"/>
      <c r="J76" s="31"/>
      <c r="K76" s="35"/>
    </row>
    <row r="77" spans="2:11" x14ac:dyDescent="0.25">
      <c r="C77" s="58" t="s">
        <v>13</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8" t="s">
        <v>14</v>
      </c>
      <c r="D79" s="54"/>
      <c r="E79" s="6"/>
      <c r="F79" s="19"/>
      <c r="G79" s="24" t="s">
        <v>2</v>
      </c>
      <c r="H79" s="24" t="s">
        <v>2</v>
      </c>
      <c r="I79" s="31"/>
      <c r="J79" s="31"/>
      <c r="K79" s="35"/>
    </row>
    <row r="80" spans="2:11" x14ac:dyDescent="0.25">
      <c r="C80" s="57"/>
      <c r="D80" s="54"/>
      <c r="E80" s="6"/>
      <c r="F80" s="19"/>
      <c r="G80" s="24"/>
      <c r="H80" s="24"/>
      <c r="I80" s="31"/>
      <c r="J80" s="31"/>
      <c r="K80" s="35"/>
    </row>
    <row r="81" spans="1:11" x14ac:dyDescent="0.25">
      <c r="C81" s="58" t="s">
        <v>15</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16</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17</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A87" s="10"/>
      <c r="B87" s="28"/>
      <c r="C87" s="58" t="s">
        <v>18</v>
      </c>
      <c r="D87" s="54"/>
      <c r="E87" s="6"/>
      <c r="F87" s="19"/>
      <c r="G87" s="24"/>
      <c r="H87" s="24"/>
      <c r="I87" s="31"/>
      <c r="J87" s="31"/>
      <c r="K87" s="35"/>
    </row>
    <row r="88" spans="1:11" x14ac:dyDescent="0.25">
      <c r="A88" s="28"/>
      <c r="B88" s="28"/>
      <c r="C88" s="58" t="s">
        <v>19</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20</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21</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22</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23</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C98" s="59" t="s">
        <v>24</v>
      </c>
      <c r="D98" s="54"/>
      <c r="E98" s="6"/>
      <c r="F98" s="19"/>
      <c r="G98" s="24"/>
      <c r="H98" s="24"/>
      <c r="I98" s="31"/>
      <c r="J98" s="31"/>
      <c r="K98" s="35"/>
    </row>
    <row r="99" spans="1:54" x14ac:dyDescent="0.25">
      <c r="B99" s="8" t="s">
        <v>186</v>
      </c>
      <c r="C99" s="57" t="s">
        <v>187</v>
      </c>
      <c r="D99" s="54"/>
      <c r="E99" s="6"/>
      <c r="F99" s="19"/>
      <c r="G99" s="24">
        <v>4653.78</v>
      </c>
      <c r="H99" s="24">
        <v>1.7</v>
      </c>
      <c r="I99" s="31"/>
      <c r="J99" s="31"/>
      <c r="K99" s="35"/>
    </row>
    <row r="100" spans="1:54" x14ac:dyDescent="0.25">
      <c r="C100" s="58" t="s">
        <v>175</v>
      </c>
      <c r="D100" s="54"/>
      <c r="E100" s="6"/>
      <c r="F100" s="19"/>
      <c r="G100" s="25">
        <v>4653.78</v>
      </c>
      <c r="H100" s="25">
        <v>1.7</v>
      </c>
      <c r="I100" s="31"/>
      <c r="J100" s="31"/>
      <c r="K100" s="35"/>
    </row>
    <row r="101" spans="1:54" x14ac:dyDescent="0.25">
      <c r="C101" s="57"/>
      <c r="D101" s="54"/>
      <c r="E101" s="6"/>
      <c r="F101" s="19"/>
      <c r="G101" s="24"/>
      <c r="H101" s="24"/>
      <c r="I101" s="31"/>
      <c r="J101" s="31"/>
      <c r="K101" s="35"/>
    </row>
    <row r="102" spans="1:54" x14ac:dyDescent="0.25">
      <c r="A102" s="10"/>
      <c r="B102" s="28"/>
      <c r="C102" s="58" t="s">
        <v>25</v>
      </c>
      <c r="D102" s="54"/>
      <c r="E102" s="6"/>
      <c r="F102" s="19"/>
      <c r="G102" s="24"/>
      <c r="H102" s="24"/>
      <c r="I102" s="31"/>
      <c r="J102" s="31"/>
      <c r="K102" s="35"/>
    </row>
    <row r="103" spans="1:54" s="2" customFormat="1" ht="13.5" x14ac:dyDescent="0.25">
      <c r="A103" s="28"/>
      <c r="B103" s="28"/>
      <c r="C103" s="57" t="s">
        <v>4792</v>
      </c>
      <c r="D103" s="54"/>
      <c r="E103" s="6"/>
      <c r="F103" s="19"/>
      <c r="G103" s="24" t="s">
        <v>2</v>
      </c>
      <c r="H103" s="24" t="s">
        <v>2</v>
      </c>
      <c r="I103" s="31"/>
      <c r="J103" s="31"/>
      <c r="K103" s="35"/>
      <c r="L103" s="3"/>
      <c r="AI103" s="3"/>
      <c r="AV103" s="3"/>
      <c r="AX103" s="3"/>
      <c r="BB103" s="3"/>
    </row>
    <row r="104" spans="1:54" x14ac:dyDescent="0.25">
      <c r="B104" s="8"/>
      <c r="C104" s="57" t="s">
        <v>188</v>
      </c>
      <c r="D104" s="54"/>
      <c r="E104" s="6"/>
      <c r="F104" s="19"/>
      <c r="G104" s="24">
        <v>125.94</v>
      </c>
      <c r="H104" s="24">
        <v>2.0000000000000004E-2</v>
      </c>
      <c r="I104" s="31"/>
      <c r="J104" s="31"/>
      <c r="K104" s="35"/>
    </row>
    <row r="105" spans="1:54" x14ac:dyDescent="0.25">
      <c r="C105" s="58" t="s">
        <v>175</v>
      </c>
      <c r="D105" s="54"/>
      <c r="E105" s="6"/>
      <c r="F105" s="19"/>
      <c r="G105" s="25">
        <v>125.94</v>
      </c>
      <c r="H105" s="25">
        <v>2.0000000000000004E-2</v>
      </c>
      <c r="I105" s="31"/>
      <c r="J105" s="31"/>
      <c r="K105" s="35"/>
    </row>
    <row r="106" spans="1:54" x14ac:dyDescent="0.25">
      <c r="C106" s="57"/>
      <c r="D106" s="54"/>
      <c r="E106" s="6"/>
      <c r="F106" s="19"/>
      <c r="G106" s="24"/>
      <c r="H106" s="24"/>
      <c r="I106" s="31"/>
      <c r="J106" s="31"/>
      <c r="K106" s="35"/>
    </row>
    <row r="107" spans="1:54" x14ac:dyDescent="0.25">
      <c r="C107" s="60" t="s">
        <v>189</v>
      </c>
      <c r="D107" s="55"/>
      <c r="E107" s="5"/>
      <c r="F107" s="20"/>
      <c r="G107" s="26">
        <v>273625.76</v>
      </c>
      <c r="H107" s="26">
        <v>100.00000000000001</v>
      </c>
      <c r="I107" s="32"/>
      <c r="J107" s="32"/>
      <c r="K107" s="36"/>
    </row>
    <row r="110" spans="1:54" x14ac:dyDescent="0.25">
      <c r="C110" s="1" t="s">
        <v>190</v>
      </c>
    </row>
    <row r="111" spans="1:54" x14ac:dyDescent="0.25">
      <c r="C111" s="37" t="s">
        <v>191</v>
      </c>
      <c r="D111" s="37"/>
      <c r="E111" s="37"/>
      <c r="F111" s="37"/>
      <c r="G111" s="37"/>
      <c r="H111" s="37"/>
      <c r="I111" s="37"/>
      <c r="J111" s="37"/>
      <c r="K111" s="37"/>
    </row>
    <row r="112" spans="1:54" x14ac:dyDescent="0.25">
      <c r="C112" s="2" t="s">
        <v>192</v>
      </c>
    </row>
    <row r="113" spans="3:6" x14ac:dyDescent="0.25">
      <c r="C113" s="2" t="s">
        <v>193</v>
      </c>
    </row>
    <row r="114" spans="3:6" x14ac:dyDescent="0.25">
      <c r="C114" s="2" t="s">
        <v>194</v>
      </c>
    </row>
    <row r="115" spans="3:6" x14ac:dyDescent="0.25">
      <c r="C115" s="2" t="s">
        <v>195</v>
      </c>
    </row>
    <row r="117" spans="3:6" x14ac:dyDescent="0.25">
      <c r="C117" s="76" t="s">
        <v>4869</v>
      </c>
      <c r="E117" s="76" t="s">
        <v>4870</v>
      </c>
      <c r="F117" s="77"/>
    </row>
    <row r="118" spans="3:6" x14ac:dyDescent="0.25">
      <c r="E118" s="2" t="s">
        <v>4873</v>
      </c>
    </row>
  </sheetData>
  <hyperlinks>
    <hyperlink ref="J2" location="'Index'!A1" display="'Index'!A1" xr:uid="{30B31308-6869-4D69-8C1D-06D94A0BA373}"/>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27D1E-3504-4CC5-8293-A31F6D6BD730}">
  <sheetPr codeName="Sheet1"/>
  <dimension ref="A1:IV132"/>
  <sheetViews>
    <sheetView showGridLines="0" zoomScale="90" zoomScaleNormal="90" workbookViewId="0">
      <pane ySplit="6" topLeftCell="A113"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2885</v>
      </c>
      <c r="J2" s="38" t="s">
        <v>4604</v>
      </c>
    </row>
    <row r="3" spans="1:54" ht="16.5" x14ac:dyDescent="0.3">
      <c r="C3" s="1" t="s">
        <v>28</v>
      </c>
      <c r="D3" s="21" t="s">
        <v>2886</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523648</v>
      </c>
      <c r="G10" s="24">
        <v>8460.84</v>
      </c>
      <c r="H10" s="24">
        <v>5.52</v>
      </c>
      <c r="I10" s="31"/>
      <c r="J10" s="31"/>
      <c r="K10" s="35"/>
    </row>
    <row r="11" spans="1:54" x14ac:dyDescent="0.25">
      <c r="B11" s="8" t="s">
        <v>48</v>
      </c>
      <c r="C11" s="57" t="s">
        <v>49</v>
      </c>
      <c r="D11" s="54" t="s">
        <v>50</v>
      </c>
      <c r="E11" s="6" t="s">
        <v>47</v>
      </c>
      <c r="F11" s="19">
        <v>555000</v>
      </c>
      <c r="G11" s="24">
        <v>6742.7</v>
      </c>
      <c r="H11" s="24">
        <v>4.4000000000000004</v>
      </c>
      <c r="I11" s="31"/>
      <c r="J11" s="31"/>
      <c r="K11" s="35"/>
    </row>
    <row r="12" spans="1:54" x14ac:dyDescent="0.25">
      <c r="B12" s="8" t="s">
        <v>40</v>
      </c>
      <c r="C12" s="57" t="s">
        <v>41</v>
      </c>
      <c r="D12" s="54" t="s">
        <v>42</v>
      </c>
      <c r="E12" s="6" t="s">
        <v>43</v>
      </c>
      <c r="F12" s="19">
        <v>347000</v>
      </c>
      <c r="G12" s="24">
        <v>6482.83</v>
      </c>
      <c r="H12" s="24">
        <v>4.2300000000000004</v>
      </c>
      <c r="I12" s="31"/>
      <c r="J12" s="31"/>
      <c r="K12" s="35"/>
    </row>
    <row r="13" spans="1:54" x14ac:dyDescent="0.25">
      <c r="B13" s="8" t="s">
        <v>51</v>
      </c>
      <c r="C13" s="57" t="s">
        <v>52</v>
      </c>
      <c r="D13" s="54" t="s">
        <v>53</v>
      </c>
      <c r="E13" s="6" t="s">
        <v>54</v>
      </c>
      <c r="F13" s="19">
        <v>144084</v>
      </c>
      <c r="G13" s="24">
        <v>5496.8</v>
      </c>
      <c r="H13" s="24">
        <v>3.59</v>
      </c>
      <c r="I13" s="31"/>
      <c r="J13" s="31"/>
      <c r="K13" s="35"/>
    </row>
    <row r="14" spans="1:54" x14ac:dyDescent="0.25">
      <c r="B14" s="8" t="s">
        <v>68</v>
      </c>
      <c r="C14" s="57" t="s">
        <v>69</v>
      </c>
      <c r="D14" s="54" t="s">
        <v>70</v>
      </c>
      <c r="E14" s="6" t="s">
        <v>71</v>
      </c>
      <c r="F14" s="19">
        <v>36500</v>
      </c>
      <c r="G14" s="24">
        <v>4787.2700000000004</v>
      </c>
      <c r="H14" s="24">
        <v>3.12</v>
      </c>
      <c r="I14" s="31"/>
      <c r="J14" s="31"/>
      <c r="K14" s="35"/>
    </row>
    <row r="15" spans="1:54" x14ac:dyDescent="0.25">
      <c r="B15" s="8" t="s">
        <v>72</v>
      </c>
      <c r="C15" s="57" t="s">
        <v>73</v>
      </c>
      <c r="D15" s="54" t="s">
        <v>74</v>
      </c>
      <c r="E15" s="6" t="s">
        <v>47</v>
      </c>
      <c r="F15" s="19">
        <v>478460</v>
      </c>
      <c r="G15" s="24">
        <v>4174.09</v>
      </c>
      <c r="H15" s="24">
        <v>2.72</v>
      </c>
      <c r="I15" s="31"/>
      <c r="J15" s="31"/>
      <c r="K15" s="35"/>
    </row>
    <row r="16" spans="1:54" x14ac:dyDescent="0.25">
      <c r="B16" s="8" t="s">
        <v>58</v>
      </c>
      <c r="C16" s="57" t="s">
        <v>59</v>
      </c>
      <c r="D16" s="54" t="s">
        <v>60</v>
      </c>
      <c r="E16" s="6" t="s">
        <v>61</v>
      </c>
      <c r="F16" s="19">
        <v>33400</v>
      </c>
      <c r="G16" s="24">
        <v>3970.32</v>
      </c>
      <c r="H16" s="24">
        <v>2.59</v>
      </c>
      <c r="I16" s="31"/>
      <c r="J16" s="31"/>
      <c r="K16" s="35"/>
    </row>
    <row r="17" spans="2:11" x14ac:dyDescent="0.25">
      <c r="B17" s="8" t="s">
        <v>105</v>
      </c>
      <c r="C17" s="57" t="s">
        <v>106</v>
      </c>
      <c r="D17" s="54" t="s">
        <v>107</v>
      </c>
      <c r="E17" s="6" t="s">
        <v>108</v>
      </c>
      <c r="F17" s="19">
        <v>84000</v>
      </c>
      <c r="G17" s="24">
        <v>3585.08</v>
      </c>
      <c r="H17" s="24">
        <v>2.34</v>
      </c>
      <c r="I17" s="31"/>
      <c r="J17" s="31"/>
      <c r="K17" s="35"/>
    </row>
    <row r="18" spans="2:11" x14ac:dyDescent="0.25">
      <c r="B18" s="8" t="s">
        <v>1914</v>
      </c>
      <c r="C18" s="57" t="s">
        <v>1915</v>
      </c>
      <c r="D18" s="54" t="s">
        <v>1916</v>
      </c>
      <c r="E18" s="6" t="s">
        <v>132</v>
      </c>
      <c r="F18" s="19">
        <v>135000</v>
      </c>
      <c r="G18" s="24">
        <v>3511.22</v>
      </c>
      <c r="H18" s="24">
        <v>2.29</v>
      </c>
      <c r="I18" s="31"/>
      <c r="J18" s="31"/>
      <c r="K18" s="35"/>
    </row>
    <row r="19" spans="2:11" x14ac:dyDescent="0.25">
      <c r="B19" s="8" t="s">
        <v>125</v>
      </c>
      <c r="C19" s="57" t="s">
        <v>126</v>
      </c>
      <c r="D19" s="54" t="s">
        <v>127</v>
      </c>
      <c r="E19" s="6" t="s">
        <v>128</v>
      </c>
      <c r="F19" s="19">
        <v>233000</v>
      </c>
      <c r="G19" s="24">
        <v>3452.59</v>
      </c>
      <c r="H19" s="24">
        <v>2.25</v>
      </c>
      <c r="I19" s="31"/>
      <c r="J19" s="31"/>
      <c r="K19" s="35"/>
    </row>
    <row r="20" spans="2:11" x14ac:dyDescent="0.25">
      <c r="B20" s="8" t="s">
        <v>55</v>
      </c>
      <c r="C20" s="57" t="s">
        <v>56</v>
      </c>
      <c r="D20" s="54" t="s">
        <v>57</v>
      </c>
      <c r="E20" s="6" t="s">
        <v>47</v>
      </c>
      <c r="F20" s="19">
        <v>291300</v>
      </c>
      <c r="G20" s="24">
        <v>3396.85</v>
      </c>
      <c r="H20" s="24">
        <v>2.2200000000000002</v>
      </c>
      <c r="I20" s="31"/>
      <c r="J20" s="31"/>
      <c r="K20" s="35"/>
    </row>
    <row r="21" spans="2:11" x14ac:dyDescent="0.25">
      <c r="B21" s="8" t="s">
        <v>113</v>
      </c>
      <c r="C21" s="57" t="s">
        <v>114</v>
      </c>
      <c r="D21" s="54" t="s">
        <v>115</v>
      </c>
      <c r="E21" s="6" t="s">
        <v>116</v>
      </c>
      <c r="F21" s="19">
        <v>112000</v>
      </c>
      <c r="G21" s="24">
        <v>3372.15</v>
      </c>
      <c r="H21" s="24">
        <v>2.2000000000000002</v>
      </c>
      <c r="I21" s="31"/>
      <c r="J21" s="31"/>
      <c r="K21" s="35"/>
    </row>
    <row r="22" spans="2:11" x14ac:dyDescent="0.25">
      <c r="B22" s="8" t="s">
        <v>495</v>
      </c>
      <c r="C22" s="57" t="s">
        <v>496</v>
      </c>
      <c r="D22" s="54" t="s">
        <v>497</v>
      </c>
      <c r="E22" s="6" t="s">
        <v>108</v>
      </c>
      <c r="F22" s="19">
        <v>47100</v>
      </c>
      <c r="G22" s="24">
        <v>3008.58</v>
      </c>
      <c r="H22" s="24">
        <v>1.96</v>
      </c>
      <c r="I22" s="31"/>
      <c r="J22" s="31"/>
      <c r="K22" s="35"/>
    </row>
    <row r="23" spans="2:11" x14ac:dyDescent="0.25">
      <c r="B23" s="8" t="s">
        <v>154</v>
      </c>
      <c r="C23" s="57" t="s">
        <v>155</v>
      </c>
      <c r="D23" s="54" t="s">
        <v>156</v>
      </c>
      <c r="E23" s="6" t="s">
        <v>132</v>
      </c>
      <c r="F23" s="19">
        <v>69000</v>
      </c>
      <c r="G23" s="24">
        <v>2944.47</v>
      </c>
      <c r="H23" s="24">
        <v>1.92</v>
      </c>
      <c r="I23" s="31"/>
      <c r="J23" s="31"/>
      <c r="K23" s="35"/>
    </row>
    <row r="24" spans="2:11" x14ac:dyDescent="0.25">
      <c r="B24" s="8" t="s">
        <v>201</v>
      </c>
      <c r="C24" s="57" t="s">
        <v>202</v>
      </c>
      <c r="D24" s="54" t="s">
        <v>203</v>
      </c>
      <c r="E24" s="6" t="s">
        <v>104</v>
      </c>
      <c r="F24" s="19">
        <v>9915</v>
      </c>
      <c r="G24" s="24">
        <v>2814.38</v>
      </c>
      <c r="H24" s="24">
        <v>1.84</v>
      </c>
      <c r="I24" s="31"/>
      <c r="J24" s="31"/>
      <c r="K24" s="35"/>
    </row>
    <row r="25" spans="2:11" x14ac:dyDescent="0.25">
      <c r="B25" s="8" t="s">
        <v>94</v>
      </c>
      <c r="C25" s="57" t="s">
        <v>95</v>
      </c>
      <c r="D25" s="54" t="s">
        <v>96</v>
      </c>
      <c r="E25" s="6" t="s">
        <v>71</v>
      </c>
      <c r="F25" s="19">
        <v>110950</v>
      </c>
      <c r="G25" s="24">
        <v>2808.14</v>
      </c>
      <c r="H25" s="24">
        <v>1.83</v>
      </c>
      <c r="I25" s="31"/>
      <c r="J25" s="31"/>
      <c r="K25" s="35"/>
    </row>
    <row r="26" spans="2:11" x14ac:dyDescent="0.25">
      <c r="B26" s="8" t="s">
        <v>143</v>
      </c>
      <c r="C26" s="57" t="s">
        <v>144</v>
      </c>
      <c r="D26" s="54" t="s">
        <v>145</v>
      </c>
      <c r="E26" s="6" t="s">
        <v>146</v>
      </c>
      <c r="F26" s="19">
        <v>460000</v>
      </c>
      <c r="G26" s="24">
        <v>2754.48</v>
      </c>
      <c r="H26" s="24">
        <v>1.8</v>
      </c>
      <c r="I26" s="31"/>
      <c r="J26" s="31"/>
      <c r="K26" s="35"/>
    </row>
    <row r="27" spans="2:11" x14ac:dyDescent="0.25">
      <c r="B27" s="8" t="s">
        <v>121</v>
      </c>
      <c r="C27" s="57" t="s">
        <v>122</v>
      </c>
      <c r="D27" s="54" t="s">
        <v>123</v>
      </c>
      <c r="E27" s="6" t="s">
        <v>124</v>
      </c>
      <c r="F27" s="19">
        <v>52000</v>
      </c>
      <c r="G27" s="24">
        <v>2712.29</v>
      </c>
      <c r="H27" s="24">
        <v>1.77</v>
      </c>
      <c r="I27" s="31"/>
      <c r="J27" s="31"/>
      <c r="K27" s="35"/>
    </row>
    <row r="28" spans="2:11" x14ac:dyDescent="0.25">
      <c r="B28" s="8" t="s">
        <v>65</v>
      </c>
      <c r="C28" s="57" t="s">
        <v>66</v>
      </c>
      <c r="D28" s="54" t="s">
        <v>67</v>
      </c>
      <c r="E28" s="6" t="s">
        <v>47</v>
      </c>
      <c r="F28" s="19">
        <v>150000</v>
      </c>
      <c r="G28" s="24">
        <v>2711.85</v>
      </c>
      <c r="H28" s="24">
        <v>1.77</v>
      </c>
      <c r="I28" s="31"/>
      <c r="J28" s="31"/>
      <c r="K28" s="35"/>
    </row>
    <row r="29" spans="2:11" x14ac:dyDescent="0.25">
      <c r="B29" s="8" t="s">
        <v>449</v>
      </c>
      <c r="C29" s="57" t="s">
        <v>450</v>
      </c>
      <c r="D29" s="54" t="s">
        <v>451</v>
      </c>
      <c r="E29" s="6" t="s">
        <v>108</v>
      </c>
      <c r="F29" s="19">
        <v>104694</v>
      </c>
      <c r="G29" s="24">
        <v>2710.06</v>
      </c>
      <c r="H29" s="24">
        <v>1.77</v>
      </c>
      <c r="I29" s="31"/>
      <c r="J29" s="31"/>
      <c r="K29" s="35"/>
    </row>
    <row r="30" spans="2:11" x14ac:dyDescent="0.25">
      <c r="B30" s="8" t="s">
        <v>101</v>
      </c>
      <c r="C30" s="57" t="s">
        <v>102</v>
      </c>
      <c r="D30" s="54" t="s">
        <v>103</v>
      </c>
      <c r="E30" s="6" t="s">
        <v>104</v>
      </c>
      <c r="F30" s="19">
        <v>55000</v>
      </c>
      <c r="G30" s="24">
        <v>2707.76</v>
      </c>
      <c r="H30" s="24">
        <v>1.77</v>
      </c>
      <c r="I30" s="31"/>
      <c r="J30" s="31"/>
      <c r="K30" s="35"/>
    </row>
    <row r="31" spans="2:11" x14ac:dyDescent="0.25">
      <c r="B31" s="8" t="s">
        <v>90</v>
      </c>
      <c r="C31" s="57" t="s">
        <v>91</v>
      </c>
      <c r="D31" s="54" t="s">
        <v>92</v>
      </c>
      <c r="E31" s="6" t="s">
        <v>93</v>
      </c>
      <c r="F31" s="19">
        <v>387000</v>
      </c>
      <c r="G31" s="24">
        <v>2591.35</v>
      </c>
      <c r="H31" s="24">
        <v>1.69</v>
      </c>
      <c r="I31" s="31"/>
      <c r="J31" s="31"/>
      <c r="K31" s="35"/>
    </row>
    <row r="32" spans="2:11" x14ac:dyDescent="0.25">
      <c r="B32" s="8" t="s">
        <v>232</v>
      </c>
      <c r="C32" s="57" t="s">
        <v>233</v>
      </c>
      <c r="D32" s="54" t="s">
        <v>234</v>
      </c>
      <c r="E32" s="6" t="s">
        <v>132</v>
      </c>
      <c r="F32" s="19">
        <v>16358</v>
      </c>
      <c r="G32" s="24">
        <v>2589.86</v>
      </c>
      <c r="H32" s="24">
        <v>1.69</v>
      </c>
      <c r="I32" s="31"/>
      <c r="J32" s="31"/>
      <c r="K32" s="35"/>
    </row>
    <row r="33" spans="2:11" x14ac:dyDescent="0.25">
      <c r="B33" s="8" t="s">
        <v>117</v>
      </c>
      <c r="C33" s="57" t="s">
        <v>118</v>
      </c>
      <c r="D33" s="54" t="s">
        <v>119</v>
      </c>
      <c r="E33" s="6" t="s">
        <v>120</v>
      </c>
      <c r="F33" s="19">
        <v>710000</v>
      </c>
      <c r="G33" s="24">
        <v>2472.2199999999998</v>
      </c>
      <c r="H33" s="24">
        <v>1.61</v>
      </c>
      <c r="I33" s="31"/>
      <c r="J33" s="31"/>
      <c r="K33" s="35"/>
    </row>
    <row r="34" spans="2:11" x14ac:dyDescent="0.25">
      <c r="B34" s="8" t="s">
        <v>411</v>
      </c>
      <c r="C34" s="57" t="s">
        <v>412</v>
      </c>
      <c r="D34" s="54" t="s">
        <v>413</v>
      </c>
      <c r="E34" s="6" t="s">
        <v>108</v>
      </c>
      <c r="F34" s="19">
        <v>48000</v>
      </c>
      <c r="G34" s="24">
        <v>2218.25</v>
      </c>
      <c r="H34" s="24">
        <v>1.45</v>
      </c>
      <c r="I34" s="31"/>
      <c r="J34" s="31"/>
      <c r="K34" s="35"/>
    </row>
    <row r="35" spans="2:11" x14ac:dyDescent="0.25">
      <c r="B35" s="8" t="s">
        <v>75</v>
      </c>
      <c r="C35" s="57" t="s">
        <v>76</v>
      </c>
      <c r="D35" s="54" t="s">
        <v>77</v>
      </c>
      <c r="E35" s="6" t="s">
        <v>78</v>
      </c>
      <c r="F35" s="19">
        <v>300000</v>
      </c>
      <c r="G35" s="24">
        <v>2146.5</v>
      </c>
      <c r="H35" s="24">
        <v>1.4</v>
      </c>
      <c r="I35" s="31"/>
      <c r="J35" s="31"/>
      <c r="K35" s="35"/>
    </row>
    <row r="36" spans="2:11" x14ac:dyDescent="0.25">
      <c r="B36" s="8" t="s">
        <v>777</v>
      </c>
      <c r="C36" s="57" t="s">
        <v>778</v>
      </c>
      <c r="D36" s="54" t="s">
        <v>779</v>
      </c>
      <c r="E36" s="6" t="s">
        <v>128</v>
      </c>
      <c r="F36" s="19">
        <v>447833</v>
      </c>
      <c r="G36" s="24">
        <v>2058.69</v>
      </c>
      <c r="H36" s="24">
        <v>1.34</v>
      </c>
      <c r="I36" s="31"/>
      <c r="J36" s="31"/>
      <c r="K36" s="35"/>
    </row>
    <row r="37" spans="2:11" x14ac:dyDescent="0.25">
      <c r="B37" s="8" t="s">
        <v>129</v>
      </c>
      <c r="C37" s="57" t="s">
        <v>130</v>
      </c>
      <c r="D37" s="54" t="s">
        <v>131</v>
      </c>
      <c r="E37" s="6" t="s">
        <v>132</v>
      </c>
      <c r="F37" s="19">
        <v>299732</v>
      </c>
      <c r="G37" s="24">
        <v>2035.93</v>
      </c>
      <c r="H37" s="24">
        <v>1.33</v>
      </c>
      <c r="I37" s="31"/>
      <c r="J37" s="31"/>
      <c r="K37" s="35"/>
    </row>
    <row r="38" spans="2:11" x14ac:dyDescent="0.25">
      <c r="B38" s="8" t="s">
        <v>747</v>
      </c>
      <c r="C38" s="57" t="s">
        <v>748</v>
      </c>
      <c r="D38" s="54" t="s">
        <v>749</v>
      </c>
      <c r="E38" s="6" t="s">
        <v>146</v>
      </c>
      <c r="F38" s="19">
        <v>230000</v>
      </c>
      <c r="G38" s="24">
        <v>1940.17</v>
      </c>
      <c r="H38" s="24">
        <v>1.27</v>
      </c>
      <c r="I38" s="31"/>
      <c r="J38" s="31"/>
      <c r="K38" s="35"/>
    </row>
    <row r="39" spans="2:11" x14ac:dyDescent="0.25">
      <c r="B39" s="8" t="s">
        <v>941</v>
      </c>
      <c r="C39" s="57" t="s">
        <v>942</v>
      </c>
      <c r="D39" s="54" t="s">
        <v>943</v>
      </c>
      <c r="E39" s="6" t="s">
        <v>108</v>
      </c>
      <c r="F39" s="19">
        <v>110000</v>
      </c>
      <c r="G39" s="24">
        <v>1890.68</v>
      </c>
      <c r="H39" s="24">
        <v>1.23</v>
      </c>
      <c r="I39" s="31"/>
      <c r="J39" s="31"/>
      <c r="K39" s="35"/>
    </row>
    <row r="40" spans="2:11" x14ac:dyDescent="0.25">
      <c r="B40" s="8" t="s">
        <v>167</v>
      </c>
      <c r="C40" s="57" t="s">
        <v>168</v>
      </c>
      <c r="D40" s="54" t="s">
        <v>169</v>
      </c>
      <c r="E40" s="6" t="s">
        <v>170</v>
      </c>
      <c r="F40" s="19">
        <v>42000</v>
      </c>
      <c r="G40" s="24">
        <v>1727.99</v>
      </c>
      <c r="H40" s="24">
        <v>1.1299999999999999</v>
      </c>
      <c r="I40" s="31"/>
      <c r="J40" s="31"/>
      <c r="K40" s="35"/>
    </row>
    <row r="41" spans="2:11" x14ac:dyDescent="0.25">
      <c r="B41" s="8" t="s">
        <v>79</v>
      </c>
      <c r="C41" s="57" t="s">
        <v>80</v>
      </c>
      <c r="D41" s="54" t="s">
        <v>81</v>
      </c>
      <c r="E41" s="6" t="s">
        <v>82</v>
      </c>
      <c r="F41" s="19">
        <v>119800</v>
      </c>
      <c r="G41" s="24">
        <v>1697.09</v>
      </c>
      <c r="H41" s="24">
        <v>1.1100000000000001</v>
      </c>
      <c r="I41" s="31"/>
      <c r="J41" s="31"/>
      <c r="K41" s="35"/>
    </row>
    <row r="42" spans="2:11" x14ac:dyDescent="0.25">
      <c r="B42" s="8" t="s">
        <v>1902</v>
      </c>
      <c r="C42" s="57" t="s">
        <v>1903</v>
      </c>
      <c r="D42" s="54" t="s">
        <v>1904</v>
      </c>
      <c r="E42" s="6" t="s">
        <v>146</v>
      </c>
      <c r="F42" s="19">
        <v>255000</v>
      </c>
      <c r="G42" s="24">
        <v>1637.23</v>
      </c>
      <c r="H42" s="24">
        <v>1.07</v>
      </c>
      <c r="I42" s="31"/>
      <c r="J42" s="31"/>
      <c r="K42" s="35"/>
    </row>
    <row r="43" spans="2:11" x14ac:dyDescent="0.25">
      <c r="B43" s="8" t="s">
        <v>147</v>
      </c>
      <c r="C43" s="57" t="s">
        <v>148</v>
      </c>
      <c r="D43" s="54" t="s">
        <v>149</v>
      </c>
      <c r="E43" s="6" t="s">
        <v>112</v>
      </c>
      <c r="F43" s="19">
        <v>19931</v>
      </c>
      <c r="G43" s="24">
        <v>1573.92</v>
      </c>
      <c r="H43" s="24">
        <v>1.03</v>
      </c>
      <c r="I43" s="31"/>
      <c r="J43" s="31"/>
      <c r="K43" s="35"/>
    </row>
    <row r="44" spans="2:11" x14ac:dyDescent="0.25">
      <c r="B44" s="8" t="s">
        <v>458</v>
      </c>
      <c r="C44" s="57" t="s">
        <v>459</v>
      </c>
      <c r="D44" s="54" t="s">
        <v>460</v>
      </c>
      <c r="E44" s="6" t="s">
        <v>78</v>
      </c>
      <c r="F44" s="19">
        <v>78000</v>
      </c>
      <c r="G44" s="24">
        <v>1566.08</v>
      </c>
      <c r="H44" s="24">
        <v>1.02</v>
      </c>
      <c r="I44" s="31"/>
      <c r="J44" s="31"/>
      <c r="K44" s="35"/>
    </row>
    <row r="45" spans="2:11" x14ac:dyDescent="0.25">
      <c r="B45" s="8" t="s">
        <v>1664</v>
      </c>
      <c r="C45" s="57" t="s">
        <v>1665</v>
      </c>
      <c r="D45" s="54" t="s">
        <v>1666</v>
      </c>
      <c r="E45" s="6" t="s">
        <v>485</v>
      </c>
      <c r="F45" s="19">
        <v>300000</v>
      </c>
      <c r="G45" s="24">
        <v>1442.55</v>
      </c>
      <c r="H45" s="24">
        <v>0.94</v>
      </c>
      <c r="I45" s="31"/>
      <c r="J45" s="31"/>
      <c r="K45" s="35"/>
    </row>
    <row r="46" spans="2:11" x14ac:dyDescent="0.25">
      <c r="B46" s="8" t="s">
        <v>97</v>
      </c>
      <c r="C46" s="57" t="s">
        <v>98</v>
      </c>
      <c r="D46" s="54" t="s">
        <v>99</v>
      </c>
      <c r="E46" s="6" t="s">
        <v>100</v>
      </c>
      <c r="F46" s="19">
        <v>3400</v>
      </c>
      <c r="G46" s="24">
        <v>1441.49</v>
      </c>
      <c r="H46" s="24">
        <v>0.94</v>
      </c>
      <c r="I46" s="31"/>
      <c r="J46" s="31"/>
      <c r="K46" s="35"/>
    </row>
    <row r="47" spans="2:11" x14ac:dyDescent="0.25">
      <c r="B47" s="8" t="s">
        <v>1032</v>
      </c>
      <c r="C47" s="57" t="s">
        <v>1033</v>
      </c>
      <c r="D47" s="54" t="s">
        <v>1034</v>
      </c>
      <c r="E47" s="6" t="s">
        <v>264</v>
      </c>
      <c r="F47" s="19">
        <v>114868</v>
      </c>
      <c r="G47" s="24">
        <v>1380.14</v>
      </c>
      <c r="H47" s="24">
        <v>0.9</v>
      </c>
      <c r="I47" s="31"/>
      <c r="J47" s="31"/>
      <c r="K47" s="35"/>
    </row>
    <row r="48" spans="2:11" x14ac:dyDescent="0.25">
      <c r="B48" s="8" t="s">
        <v>2876</v>
      </c>
      <c r="C48" s="57" t="s">
        <v>2877</v>
      </c>
      <c r="D48" s="54" t="s">
        <v>2878</v>
      </c>
      <c r="E48" s="6" t="s">
        <v>804</v>
      </c>
      <c r="F48" s="19">
        <v>36000</v>
      </c>
      <c r="G48" s="24">
        <v>1266.0999999999999</v>
      </c>
      <c r="H48" s="24">
        <v>0.83</v>
      </c>
      <c r="I48" s="31"/>
      <c r="J48" s="31"/>
      <c r="K48" s="35"/>
    </row>
    <row r="49" spans="2:11" x14ac:dyDescent="0.25">
      <c r="B49" s="8" t="s">
        <v>136</v>
      </c>
      <c r="C49" s="57" t="s">
        <v>137</v>
      </c>
      <c r="D49" s="54" t="s">
        <v>138</v>
      </c>
      <c r="E49" s="6" t="s">
        <v>139</v>
      </c>
      <c r="F49" s="19">
        <v>640024</v>
      </c>
      <c r="G49" s="24">
        <v>1235.18</v>
      </c>
      <c r="H49" s="24">
        <v>0.81</v>
      </c>
      <c r="I49" s="31"/>
      <c r="J49" s="31"/>
      <c r="K49" s="35"/>
    </row>
    <row r="50" spans="2:11" x14ac:dyDescent="0.25">
      <c r="B50" s="8" t="s">
        <v>768</v>
      </c>
      <c r="C50" s="57" t="s">
        <v>769</v>
      </c>
      <c r="D50" s="54" t="s">
        <v>770</v>
      </c>
      <c r="E50" s="6" t="s">
        <v>128</v>
      </c>
      <c r="F50" s="19">
        <v>14293</v>
      </c>
      <c r="G50" s="24">
        <v>1230.79</v>
      </c>
      <c r="H50" s="24">
        <v>0.8</v>
      </c>
      <c r="I50" s="31"/>
      <c r="J50" s="31"/>
      <c r="K50" s="35"/>
    </row>
    <row r="51" spans="2:11" x14ac:dyDescent="0.25">
      <c r="B51" s="8" t="s">
        <v>2507</v>
      </c>
      <c r="C51" s="57" t="s">
        <v>2046</v>
      </c>
      <c r="D51" s="54" t="s">
        <v>2508</v>
      </c>
      <c r="E51" s="6" t="s">
        <v>82</v>
      </c>
      <c r="F51" s="19">
        <v>1439210</v>
      </c>
      <c r="G51" s="24">
        <v>1219.44</v>
      </c>
      <c r="H51" s="24">
        <v>0.8</v>
      </c>
      <c r="I51" s="31"/>
      <c r="J51" s="31"/>
      <c r="K51" s="35"/>
    </row>
    <row r="52" spans="2:11" x14ac:dyDescent="0.25">
      <c r="B52" s="8" t="s">
        <v>311</v>
      </c>
      <c r="C52" s="57" t="s">
        <v>312</v>
      </c>
      <c r="D52" s="54" t="s">
        <v>313</v>
      </c>
      <c r="E52" s="6" t="s">
        <v>61</v>
      </c>
      <c r="F52" s="19">
        <v>196000</v>
      </c>
      <c r="G52" s="24">
        <v>695.11</v>
      </c>
      <c r="H52" s="24">
        <v>0.45</v>
      </c>
      <c r="I52" s="31"/>
      <c r="J52" s="31"/>
      <c r="K52" s="35"/>
    </row>
    <row r="53" spans="2:11" x14ac:dyDescent="0.25">
      <c r="C53" s="58" t="s">
        <v>175</v>
      </c>
      <c r="D53" s="54"/>
      <c r="E53" s="6"/>
      <c r="F53" s="19"/>
      <c r="G53" s="25">
        <v>120661.51</v>
      </c>
      <c r="H53" s="25">
        <v>78.739999999999995</v>
      </c>
      <c r="I53" s="31"/>
      <c r="J53" s="31"/>
      <c r="K53" s="35"/>
    </row>
    <row r="54" spans="2:11" x14ac:dyDescent="0.25">
      <c r="C54" s="57"/>
      <c r="D54" s="54"/>
      <c r="E54" s="6"/>
      <c r="F54" s="19"/>
      <c r="G54" s="24"/>
      <c r="H54" s="24"/>
      <c r="I54" s="31"/>
      <c r="J54" s="31"/>
      <c r="K54" s="35"/>
    </row>
    <row r="55" spans="2:11" x14ac:dyDescent="0.25">
      <c r="C55" s="58" t="s">
        <v>3</v>
      </c>
      <c r="D55" s="54"/>
      <c r="E55" s="6"/>
      <c r="F55" s="19"/>
      <c r="G55" s="24" t="s">
        <v>2</v>
      </c>
      <c r="H55" s="24" t="s">
        <v>2</v>
      </c>
      <c r="I55" s="31"/>
      <c r="J55" s="31"/>
      <c r="K55" s="35"/>
    </row>
    <row r="56" spans="2:11" x14ac:dyDescent="0.25">
      <c r="C56" s="57"/>
      <c r="D56" s="54"/>
      <c r="E56" s="6"/>
      <c r="F56" s="19"/>
      <c r="G56" s="24"/>
      <c r="H56" s="24"/>
      <c r="I56" s="31"/>
      <c r="J56" s="31"/>
      <c r="K56" s="35"/>
    </row>
    <row r="57" spans="2:11" x14ac:dyDescent="0.25">
      <c r="C57" s="58" t="s">
        <v>4</v>
      </c>
      <c r="D57" s="54"/>
      <c r="E57" s="6"/>
      <c r="F57" s="19"/>
      <c r="G57" s="24" t="s">
        <v>2</v>
      </c>
      <c r="H57" s="24" t="s">
        <v>2</v>
      </c>
      <c r="I57" s="31"/>
      <c r="J57" s="31"/>
      <c r="K57" s="35"/>
    </row>
    <row r="58" spans="2:11" x14ac:dyDescent="0.25">
      <c r="C58" s="57"/>
      <c r="D58" s="54"/>
      <c r="E58" s="6"/>
      <c r="F58" s="19"/>
      <c r="G58" s="24"/>
      <c r="H58" s="24"/>
      <c r="I58" s="31"/>
      <c r="J58" s="31"/>
      <c r="K58" s="35"/>
    </row>
    <row r="59" spans="2:11" x14ac:dyDescent="0.25">
      <c r="C59" s="59" t="s">
        <v>553</v>
      </c>
      <c r="D59" s="54"/>
      <c r="E59" s="6"/>
      <c r="F59" s="19"/>
      <c r="G59" s="24"/>
      <c r="H59" s="24"/>
      <c r="I59" s="31"/>
      <c r="J59" s="31"/>
      <c r="K59" s="35"/>
    </row>
    <row r="60" spans="2:11" x14ac:dyDescent="0.25">
      <c r="B60" s="8" t="s">
        <v>558</v>
      </c>
      <c r="C60" s="57" t="s">
        <v>559</v>
      </c>
      <c r="D60" s="54" t="s">
        <v>560</v>
      </c>
      <c r="E60" s="6" t="s">
        <v>557</v>
      </c>
      <c r="F60" s="19">
        <v>2600000</v>
      </c>
      <c r="G60" s="24">
        <v>3321.5</v>
      </c>
      <c r="H60" s="24">
        <v>2.17</v>
      </c>
      <c r="I60" s="31"/>
      <c r="J60" s="31"/>
      <c r="K60" s="35"/>
    </row>
    <row r="61" spans="2:11" x14ac:dyDescent="0.25">
      <c r="C61" s="58" t="s">
        <v>175</v>
      </c>
      <c r="D61" s="54"/>
      <c r="E61" s="6"/>
      <c r="F61" s="19"/>
      <c r="G61" s="25">
        <v>3321.5</v>
      </c>
      <c r="H61" s="25">
        <v>2.17</v>
      </c>
      <c r="I61" s="31"/>
      <c r="J61" s="31"/>
      <c r="K61" s="35"/>
    </row>
    <row r="62" spans="2:11" x14ac:dyDescent="0.25">
      <c r="C62" s="57"/>
      <c r="D62" s="54"/>
      <c r="E62" s="6"/>
      <c r="F62" s="19"/>
      <c r="G62" s="24"/>
      <c r="H62" s="24"/>
      <c r="I62" s="31"/>
      <c r="J62" s="31"/>
      <c r="K62" s="35"/>
    </row>
    <row r="63" spans="2:11" x14ac:dyDescent="0.25">
      <c r="C63" s="59" t="s">
        <v>549</v>
      </c>
      <c r="D63" s="54"/>
      <c r="E63" s="6"/>
      <c r="F63" s="19"/>
      <c r="G63" s="24"/>
      <c r="H63" s="24"/>
      <c r="I63" s="31"/>
      <c r="J63" s="31"/>
      <c r="K63" s="35"/>
    </row>
    <row r="64" spans="2:11" x14ac:dyDescent="0.25">
      <c r="B64" s="8" t="s">
        <v>550</v>
      </c>
      <c r="C64" s="57" t="s">
        <v>551</v>
      </c>
      <c r="D64" s="54" t="s">
        <v>552</v>
      </c>
      <c r="E64" s="6" t="s">
        <v>438</v>
      </c>
      <c r="F64" s="19">
        <v>825000</v>
      </c>
      <c r="G64" s="24">
        <v>2992.11</v>
      </c>
      <c r="H64" s="24">
        <v>1.95</v>
      </c>
      <c r="I64" s="31"/>
      <c r="J64" s="31"/>
      <c r="K64" s="35"/>
    </row>
    <row r="65" spans="1:11" x14ac:dyDescent="0.25">
      <c r="C65" s="58" t="s">
        <v>175</v>
      </c>
      <c r="D65" s="54"/>
      <c r="E65" s="6"/>
      <c r="F65" s="19"/>
      <c r="G65" s="25">
        <v>2992.11</v>
      </c>
      <c r="H65" s="25">
        <v>1.95</v>
      </c>
      <c r="I65" s="31"/>
      <c r="J65" s="31"/>
      <c r="K65" s="35"/>
    </row>
    <row r="66" spans="1:11" x14ac:dyDescent="0.25">
      <c r="C66" s="57"/>
      <c r="D66" s="54"/>
      <c r="E66" s="6"/>
      <c r="F66" s="19"/>
      <c r="G66" s="24"/>
      <c r="H66" s="24"/>
      <c r="I66" s="31"/>
      <c r="J66" s="31"/>
      <c r="K66" s="35"/>
    </row>
    <row r="67" spans="1:11" x14ac:dyDescent="0.25">
      <c r="A67" s="10"/>
      <c r="B67" s="28"/>
      <c r="C67" s="58" t="s">
        <v>5</v>
      </c>
      <c r="D67" s="54"/>
      <c r="E67" s="6"/>
      <c r="F67" s="19"/>
      <c r="G67" s="24"/>
      <c r="H67" s="24"/>
      <c r="I67" s="31"/>
      <c r="J67" s="31"/>
      <c r="K67" s="35"/>
    </row>
    <row r="68" spans="1:11" x14ac:dyDescent="0.25">
      <c r="C68" s="59" t="s">
        <v>6</v>
      </c>
      <c r="D68" s="54"/>
      <c r="E68" s="6"/>
      <c r="F68" s="19"/>
      <c r="G68" s="24"/>
      <c r="H68" s="24"/>
      <c r="I68" s="31"/>
      <c r="J68" s="31"/>
      <c r="K68" s="35"/>
    </row>
    <row r="69" spans="1:11" x14ac:dyDescent="0.25">
      <c r="B69" s="8" t="s">
        <v>2879</v>
      </c>
      <c r="C69" s="57" t="s">
        <v>2880</v>
      </c>
      <c r="D69" s="54" t="s">
        <v>2881</v>
      </c>
      <c r="E69" s="6" t="s">
        <v>603</v>
      </c>
      <c r="F69" s="19">
        <v>50</v>
      </c>
      <c r="G69" s="24">
        <v>525.80999999999995</v>
      </c>
      <c r="H69" s="24">
        <v>0.34</v>
      </c>
      <c r="I69" s="31">
        <v>7.3562000000000003</v>
      </c>
      <c r="J69" s="31"/>
      <c r="K69" s="35" t="s">
        <v>565</v>
      </c>
    </row>
    <row r="70" spans="1:11" x14ac:dyDescent="0.25">
      <c r="B70" s="8" t="s">
        <v>2721</v>
      </c>
      <c r="C70" s="57" t="s">
        <v>621</v>
      </c>
      <c r="D70" s="54" t="s">
        <v>2722</v>
      </c>
      <c r="E70" s="6" t="s">
        <v>572</v>
      </c>
      <c r="F70" s="19">
        <v>50</v>
      </c>
      <c r="G70" s="24">
        <v>499.77</v>
      </c>
      <c r="H70" s="24">
        <v>0.33</v>
      </c>
      <c r="I70" s="31">
        <v>7.9074999999999998</v>
      </c>
      <c r="J70" s="31"/>
      <c r="K70" s="35" t="s">
        <v>565</v>
      </c>
    </row>
    <row r="71" spans="1:11" x14ac:dyDescent="0.25">
      <c r="C71" s="58" t="s">
        <v>175</v>
      </c>
      <c r="D71" s="54"/>
      <c r="E71" s="6"/>
      <c r="F71" s="19"/>
      <c r="G71" s="25">
        <v>1025.58</v>
      </c>
      <c r="H71" s="25">
        <v>0.67</v>
      </c>
      <c r="I71" s="31"/>
      <c r="J71" s="31"/>
      <c r="K71" s="35"/>
    </row>
    <row r="72" spans="1:11" x14ac:dyDescent="0.25">
      <c r="C72" s="57"/>
      <c r="D72" s="54"/>
      <c r="E72" s="6"/>
      <c r="F72" s="19"/>
      <c r="G72" s="24"/>
      <c r="H72" s="24"/>
      <c r="I72" s="31"/>
      <c r="J72" s="31"/>
      <c r="K72" s="35"/>
    </row>
    <row r="73" spans="1:11" x14ac:dyDescent="0.25">
      <c r="C73" s="58" t="s">
        <v>7</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8</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9" t="s">
        <v>9</v>
      </c>
      <c r="D77" s="54"/>
      <c r="E77" s="6"/>
      <c r="F77" s="19"/>
      <c r="G77" s="24"/>
      <c r="H77" s="24"/>
      <c r="I77" s="31"/>
      <c r="J77" s="31"/>
      <c r="K77" s="35"/>
    </row>
    <row r="78" spans="1:11" x14ac:dyDescent="0.25">
      <c r="B78" s="8" t="s">
        <v>2383</v>
      </c>
      <c r="C78" s="57" t="s">
        <v>2384</v>
      </c>
      <c r="D78" s="54" t="s">
        <v>2385</v>
      </c>
      <c r="E78" s="6" t="s">
        <v>658</v>
      </c>
      <c r="F78" s="19">
        <v>14000000</v>
      </c>
      <c r="G78" s="24">
        <v>14068.95</v>
      </c>
      <c r="H78" s="24">
        <v>9.18</v>
      </c>
      <c r="I78" s="31">
        <v>0</v>
      </c>
      <c r="J78" s="31"/>
      <c r="K78" s="35"/>
    </row>
    <row r="79" spans="1:11" x14ac:dyDescent="0.25">
      <c r="B79" s="8" t="s">
        <v>2887</v>
      </c>
      <c r="C79" s="57" t="s">
        <v>2888</v>
      </c>
      <c r="D79" s="54" t="s">
        <v>2889</v>
      </c>
      <c r="E79" s="6" t="s">
        <v>658</v>
      </c>
      <c r="F79" s="19">
        <v>4000000</v>
      </c>
      <c r="G79" s="24">
        <v>4013.91</v>
      </c>
      <c r="H79" s="24">
        <v>2.62</v>
      </c>
      <c r="I79" s="31">
        <v>6.9925499999999996</v>
      </c>
      <c r="J79" s="31"/>
      <c r="K79" s="35"/>
    </row>
    <row r="80" spans="1:11" x14ac:dyDescent="0.25">
      <c r="B80" s="8" t="s">
        <v>2890</v>
      </c>
      <c r="C80" s="57" t="s">
        <v>2891</v>
      </c>
      <c r="D80" s="54" t="s">
        <v>2892</v>
      </c>
      <c r="E80" s="6" t="s">
        <v>658</v>
      </c>
      <c r="F80" s="19">
        <v>3500000</v>
      </c>
      <c r="G80" s="24">
        <v>3536.75</v>
      </c>
      <c r="H80" s="24">
        <v>2.31</v>
      </c>
      <c r="I80" s="31">
        <v>6.9257166999999997</v>
      </c>
      <c r="J80" s="31"/>
      <c r="K80" s="35"/>
    </row>
    <row r="81" spans="2:11" x14ac:dyDescent="0.25">
      <c r="C81" s="58" t="s">
        <v>175</v>
      </c>
      <c r="D81" s="54"/>
      <c r="E81" s="6"/>
      <c r="F81" s="19"/>
      <c r="G81" s="25">
        <v>21619.61</v>
      </c>
      <c r="H81" s="25">
        <v>14.11</v>
      </c>
      <c r="I81" s="31"/>
      <c r="J81" s="31"/>
      <c r="K81" s="35"/>
    </row>
    <row r="82" spans="2:11" x14ac:dyDescent="0.25">
      <c r="C82" s="57"/>
      <c r="D82" s="54"/>
      <c r="E82" s="6"/>
      <c r="F82" s="19"/>
      <c r="G82" s="24"/>
      <c r="H82" s="24"/>
      <c r="I82" s="31"/>
      <c r="J82" s="31"/>
      <c r="K82" s="35"/>
    </row>
    <row r="83" spans="2:11" x14ac:dyDescent="0.25">
      <c r="C83" s="59" t="s">
        <v>10</v>
      </c>
      <c r="D83" s="54"/>
      <c r="E83" s="6"/>
      <c r="F83" s="19"/>
      <c r="G83" s="24"/>
      <c r="H83" s="24"/>
      <c r="I83" s="31"/>
      <c r="J83" s="31"/>
      <c r="K83" s="35"/>
    </row>
    <row r="84" spans="2:11" x14ac:dyDescent="0.25">
      <c r="B84" s="8" t="s">
        <v>2882</v>
      </c>
      <c r="C84" s="57" t="s">
        <v>2883</v>
      </c>
      <c r="D84" s="54" t="s">
        <v>2884</v>
      </c>
      <c r="E84" s="6" t="s">
        <v>658</v>
      </c>
      <c r="F84" s="19">
        <v>1109000</v>
      </c>
      <c r="G84" s="24">
        <v>1110.74</v>
      </c>
      <c r="H84" s="24">
        <v>0.72</v>
      </c>
      <c r="I84" s="31">
        <v>6.7538</v>
      </c>
      <c r="J84" s="31"/>
      <c r="K84" s="35"/>
    </row>
    <row r="85" spans="2:11" x14ac:dyDescent="0.25">
      <c r="B85" s="8" t="s">
        <v>2893</v>
      </c>
      <c r="C85" s="57" t="s">
        <v>2894</v>
      </c>
      <c r="D85" s="54" t="s">
        <v>2895</v>
      </c>
      <c r="E85" s="6" t="s">
        <v>658</v>
      </c>
      <c r="F85" s="19">
        <v>500000</v>
      </c>
      <c r="G85" s="24">
        <v>503.95</v>
      </c>
      <c r="H85" s="24">
        <v>0.33</v>
      </c>
      <c r="I85" s="31">
        <v>7.0380526999999997</v>
      </c>
      <c r="J85" s="31"/>
      <c r="K85" s="35"/>
    </row>
    <row r="86" spans="2:11" x14ac:dyDescent="0.25">
      <c r="C86" s="58" t="s">
        <v>175</v>
      </c>
      <c r="D86" s="54"/>
      <c r="E86" s="6"/>
      <c r="F86" s="19"/>
      <c r="G86" s="25">
        <v>1614.69</v>
      </c>
      <c r="H86" s="25">
        <v>1.05</v>
      </c>
      <c r="I86" s="31"/>
      <c r="J86" s="31"/>
      <c r="K86" s="35"/>
    </row>
    <row r="87" spans="2:11" x14ac:dyDescent="0.25">
      <c r="C87" s="57"/>
      <c r="D87" s="54"/>
      <c r="E87" s="6"/>
      <c r="F87" s="19"/>
      <c r="G87" s="24"/>
      <c r="H87" s="24"/>
      <c r="I87" s="31"/>
      <c r="J87" s="31"/>
      <c r="K87" s="35"/>
    </row>
    <row r="88" spans="2:11" x14ac:dyDescent="0.25">
      <c r="C88" s="58" t="s">
        <v>11</v>
      </c>
      <c r="D88" s="54"/>
      <c r="E88" s="6"/>
      <c r="F88" s="19"/>
      <c r="G88" s="24"/>
      <c r="H88" s="24"/>
      <c r="I88" s="31"/>
      <c r="J88" s="31"/>
      <c r="K88" s="35"/>
    </row>
    <row r="89" spans="2:11" x14ac:dyDescent="0.25">
      <c r="C89" s="57"/>
      <c r="D89" s="54"/>
      <c r="E89" s="6"/>
      <c r="F89" s="19"/>
      <c r="G89" s="24"/>
      <c r="H89" s="24"/>
      <c r="I89" s="31"/>
      <c r="J89" s="31"/>
      <c r="K89" s="35"/>
    </row>
    <row r="90" spans="2:11" x14ac:dyDescent="0.25">
      <c r="C90" s="58" t="s">
        <v>13</v>
      </c>
      <c r="D90" s="54"/>
      <c r="E90" s="6"/>
      <c r="F90" s="19"/>
      <c r="G90" s="24" t="s">
        <v>2</v>
      </c>
      <c r="H90" s="24" t="s">
        <v>2</v>
      </c>
      <c r="I90" s="31"/>
      <c r="J90" s="31"/>
      <c r="K90" s="35"/>
    </row>
    <row r="91" spans="2:11" x14ac:dyDescent="0.25">
      <c r="C91" s="57"/>
      <c r="D91" s="54"/>
      <c r="E91" s="6"/>
      <c r="F91" s="19"/>
      <c r="G91" s="24"/>
      <c r="H91" s="24"/>
      <c r="I91" s="31"/>
      <c r="J91" s="31"/>
      <c r="K91" s="35"/>
    </row>
    <row r="92" spans="2:11" x14ac:dyDescent="0.25">
      <c r="C92" s="58" t="s">
        <v>14</v>
      </c>
      <c r="D92" s="54"/>
      <c r="E92" s="6"/>
      <c r="F92" s="19"/>
      <c r="G92" s="24" t="s">
        <v>2</v>
      </c>
      <c r="H92" s="24" t="s">
        <v>2</v>
      </c>
      <c r="I92" s="31"/>
      <c r="J92" s="31"/>
      <c r="K92" s="35"/>
    </row>
    <row r="93" spans="2:11" x14ac:dyDescent="0.25">
      <c r="C93" s="57"/>
      <c r="D93" s="54"/>
      <c r="E93" s="6"/>
      <c r="F93" s="19"/>
      <c r="G93" s="24"/>
      <c r="H93" s="24"/>
      <c r="I93" s="31"/>
      <c r="J93" s="31"/>
      <c r="K93" s="35"/>
    </row>
    <row r="94" spans="2:11" x14ac:dyDescent="0.25">
      <c r="C94" s="58" t="s">
        <v>15</v>
      </c>
      <c r="D94" s="54"/>
      <c r="E94" s="6"/>
      <c r="F94" s="19"/>
      <c r="G94" s="24" t="s">
        <v>2</v>
      </c>
      <c r="H94" s="24" t="s">
        <v>2</v>
      </c>
      <c r="I94" s="31"/>
      <c r="J94" s="31"/>
      <c r="K94" s="35"/>
    </row>
    <row r="95" spans="2:11" x14ac:dyDescent="0.25">
      <c r="C95" s="57"/>
      <c r="D95" s="54"/>
      <c r="E95" s="6"/>
      <c r="F95" s="19"/>
      <c r="G95" s="24"/>
      <c r="H95" s="24"/>
      <c r="I95" s="31"/>
      <c r="J95" s="31"/>
      <c r="K95" s="35"/>
    </row>
    <row r="96" spans="2:11" x14ac:dyDescent="0.25">
      <c r="C96" s="58" t="s">
        <v>16</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17</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A100" s="10"/>
      <c r="B100" s="28"/>
      <c r="C100" s="58" t="s">
        <v>18</v>
      </c>
      <c r="D100" s="54"/>
      <c r="E100" s="6"/>
      <c r="F100" s="19"/>
      <c r="G100" s="24"/>
      <c r="H100" s="24"/>
      <c r="I100" s="31"/>
      <c r="J100" s="31"/>
      <c r="K100" s="35"/>
    </row>
    <row r="101" spans="1:11" x14ac:dyDescent="0.25">
      <c r="A101" s="28"/>
      <c r="B101" s="28"/>
      <c r="C101" s="58" t="s">
        <v>19</v>
      </c>
      <c r="D101" s="54"/>
      <c r="E101" s="6"/>
      <c r="F101" s="19"/>
      <c r="G101" s="24" t="s">
        <v>2</v>
      </c>
      <c r="H101" s="24" t="s">
        <v>2</v>
      </c>
      <c r="I101" s="31"/>
      <c r="J101" s="31"/>
      <c r="K101" s="35"/>
    </row>
    <row r="102" spans="1:11" x14ac:dyDescent="0.25">
      <c r="A102" s="28"/>
      <c r="B102" s="28"/>
      <c r="C102" s="58"/>
      <c r="D102" s="54"/>
      <c r="E102" s="6"/>
      <c r="F102" s="19"/>
      <c r="G102" s="24"/>
      <c r="H102" s="24"/>
      <c r="I102" s="31"/>
      <c r="J102" s="31"/>
      <c r="K102" s="35"/>
    </row>
    <row r="103" spans="1:11" x14ac:dyDescent="0.25">
      <c r="A103" s="28"/>
      <c r="B103" s="28"/>
      <c r="C103" s="58" t="s">
        <v>20</v>
      </c>
      <c r="D103" s="54"/>
      <c r="E103" s="6"/>
      <c r="F103" s="19"/>
      <c r="G103" s="24" t="s">
        <v>2</v>
      </c>
      <c r="H103" s="24" t="s">
        <v>2</v>
      </c>
      <c r="I103" s="31"/>
      <c r="J103" s="31"/>
      <c r="K103" s="35"/>
    </row>
    <row r="104" spans="1:11" x14ac:dyDescent="0.25">
      <c r="A104" s="28"/>
      <c r="B104" s="28"/>
      <c r="C104" s="58"/>
      <c r="D104" s="54"/>
      <c r="E104" s="6"/>
      <c r="F104" s="19"/>
      <c r="G104" s="24"/>
      <c r="H104" s="24"/>
      <c r="I104" s="31"/>
      <c r="J104" s="31"/>
      <c r="K104" s="35"/>
    </row>
    <row r="105" spans="1:11" x14ac:dyDescent="0.25">
      <c r="A105" s="28"/>
      <c r="B105" s="28"/>
      <c r="C105" s="58" t="s">
        <v>21</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22</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A109" s="28"/>
      <c r="B109" s="28"/>
      <c r="C109" s="58" t="s">
        <v>23</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C111" s="59" t="s">
        <v>24</v>
      </c>
      <c r="D111" s="54"/>
      <c r="E111" s="6"/>
      <c r="F111" s="19"/>
      <c r="G111" s="24"/>
      <c r="H111" s="24"/>
      <c r="I111" s="31"/>
      <c r="J111" s="31"/>
      <c r="K111" s="35"/>
    </row>
    <row r="112" spans="1:11" x14ac:dyDescent="0.25">
      <c r="B112" s="8" t="s">
        <v>186</v>
      </c>
      <c r="C112" s="57" t="s">
        <v>187</v>
      </c>
      <c r="D112" s="54"/>
      <c r="E112" s="6"/>
      <c r="F112" s="19"/>
      <c r="G112" s="24">
        <v>1506.94</v>
      </c>
      <c r="H112" s="24">
        <v>0.98</v>
      </c>
      <c r="I112" s="31"/>
      <c r="J112" s="31"/>
      <c r="K112" s="35"/>
    </row>
    <row r="113" spans="1:54" x14ac:dyDescent="0.25">
      <c r="C113" s="58" t="s">
        <v>175</v>
      </c>
      <c r="D113" s="54"/>
      <c r="E113" s="6"/>
      <c r="F113" s="19"/>
      <c r="G113" s="25">
        <v>1506.94</v>
      </c>
      <c r="H113" s="25">
        <v>0.98</v>
      </c>
      <c r="I113" s="31"/>
      <c r="J113" s="31"/>
      <c r="K113" s="35"/>
    </row>
    <row r="114" spans="1:54" x14ac:dyDescent="0.25">
      <c r="C114" s="57"/>
      <c r="D114" s="54"/>
      <c r="E114" s="6"/>
      <c r="F114" s="19"/>
      <c r="G114" s="24"/>
      <c r="H114" s="24"/>
      <c r="I114" s="31"/>
      <c r="J114" s="31"/>
      <c r="K114" s="35"/>
    </row>
    <row r="115" spans="1:54" x14ac:dyDescent="0.25">
      <c r="A115" s="10"/>
      <c r="B115" s="28"/>
      <c r="C115" s="58" t="s">
        <v>25</v>
      </c>
      <c r="D115" s="54"/>
      <c r="E115" s="6"/>
      <c r="F115" s="19"/>
      <c r="G115" s="24"/>
      <c r="H115" s="24"/>
      <c r="I115" s="31"/>
      <c r="J115" s="31"/>
      <c r="K115" s="35"/>
    </row>
    <row r="116" spans="1:54" s="2" customFormat="1" ht="13.5" x14ac:dyDescent="0.25">
      <c r="A116" s="28"/>
      <c r="B116" s="28"/>
      <c r="C116" s="57" t="s">
        <v>4792</v>
      </c>
      <c r="D116" s="54"/>
      <c r="E116" s="6"/>
      <c r="F116" s="19"/>
      <c r="G116" s="24" t="s">
        <v>2</v>
      </c>
      <c r="H116" s="24" t="s">
        <v>2</v>
      </c>
      <c r="I116" s="31"/>
      <c r="J116" s="31"/>
      <c r="K116" s="35"/>
      <c r="L116" s="3"/>
      <c r="AI116" s="3"/>
      <c r="AV116" s="3"/>
      <c r="AX116" s="3"/>
      <c r="BB116" s="3"/>
    </row>
    <row r="117" spans="1:54" x14ac:dyDescent="0.25">
      <c r="B117" s="8"/>
      <c r="C117" s="57" t="s">
        <v>188</v>
      </c>
      <c r="D117" s="54"/>
      <c r="E117" s="6"/>
      <c r="F117" s="19"/>
      <c r="G117" s="24">
        <v>498.94</v>
      </c>
      <c r="H117" s="24">
        <v>0.33</v>
      </c>
      <c r="I117" s="31"/>
      <c r="J117" s="31"/>
      <c r="K117" s="35"/>
    </row>
    <row r="118" spans="1:54" x14ac:dyDescent="0.25">
      <c r="C118" s="58" t="s">
        <v>175</v>
      </c>
      <c r="D118" s="54"/>
      <c r="E118" s="6"/>
      <c r="F118" s="19"/>
      <c r="G118" s="25">
        <v>498.94</v>
      </c>
      <c r="H118" s="25">
        <v>0.33</v>
      </c>
      <c r="I118" s="31"/>
      <c r="J118" s="31"/>
      <c r="K118" s="35"/>
    </row>
    <row r="119" spans="1:54" x14ac:dyDescent="0.25">
      <c r="C119" s="57"/>
      <c r="D119" s="54"/>
      <c r="E119" s="6"/>
      <c r="F119" s="19"/>
      <c r="G119" s="24"/>
      <c r="H119" s="24"/>
      <c r="I119" s="31"/>
      <c r="J119" s="31"/>
      <c r="K119" s="35"/>
    </row>
    <row r="120" spans="1:54" x14ac:dyDescent="0.25">
      <c r="C120" s="60" t="s">
        <v>189</v>
      </c>
      <c r="D120" s="55"/>
      <c r="E120" s="5"/>
      <c r="F120" s="20"/>
      <c r="G120" s="26">
        <v>153240.88</v>
      </c>
      <c r="H120" s="26">
        <v>100</v>
      </c>
      <c r="I120" s="32"/>
      <c r="J120" s="32"/>
      <c r="K120" s="36"/>
    </row>
    <row r="123" spans="1:54" x14ac:dyDescent="0.25">
      <c r="C123" s="1" t="s">
        <v>190</v>
      </c>
    </row>
    <row r="124" spans="1:54" x14ac:dyDescent="0.25">
      <c r="C124" s="37" t="s">
        <v>191</v>
      </c>
      <c r="D124" s="37"/>
      <c r="E124" s="37"/>
      <c r="F124" s="37"/>
      <c r="G124" s="37"/>
      <c r="H124" s="37"/>
      <c r="I124" s="37"/>
      <c r="J124" s="37"/>
      <c r="K124" s="37"/>
    </row>
    <row r="125" spans="1:54" x14ac:dyDescent="0.25">
      <c r="C125" s="2" t="s">
        <v>192</v>
      </c>
    </row>
    <row r="126" spans="1:54" x14ac:dyDescent="0.25">
      <c r="C126" s="2" t="s">
        <v>193</v>
      </c>
    </row>
    <row r="127" spans="1:54" x14ac:dyDescent="0.25">
      <c r="C127" s="2" t="s">
        <v>194</v>
      </c>
    </row>
    <row r="128" spans="1:54" x14ac:dyDescent="0.25">
      <c r="C128" s="2" t="s">
        <v>195</v>
      </c>
    </row>
    <row r="129" spans="3:11" ht="43.5" customHeight="1" x14ac:dyDescent="0.25">
      <c r="C129" s="81" t="s">
        <v>4822</v>
      </c>
      <c r="D129" s="81"/>
      <c r="E129" s="81"/>
      <c r="F129" s="81"/>
      <c r="G129" s="81"/>
      <c r="H129" s="81"/>
      <c r="I129" s="81"/>
      <c r="J129" s="81"/>
      <c r="K129" s="81"/>
    </row>
    <row r="131" spans="3:11" x14ac:dyDescent="0.25">
      <c r="C131" s="76" t="s">
        <v>4869</v>
      </c>
      <c r="E131" s="76" t="s">
        <v>4870</v>
      </c>
      <c r="F131" s="77"/>
    </row>
    <row r="132" spans="3:11" x14ac:dyDescent="0.25">
      <c r="E132" s="2" t="s">
        <v>4875</v>
      </c>
    </row>
  </sheetData>
  <mergeCells count="1">
    <mergeCell ref="C129:K129"/>
  </mergeCells>
  <hyperlinks>
    <hyperlink ref="J2" location="'Index'!A1" display="'Index'!A1" xr:uid="{EF57D589-B922-404A-ACB3-1807A7F3426A}"/>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B2D72-476A-448B-A15A-EDC40A8DDE1A}">
  <sheetPr codeName="Sheet1"/>
  <dimension ref="A1:IV130"/>
  <sheetViews>
    <sheetView showGridLines="0" zoomScale="90" zoomScaleNormal="90" workbookViewId="0">
      <pane ySplit="6" topLeftCell="A109"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2896</v>
      </c>
      <c r="J2" s="38" t="s">
        <v>4604</v>
      </c>
    </row>
    <row r="3" spans="1:54" ht="16.5" x14ac:dyDescent="0.3">
      <c r="C3" s="1" t="s">
        <v>28</v>
      </c>
      <c r="D3" s="21" t="s">
        <v>2897</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52460</v>
      </c>
      <c r="G10" s="24">
        <v>847.62</v>
      </c>
      <c r="H10" s="24">
        <v>3.07</v>
      </c>
      <c r="I10" s="31"/>
      <c r="J10" s="31"/>
      <c r="K10" s="35"/>
    </row>
    <row r="11" spans="1:54" x14ac:dyDescent="0.25">
      <c r="B11" s="8" t="s">
        <v>48</v>
      </c>
      <c r="C11" s="57" t="s">
        <v>49</v>
      </c>
      <c r="D11" s="54" t="s">
        <v>50</v>
      </c>
      <c r="E11" s="6" t="s">
        <v>47</v>
      </c>
      <c r="F11" s="19">
        <v>53700</v>
      </c>
      <c r="G11" s="24">
        <v>652.4</v>
      </c>
      <c r="H11" s="24">
        <v>2.36</v>
      </c>
      <c r="I11" s="31"/>
      <c r="J11" s="31"/>
      <c r="K11" s="35"/>
    </row>
    <row r="12" spans="1:54" x14ac:dyDescent="0.25">
      <c r="B12" s="8" t="s">
        <v>40</v>
      </c>
      <c r="C12" s="57" t="s">
        <v>41</v>
      </c>
      <c r="D12" s="54" t="s">
        <v>42</v>
      </c>
      <c r="E12" s="6" t="s">
        <v>43</v>
      </c>
      <c r="F12" s="19">
        <v>31250</v>
      </c>
      <c r="G12" s="24">
        <v>583.83000000000004</v>
      </c>
      <c r="H12" s="24">
        <v>2.11</v>
      </c>
      <c r="I12" s="31"/>
      <c r="J12" s="31"/>
      <c r="K12" s="35"/>
    </row>
    <row r="13" spans="1:54" x14ac:dyDescent="0.25">
      <c r="B13" s="8" t="s">
        <v>51</v>
      </c>
      <c r="C13" s="57" t="s">
        <v>52</v>
      </c>
      <c r="D13" s="54" t="s">
        <v>53</v>
      </c>
      <c r="E13" s="6" t="s">
        <v>54</v>
      </c>
      <c r="F13" s="19">
        <v>13295</v>
      </c>
      <c r="G13" s="24">
        <v>507.2</v>
      </c>
      <c r="H13" s="24">
        <v>1.84</v>
      </c>
      <c r="I13" s="31"/>
      <c r="J13" s="31"/>
      <c r="K13" s="35"/>
    </row>
    <row r="14" spans="1:54" x14ac:dyDescent="0.25">
      <c r="B14" s="8" t="s">
        <v>68</v>
      </c>
      <c r="C14" s="57" t="s">
        <v>69</v>
      </c>
      <c r="D14" s="54" t="s">
        <v>70</v>
      </c>
      <c r="E14" s="6" t="s">
        <v>71</v>
      </c>
      <c r="F14" s="19">
        <v>3380</v>
      </c>
      <c r="G14" s="24">
        <v>443.31</v>
      </c>
      <c r="H14" s="24">
        <v>1.6</v>
      </c>
      <c r="I14" s="31"/>
      <c r="J14" s="31"/>
      <c r="K14" s="35"/>
    </row>
    <row r="15" spans="1:54" x14ac:dyDescent="0.25">
      <c r="B15" s="8" t="s">
        <v>72</v>
      </c>
      <c r="C15" s="57" t="s">
        <v>73</v>
      </c>
      <c r="D15" s="54" t="s">
        <v>74</v>
      </c>
      <c r="E15" s="6" t="s">
        <v>47</v>
      </c>
      <c r="F15" s="19">
        <v>44000</v>
      </c>
      <c r="G15" s="24">
        <v>383.86</v>
      </c>
      <c r="H15" s="24">
        <v>1.39</v>
      </c>
      <c r="I15" s="31"/>
      <c r="J15" s="31"/>
      <c r="K15" s="35"/>
    </row>
    <row r="16" spans="1:54" x14ac:dyDescent="0.25">
      <c r="B16" s="8" t="s">
        <v>113</v>
      </c>
      <c r="C16" s="57" t="s">
        <v>114</v>
      </c>
      <c r="D16" s="54" t="s">
        <v>115</v>
      </c>
      <c r="E16" s="6" t="s">
        <v>116</v>
      </c>
      <c r="F16" s="19">
        <v>11000</v>
      </c>
      <c r="G16" s="24">
        <v>331.19</v>
      </c>
      <c r="H16" s="24">
        <v>1.2</v>
      </c>
      <c r="I16" s="31"/>
      <c r="J16" s="31"/>
      <c r="K16" s="35"/>
    </row>
    <row r="17" spans="2:11" x14ac:dyDescent="0.25">
      <c r="B17" s="8" t="s">
        <v>125</v>
      </c>
      <c r="C17" s="57" t="s">
        <v>126</v>
      </c>
      <c r="D17" s="54" t="s">
        <v>127</v>
      </c>
      <c r="E17" s="6" t="s">
        <v>128</v>
      </c>
      <c r="F17" s="19">
        <v>22000</v>
      </c>
      <c r="G17" s="24">
        <v>326</v>
      </c>
      <c r="H17" s="24">
        <v>1.18</v>
      </c>
      <c r="I17" s="31"/>
      <c r="J17" s="31"/>
      <c r="K17" s="35"/>
    </row>
    <row r="18" spans="2:11" x14ac:dyDescent="0.25">
      <c r="B18" s="8" t="s">
        <v>1914</v>
      </c>
      <c r="C18" s="57" t="s">
        <v>1915</v>
      </c>
      <c r="D18" s="54" t="s">
        <v>1916</v>
      </c>
      <c r="E18" s="6" t="s">
        <v>132</v>
      </c>
      <c r="F18" s="19">
        <v>12300</v>
      </c>
      <c r="G18" s="24">
        <v>319.91000000000003</v>
      </c>
      <c r="H18" s="24">
        <v>1.1599999999999999</v>
      </c>
      <c r="I18" s="31"/>
      <c r="J18" s="31"/>
      <c r="K18" s="35"/>
    </row>
    <row r="19" spans="2:11" x14ac:dyDescent="0.25">
      <c r="B19" s="8" t="s">
        <v>55</v>
      </c>
      <c r="C19" s="57" t="s">
        <v>56</v>
      </c>
      <c r="D19" s="54" t="s">
        <v>57</v>
      </c>
      <c r="E19" s="6" t="s">
        <v>47</v>
      </c>
      <c r="F19" s="19">
        <v>27300</v>
      </c>
      <c r="G19" s="24">
        <v>318.35000000000002</v>
      </c>
      <c r="H19" s="24">
        <v>1.1499999999999999</v>
      </c>
      <c r="I19" s="31"/>
      <c r="J19" s="31"/>
      <c r="K19" s="35"/>
    </row>
    <row r="20" spans="2:11" x14ac:dyDescent="0.25">
      <c r="B20" s="8" t="s">
        <v>105</v>
      </c>
      <c r="C20" s="57" t="s">
        <v>106</v>
      </c>
      <c r="D20" s="54" t="s">
        <v>107</v>
      </c>
      <c r="E20" s="6" t="s">
        <v>108</v>
      </c>
      <c r="F20" s="19">
        <v>7430</v>
      </c>
      <c r="G20" s="24">
        <v>317.11</v>
      </c>
      <c r="H20" s="24">
        <v>1.1499999999999999</v>
      </c>
      <c r="I20" s="31"/>
      <c r="J20" s="31"/>
      <c r="K20" s="35"/>
    </row>
    <row r="21" spans="2:11" x14ac:dyDescent="0.25">
      <c r="B21" s="8" t="s">
        <v>58</v>
      </c>
      <c r="C21" s="57" t="s">
        <v>59</v>
      </c>
      <c r="D21" s="54" t="s">
        <v>60</v>
      </c>
      <c r="E21" s="6" t="s">
        <v>61</v>
      </c>
      <c r="F21" s="19">
        <v>2650</v>
      </c>
      <c r="G21" s="24">
        <v>315.01</v>
      </c>
      <c r="H21" s="24">
        <v>1.1399999999999999</v>
      </c>
      <c r="I21" s="31"/>
      <c r="J21" s="31"/>
      <c r="K21" s="35"/>
    </row>
    <row r="22" spans="2:11" x14ac:dyDescent="0.25">
      <c r="B22" s="8" t="s">
        <v>143</v>
      </c>
      <c r="C22" s="57" t="s">
        <v>144</v>
      </c>
      <c r="D22" s="54" t="s">
        <v>145</v>
      </c>
      <c r="E22" s="6" t="s">
        <v>146</v>
      </c>
      <c r="F22" s="19">
        <v>45000</v>
      </c>
      <c r="G22" s="24">
        <v>269.45999999999998</v>
      </c>
      <c r="H22" s="24">
        <v>0.98</v>
      </c>
      <c r="I22" s="31"/>
      <c r="J22" s="31"/>
      <c r="K22" s="35"/>
    </row>
    <row r="23" spans="2:11" x14ac:dyDescent="0.25">
      <c r="B23" s="8" t="s">
        <v>154</v>
      </c>
      <c r="C23" s="57" t="s">
        <v>155</v>
      </c>
      <c r="D23" s="54" t="s">
        <v>156</v>
      </c>
      <c r="E23" s="6" t="s">
        <v>132</v>
      </c>
      <c r="F23" s="19">
        <v>6300</v>
      </c>
      <c r="G23" s="24">
        <v>268.83999999999997</v>
      </c>
      <c r="H23" s="24">
        <v>0.97</v>
      </c>
      <c r="I23" s="31"/>
      <c r="J23" s="31"/>
      <c r="K23" s="35"/>
    </row>
    <row r="24" spans="2:11" x14ac:dyDescent="0.25">
      <c r="B24" s="8" t="s">
        <v>65</v>
      </c>
      <c r="C24" s="57" t="s">
        <v>66</v>
      </c>
      <c r="D24" s="54" t="s">
        <v>67</v>
      </c>
      <c r="E24" s="6" t="s">
        <v>47</v>
      </c>
      <c r="F24" s="19">
        <v>14000</v>
      </c>
      <c r="G24" s="24">
        <v>253.11</v>
      </c>
      <c r="H24" s="24">
        <v>0.92</v>
      </c>
      <c r="I24" s="31"/>
      <c r="J24" s="31"/>
      <c r="K24" s="35"/>
    </row>
    <row r="25" spans="2:11" x14ac:dyDescent="0.25">
      <c r="B25" s="8" t="s">
        <v>449</v>
      </c>
      <c r="C25" s="57" t="s">
        <v>450</v>
      </c>
      <c r="D25" s="54" t="s">
        <v>451</v>
      </c>
      <c r="E25" s="6" t="s">
        <v>108</v>
      </c>
      <c r="F25" s="19">
        <v>9309</v>
      </c>
      <c r="G25" s="24">
        <v>240.97</v>
      </c>
      <c r="H25" s="24">
        <v>0.87</v>
      </c>
      <c r="I25" s="31"/>
      <c r="J25" s="31"/>
      <c r="K25" s="35"/>
    </row>
    <row r="26" spans="2:11" x14ac:dyDescent="0.25">
      <c r="B26" s="8" t="s">
        <v>117</v>
      </c>
      <c r="C26" s="57" t="s">
        <v>118</v>
      </c>
      <c r="D26" s="54" t="s">
        <v>119</v>
      </c>
      <c r="E26" s="6" t="s">
        <v>120</v>
      </c>
      <c r="F26" s="19">
        <v>69000</v>
      </c>
      <c r="G26" s="24">
        <v>240.26</v>
      </c>
      <c r="H26" s="24">
        <v>0.87</v>
      </c>
      <c r="I26" s="31"/>
      <c r="J26" s="31"/>
      <c r="K26" s="35"/>
    </row>
    <row r="27" spans="2:11" x14ac:dyDescent="0.25">
      <c r="B27" s="8" t="s">
        <v>94</v>
      </c>
      <c r="C27" s="57" t="s">
        <v>95</v>
      </c>
      <c r="D27" s="54" t="s">
        <v>96</v>
      </c>
      <c r="E27" s="6" t="s">
        <v>71</v>
      </c>
      <c r="F27" s="19">
        <v>9490</v>
      </c>
      <c r="G27" s="24">
        <v>240.19</v>
      </c>
      <c r="H27" s="24">
        <v>0.87</v>
      </c>
      <c r="I27" s="31"/>
      <c r="J27" s="31"/>
      <c r="K27" s="35"/>
    </row>
    <row r="28" spans="2:11" x14ac:dyDescent="0.25">
      <c r="B28" s="8" t="s">
        <v>495</v>
      </c>
      <c r="C28" s="57" t="s">
        <v>496</v>
      </c>
      <c r="D28" s="54" t="s">
        <v>497</v>
      </c>
      <c r="E28" s="6" t="s">
        <v>108</v>
      </c>
      <c r="F28" s="19">
        <v>3750</v>
      </c>
      <c r="G28" s="24">
        <v>239.54</v>
      </c>
      <c r="H28" s="24">
        <v>0.87</v>
      </c>
      <c r="I28" s="31"/>
      <c r="J28" s="31"/>
      <c r="K28" s="35"/>
    </row>
    <row r="29" spans="2:11" x14ac:dyDescent="0.25">
      <c r="B29" s="8" t="s">
        <v>121</v>
      </c>
      <c r="C29" s="57" t="s">
        <v>122</v>
      </c>
      <c r="D29" s="54" t="s">
        <v>123</v>
      </c>
      <c r="E29" s="6" t="s">
        <v>124</v>
      </c>
      <c r="F29" s="19">
        <v>4550</v>
      </c>
      <c r="G29" s="24">
        <v>237.33</v>
      </c>
      <c r="H29" s="24">
        <v>0.86</v>
      </c>
      <c r="I29" s="31"/>
      <c r="J29" s="31"/>
      <c r="K29" s="35"/>
    </row>
    <row r="30" spans="2:11" x14ac:dyDescent="0.25">
      <c r="B30" s="8" t="s">
        <v>101</v>
      </c>
      <c r="C30" s="57" t="s">
        <v>102</v>
      </c>
      <c r="D30" s="54" t="s">
        <v>103</v>
      </c>
      <c r="E30" s="6" t="s">
        <v>104</v>
      </c>
      <c r="F30" s="19">
        <v>4800</v>
      </c>
      <c r="G30" s="24">
        <v>236.31</v>
      </c>
      <c r="H30" s="24">
        <v>0.86</v>
      </c>
      <c r="I30" s="31"/>
      <c r="J30" s="31"/>
      <c r="K30" s="35"/>
    </row>
    <row r="31" spans="2:11" x14ac:dyDescent="0.25">
      <c r="B31" s="8" t="s">
        <v>90</v>
      </c>
      <c r="C31" s="57" t="s">
        <v>91</v>
      </c>
      <c r="D31" s="54" t="s">
        <v>92</v>
      </c>
      <c r="E31" s="6" t="s">
        <v>93</v>
      </c>
      <c r="F31" s="19">
        <v>34800</v>
      </c>
      <c r="G31" s="24">
        <v>233.02</v>
      </c>
      <c r="H31" s="24">
        <v>0.84</v>
      </c>
      <c r="I31" s="31"/>
      <c r="J31" s="31"/>
      <c r="K31" s="35"/>
    </row>
    <row r="32" spans="2:11" x14ac:dyDescent="0.25">
      <c r="B32" s="8" t="s">
        <v>201</v>
      </c>
      <c r="C32" s="57" t="s">
        <v>202</v>
      </c>
      <c r="D32" s="54" t="s">
        <v>203</v>
      </c>
      <c r="E32" s="6" t="s">
        <v>104</v>
      </c>
      <c r="F32" s="19">
        <v>795</v>
      </c>
      <c r="G32" s="24">
        <v>225.66</v>
      </c>
      <c r="H32" s="24">
        <v>0.82</v>
      </c>
      <c r="I32" s="31"/>
      <c r="J32" s="31"/>
      <c r="K32" s="35"/>
    </row>
    <row r="33" spans="2:11" x14ac:dyDescent="0.25">
      <c r="B33" s="8" t="s">
        <v>232</v>
      </c>
      <c r="C33" s="57" t="s">
        <v>233</v>
      </c>
      <c r="D33" s="54" t="s">
        <v>234</v>
      </c>
      <c r="E33" s="6" t="s">
        <v>132</v>
      </c>
      <c r="F33" s="19">
        <v>1350</v>
      </c>
      <c r="G33" s="24">
        <v>213.74</v>
      </c>
      <c r="H33" s="24">
        <v>0.77</v>
      </c>
      <c r="I33" s="31"/>
      <c r="J33" s="31"/>
      <c r="K33" s="35"/>
    </row>
    <row r="34" spans="2:11" x14ac:dyDescent="0.25">
      <c r="B34" s="8" t="s">
        <v>777</v>
      </c>
      <c r="C34" s="57" t="s">
        <v>778</v>
      </c>
      <c r="D34" s="54" t="s">
        <v>779</v>
      </c>
      <c r="E34" s="6" t="s">
        <v>128</v>
      </c>
      <c r="F34" s="19">
        <v>45504</v>
      </c>
      <c r="G34" s="24">
        <v>209.18</v>
      </c>
      <c r="H34" s="24">
        <v>0.76</v>
      </c>
      <c r="I34" s="31"/>
      <c r="J34" s="31"/>
      <c r="K34" s="35"/>
    </row>
    <row r="35" spans="2:11" x14ac:dyDescent="0.25">
      <c r="B35" s="8" t="s">
        <v>75</v>
      </c>
      <c r="C35" s="57" t="s">
        <v>76</v>
      </c>
      <c r="D35" s="54" t="s">
        <v>77</v>
      </c>
      <c r="E35" s="6" t="s">
        <v>78</v>
      </c>
      <c r="F35" s="19">
        <v>27000</v>
      </c>
      <c r="G35" s="24">
        <v>193.19</v>
      </c>
      <c r="H35" s="24">
        <v>0.7</v>
      </c>
      <c r="I35" s="31"/>
      <c r="J35" s="31"/>
      <c r="K35" s="35"/>
    </row>
    <row r="36" spans="2:11" x14ac:dyDescent="0.25">
      <c r="B36" s="8" t="s">
        <v>129</v>
      </c>
      <c r="C36" s="57" t="s">
        <v>130</v>
      </c>
      <c r="D36" s="54" t="s">
        <v>131</v>
      </c>
      <c r="E36" s="6" t="s">
        <v>132</v>
      </c>
      <c r="F36" s="19">
        <v>25500</v>
      </c>
      <c r="G36" s="24">
        <v>173.21</v>
      </c>
      <c r="H36" s="24">
        <v>0.63</v>
      </c>
      <c r="I36" s="31"/>
      <c r="J36" s="31"/>
      <c r="K36" s="35"/>
    </row>
    <row r="37" spans="2:11" x14ac:dyDescent="0.25">
      <c r="B37" s="8" t="s">
        <v>941</v>
      </c>
      <c r="C37" s="57" t="s">
        <v>942</v>
      </c>
      <c r="D37" s="54" t="s">
        <v>943</v>
      </c>
      <c r="E37" s="6" t="s">
        <v>108</v>
      </c>
      <c r="F37" s="19">
        <v>9300</v>
      </c>
      <c r="G37" s="24">
        <v>159.85</v>
      </c>
      <c r="H37" s="24">
        <v>0.57999999999999996</v>
      </c>
      <c r="I37" s="31"/>
      <c r="J37" s="31"/>
      <c r="K37" s="35"/>
    </row>
    <row r="38" spans="2:11" x14ac:dyDescent="0.25">
      <c r="B38" s="8" t="s">
        <v>411</v>
      </c>
      <c r="C38" s="57" t="s">
        <v>412</v>
      </c>
      <c r="D38" s="54" t="s">
        <v>413</v>
      </c>
      <c r="E38" s="6" t="s">
        <v>108</v>
      </c>
      <c r="F38" s="19">
        <v>3430</v>
      </c>
      <c r="G38" s="24">
        <v>158.51</v>
      </c>
      <c r="H38" s="24">
        <v>0.56999999999999995</v>
      </c>
      <c r="I38" s="31"/>
      <c r="J38" s="31"/>
      <c r="K38" s="35"/>
    </row>
    <row r="39" spans="2:11" x14ac:dyDescent="0.25">
      <c r="B39" s="8" t="s">
        <v>79</v>
      </c>
      <c r="C39" s="57" t="s">
        <v>80</v>
      </c>
      <c r="D39" s="54" t="s">
        <v>81</v>
      </c>
      <c r="E39" s="6" t="s">
        <v>82</v>
      </c>
      <c r="F39" s="19">
        <v>9900</v>
      </c>
      <c r="G39" s="24">
        <v>140.24</v>
      </c>
      <c r="H39" s="24">
        <v>0.51</v>
      </c>
      <c r="I39" s="31"/>
      <c r="J39" s="31"/>
      <c r="K39" s="35"/>
    </row>
    <row r="40" spans="2:11" x14ac:dyDescent="0.25">
      <c r="B40" s="8" t="s">
        <v>147</v>
      </c>
      <c r="C40" s="57" t="s">
        <v>148</v>
      </c>
      <c r="D40" s="54" t="s">
        <v>149</v>
      </c>
      <c r="E40" s="6" t="s">
        <v>112</v>
      </c>
      <c r="F40" s="19">
        <v>1728</v>
      </c>
      <c r="G40" s="24">
        <v>136.46</v>
      </c>
      <c r="H40" s="24">
        <v>0.49</v>
      </c>
      <c r="I40" s="31"/>
      <c r="J40" s="31"/>
      <c r="K40" s="35"/>
    </row>
    <row r="41" spans="2:11" x14ac:dyDescent="0.25">
      <c r="B41" s="8" t="s">
        <v>167</v>
      </c>
      <c r="C41" s="57" t="s">
        <v>168</v>
      </c>
      <c r="D41" s="54" t="s">
        <v>169</v>
      </c>
      <c r="E41" s="6" t="s">
        <v>170</v>
      </c>
      <c r="F41" s="19">
        <v>3300</v>
      </c>
      <c r="G41" s="24">
        <v>135.77000000000001</v>
      </c>
      <c r="H41" s="24">
        <v>0.49</v>
      </c>
      <c r="I41" s="31"/>
      <c r="J41" s="31"/>
      <c r="K41" s="35"/>
    </row>
    <row r="42" spans="2:11" x14ac:dyDescent="0.25">
      <c r="B42" s="8" t="s">
        <v>97</v>
      </c>
      <c r="C42" s="57" t="s">
        <v>98</v>
      </c>
      <c r="D42" s="54" t="s">
        <v>99</v>
      </c>
      <c r="E42" s="6" t="s">
        <v>100</v>
      </c>
      <c r="F42" s="19">
        <v>320</v>
      </c>
      <c r="G42" s="24">
        <v>135.66999999999999</v>
      </c>
      <c r="H42" s="24">
        <v>0.49</v>
      </c>
      <c r="I42" s="31"/>
      <c r="J42" s="31"/>
      <c r="K42" s="35"/>
    </row>
    <row r="43" spans="2:11" x14ac:dyDescent="0.25">
      <c r="B43" s="8" t="s">
        <v>747</v>
      </c>
      <c r="C43" s="57" t="s">
        <v>748</v>
      </c>
      <c r="D43" s="54" t="s">
        <v>749</v>
      </c>
      <c r="E43" s="6" t="s">
        <v>146</v>
      </c>
      <c r="F43" s="19">
        <v>16000</v>
      </c>
      <c r="G43" s="24">
        <v>134.97</v>
      </c>
      <c r="H43" s="24">
        <v>0.49</v>
      </c>
      <c r="I43" s="31"/>
      <c r="J43" s="31"/>
      <c r="K43" s="35"/>
    </row>
    <row r="44" spans="2:11" x14ac:dyDescent="0.25">
      <c r="B44" s="8" t="s">
        <v>768</v>
      </c>
      <c r="C44" s="57" t="s">
        <v>769</v>
      </c>
      <c r="D44" s="54" t="s">
        <v>770</v>
      </c>
      <c r="E44" s="6" t="s">
        <v>128</v>
      </c>
      <c r="F44" s="19">
        <v>1497</v>
      </c>
      <c r="G44" s="24">
        <v>128.91</v>
      </c>
      <c r="H44" s="24">
        <v>0.47</v>
      </c>
      <c r="I44" s="31"/>
      <c r="J44" s="31"/>
      <c r="K44" s="35"/>
    </row>
    <row r="45" spans="2:11" x14ac:dyDescent="0.25">
      <c r="B45" s="8" t="s">
        <v>458</v>
      </c>
      <c r="C45" s="57" t="s">
        <v>459</v>
      </c>
      <c r="D45" s="54" t="s">
        <v>460</v>
      </c>
      <c r="E45" s="6" t="s">
        <v>78</v>
      </c>
      <c r="F45" s="19">
        <v>6400</v>
      </c>
      <c r="G45" s="24">
        <v>128.5</v>
      </c>
      <c r="H45" s="24">
        <v>0.47</v>
      </c>
      <c r="I45" s="31"/>
      <c r="J45" s="31"/>
      <c r="K45" s="35"/>
    </row>
    <row r="46" spans="2:11" x14ac:dyDescent="0.25">
      <c r="B46" s="8" t="s">
        <v>1032</v>
      </c>
      <c r="C46" s="57" t="s">
        <v>1033</v>
      </c>
      <c r="D46" s="54" t="s">
        <v>1034</v>
      </c>
      <c r="E46" s="6" t="s">
        <v>264</v>
      </c>
      <c r="F46" s="19">
        <v>10339</v>
      </c>
      <c r="G46" s="24">
        <v>124.22</v>
      </c>
      <c r="H46" s="24">
        <v>0.45</v>
      </c>
      <c r="I46" s="31"/>
      <c r="J46" s="31"/>
      <c r="K46" s="35"/>
    </row>
    <row r="47" spans="2:11" x14ac:dyDescent="0.25">
      <c r="B47" s="8" t="s">
        <v>1902</v>
      </c>
      <c r="C47" s="57" t="s">
        <v>1903</v>
      </c>
      <c r="D47" s="54" t="s">
        <v>1904</v>
      </c>
      <c r="E47" s="6" t="s">
        <v>146</v>
      </c>
      <c r="F47" s="19">
        <v>19077</v>
      </c>
      <c r="G47" s="24">
        <v>122.48</v>
      </c>
      <c r="H47" s="24">
        <v>0.44</v>
      </c>
      <c r="I47" s="31"/>
      <c r="J47" s="31"/>
      <c r="K47" s="35"/>
    </row>
    <row r="48" spans="2:11" x14ac:dyDescent="0.25">
      <c r="B48" s="8" t="s">
        <v>1664</v>
      </c>
      <c r="C48" s="57" t="s">
        <v>1665</v>
      </c>
      <c r="D48" s="54" t="s">
        <v>1666</v>
      </c>
      <c r="E48" s="6" t="s">
        <v>485</v>
      </c>
      <c r="F48" s="19">
        <v>25000</v>
      </c>
      <c r="G48" s="24">
        <v>120.21</v>
      </c>
      <c r="H48" s="24">
        <v>0.44</v>
      </c>
      <c r="I48" s="31"/>
      <c r="J48" s="31"/>
      <c r="K48" s="35"/>
    </row>
    <row r="49" spans="1:11" x14ac:dyDescent="0.25">
      <c r="B49" s="8" t="s">
        <v>2507</v>
      </c>
      <c r="C49" s="57" t="s">
        <v>2046</v>
      </c>
      <c r="D49" s="54" t="s">
        <v>2508</v>
      </c>
      <c r="E49" s="6" t="s">
        <v>82</v>
      </c>
      <c r="F49" s="19">
        <v>133510</v>
      </c>
      <c r="G49" s="24">
        <v>113.12</v>
      </c>
      <c r="H49" s="24">
        <v>0.41</v>
      </c>
      <c r="I49" s="31"/>
      <c r="J49" s="31"/>
      <c r="K49" s="35"/>
    </row>
    <row r="50" spans="1:11" x14ac:dyDescent="0.25">
      <c r="B50" s="8" t="s">
        <v>2876</v>
      </c>
      <c r="C50" s="57" t="s">
        <v>2877</v>
      </c>
      <c r="D50" s="54" t="s">
        <v>2878</v>
      </c>
      <c r="E50" s="6" t="s">
        <v>804</v>
      </c>
      <c r="F50" s="19">
        <v>3100</v>
      </c>
      <c r="G50" s="24">
        <v>109.03</v>
      </c>
      <c r="H50" s="24">
        <v>0.39</v>
      </c>
      <c r="I50" s="31"/>
      <c r="J50" s="31"/>
      <c r="K50" s="35"/>
    </row>
    <row r="51" spans="1:11" x14ac:dyDescent="0.25">
      <c r="B51" s="8" t="s">
        <v>136</v>
      </c>
      <c r="C51" s="57" t="s">
        <v>137</v>
      </c>
      <c r="D51" s="54" t="s">
        <v>138</v>
      </c>
      <c r="E51" s="6" t="s">
        <v>139</v>
      </c>
      <c r="F51" s="19">
        <v>55392</v>
      </c>
      <c r="G51" s="24">
        <v>106.9</v>
      </c>
      <c r="H51" s="24">
        <v>0.39</v>
      </c>
      <c r="I51" s="31"/>
      <c r="J51" s="31"/>
      <c r="K51" s="35"/>
    </row>
    <row r="52" spans="1:11" x14ac:dyDescent="0.25">
      <c r="B52" s="8" t="s">
        <v>311</v>
      </c>
      <c r="C52" s="57" t="s">
        <v>312</v>
      </c>
      <c r="D52" s="54" t="s">
        <v>313</v>
      </c>
      <c r="E52" s="6" t="s">
        <v>61</v>
      </c>
      <c r="F52" s="19">
        <v>29000</v>
      </c>
      <c r="G52" s="24">
        <v>102.85</v>
      </c>
      <c r="H52" s="24">
        <v>0.37</v>
      </c>
      <c r="I52" s="31"/>
      <c r="J52" s="31"/>
      <c r="K52" s="35"/>
    </row>
    <row r="53" spans="1:11" x14ac:dyDescent="0.25">
      <c r="C53" s="58" t="s">
        <v>175</v>
      </c>
      <c r="D53" s="54"/>
      <c r="E53" s="6"/>
      <c r="F53" s="19"/>
      <c r="G53" s="25">
        <v>10877.49</v>
      </c>
      <c r="H53" s="25">
        <v>39.39</v>
      </c>
      <c r="I53" s="31"/>
      <c r="J53" s="31"/>
      <c r="K53" s="35"/>
    </row>
    <row r="54" spans="1:11" x14ac:dyDescent="0.25">
      <c r="C54" s="57"/>
      <c r="D54" s="54"/>
      <c r="E54" s="6"/>
      <c r="F54" s="19"/>
      <c r="G54" s="24"/>
      <c r="H54" s="24"/>
      <c r="I54" s="31"/>
      <c r="J54" s="31"/>
      <c r="K54" s="35"/>
    </row>
    <row r="55" spans="1:11" x14ac:dyDescent="0.25">
      <c r="C55" s="58" t="s">
        <v>3</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4</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5</v>
      </c>
      <c r="D59" s="54"/>
      <c r="E59" s="6"/>
      <c r="F59" s="19"/>
      <c r="G59" s="24"/>
      <c r="H59" s="24"/>
      <c r="I59" s="31"/>
      <c r="J59" s="31"/>
      <c r="K59" s="35"/>
    </row>
    <row r="60" spans="1:11" x14ac:dyDescent="0.25">
      <c r="C60" s="59" t="s">
        <v>6</v>
      </c>
      <c r="D60" s="54"/>
      <c r="E60" s="6"/>
      <c r="F60" s="19"/>
      <c r="G60" s="24"/>
      <c r="H60" s="24"/>
      <c r="I60" s="31"/>
      <c r="J60" s="31"/>
      <c r="K60" s="35"/>
    </row>
    <row r="61" spans="1:11" x14ac:dyDescent="0.25">
      <c r="B61" s="8" t="s">
        <v>2898</v>
      </c>
      <c r="C61" s="57" t="s">
        <v>1684</v>
      </c>
      <c r="D61" s="54" t="s">
        <v>2899</v>
      </c>
      <c r="E61" s="6" t="s">
        <v>1686</v>
      </c>
      <c r="F61" s="19">
        <v>100</v>
      </c>
      <c r="G61" s="24">
        <v>1011.73</v>
      </c>
      <c r="H61" s="24">
        <v>3.66</v>
      </c>
      <c r="I61" s="31">
        <v>7.6684999999999999</v>
      </c>
      <c r="J61" s="31"/>
      <c r="K61" s="35" t="s">
        <v>565</v>
      </c>
    </row>
    <row r="62" spans="1:11" x14ac:dyDescent="0.25">
      <c r="B62" s="8" t="s">
        <v>632</v>
      </c>
      <c r="C62" s="57" t="s">
        <v>236</v>
      </c>
      <c r="D62" s="54" t="s">
        <v>633</v>
      </c>
      <c r="E62" s="6" t="s">
        <v>564</v>
      </c>
      <c r="F62" s="19">
        <v>500</v>
      </c>
      <c r="G62" s="24">
        <v>512.24</v>
      </c>
      <c r="H62" s="24">
        <v>1.85</v>
      </c>
      <c r="I62" s="31">
        <v>8.0599000000000007</v>
      </c>
      <c r="J62" s="31"/>
      <c r="K62" s="35" t="s">
        <v>565</v>
      </c>
    </row>
    <row r="63" spans="1:11" x14ac:dyDescent="0.25">
      <c r="B63" s="8" t="s">
        <v>2900</v>
      </c>
      <c r="C63" s="57" t="s">
        <v>721</v>
      </c>
      <c r="D63" s="54" t="s">
        <v>2901</v>
      </c>
      <c r="E63" s="6" t="s">
        <v>572</v>
      </c>
      <c r="F63" s="19">
        <v>500</v>
      </c>
      <c r="G63" s="24">
        <v>506.72</v>
      </c>
      <c r="H63" s="24">
        <v>1.83</v>
      </c>
      <c r="I63" s="31">
        <v>7.4596999999999998</v>
      </c>
      <c r="J63" s="31"/>
      <c r="K63" s="35" t="s">
        <v>565</v>
      </c>
    </row>
    <row r="64" spans="1:11" x14ac:dyDescent="0.25">
      <c r="B64" s="8" t="s">
        <v>720</v>
      </c>
      <c r="C64" s="57" t="s">
        <v>721</v>
      </c>
      <c r="D64" s="54" t="s">
        <v>722</v>
      </c>
      <c r="E64" s="6" t="s">
        <v>572</v>
      </c>
      <c r="F64" s="19">
        <v>5</v>
      </c>
      <c r="G64" s="24">
        <v>505.35</v>
      </c>
      <c r="H64" s="24">
        <v>1.83</v>
      </c>
      <c r="I64" s="31">
        <v>7.7975000000000003</v>
      </c>
      <c r="J64" s="31"/>
      <c r="K64" s="35" t="s">
        <v>565</v>
      </c>
    </row>
    <row r="65" spans="2:11" x14ac:dyDescent="0.25">
      <c r="B65" s="8" t="s">
        <v>2902</v>
      </c>
      <c r="C65" s="57" t="s">
        <v>1784</v>
      </c>
      <c r="D65" s="54" t="s">
        <v>2903</v>
      </c>
      <c r="E65" s="6" t="s">
        <v>572</v>
      </c>
      <c r="F65" s="19">
        <v>500</v>
      </c>
      <c r="G65" s="24">
        <v>503.68</v>
      </c>
      <c r="H65" s="24">
        <v>1.82</v>
      </c>
      <c r="I65" s="31">
        <v>7.5175000000000001</v>
      </c>
      <c r="J65" s="31"/>
      <c r="K65" s="35" t="s">
        <v>565</v>
      </c>
    </row>
    <row r="66" spans="2:11" x14ac:dyDescent="0.25">
      <c r="B66" s="8" t="s">
        <v>1041</v>
      </c>
      <c r="C66" s="57" t="s">
        <v>1042</v>
      </c>
      <c r="D66" s="54" t="s">
        <v>1043</v>
      </c>
      <c r="E66" s="6" t="s">
        <v>572</v>
      </c>
      <c r="F66" s="19">
        <v>500</v>
      </c>
      <c r="G66" s="24">
        <v>501.8</v>
      </c>
      <c r="H66" s="24">
        <v>1.82</v>
      </c>
      <c r="I66" s="31">
        <v>8.1723999999999997</v>
      </c>
      <c r="J66" s="31"/>
      <c r="K66" s="35" t="s">
        <v>565</v>
      </c>
    </row>
    <row r="67" spans="2:11" x14ac:dyDescent="0.25">
      <c r="B67" s="8" t="s">
        <v>2721</v>
      </c>
      <c r="C67" s="57" t="s">
        <v>621</v>
      </c>
      <c r="D67" s="54" t="s">
        <v>2722</v>
      </c>
      <c r="E67" s="6" t="s">
        <v>572</v>
      </c>
      <c r="F67" s="19">
        <v>50</v>
      </c>
      <c r="G67" s="24">
        <v>499.77</v>
      </c>
      <c r="H67" s="24">
        <v>1.81</v>
      </c>
      <c r="I67" s="31">
        <v>7.9074999999999998</v>
      </c>
      <c r="J67" s="31"/>
      <c r="K67" s="35" t="s">
        <v>565</v>
      </c>
    </row>
    <row r="68" spans="2:11" x14ac:dyDescent="0.25">
      <c r="B68" s="8" t="s">
        <v>1676</v>
      </c>
      <c r="C68" s="57" t="s">
        <v>697</v>
      </c>
      <c r="D68" s="54" t="s">
        <v>1677</v>
      </c>
      <c r="E68" s="6" t="s">
        <v>629</v>
      </c>
      <c r="F68" s="19">
        <v>500</v>
      </c>
      <c r="G68" s="24">
        <v>498.19</v>
      </c>
      <c r="H68" s="24">
        <v>1.8</v>
      </c>
      <c r="I68" s="31">
        <v>8.3475000000000001</v>
      </c>
      <c r="J68" s="31"/>
      <c r="K68" s="35" t="s">
        <v>565</v>
      </c>
    </row>
    <row r="69" spans="2:11" x14ac:dyDescent="0.25">
      <c r="B69" s="8" t="s">
        <v>1749</v>
      </c>
      <c r="C69" s="57" t="s">
        <v>1743</v>
      </c>
      <c r="D69" s="54" t="s">
        <v>1750</v>
      </c>
      <c r="E69" s="6" t="s">
        <v>564</v>
      </c>
      <c r="F69" s="19">
        <v>2</v>
      </c>
      <c r="G69" s="24">
        <v>201.5</v>
      </c>
      <c r="H69" s="24">
        <v>0.73</v>
      </c>
      <c r="I69" s="31">
        <v>8.6285000000000007</v>
      </c>
      <c r="J69" s="31">
        <v>8.2922727511499996</v>
      </c>
      <c r="K69" s="35" t="s">
        <v>565</v>
      </c>
    </row>
    <row r="70" spans="2:11" x14ac:dyDescent="0.25">
      <c r="C70" s="58" t="s">
        <v>175</v>
      </c>
      <c r="D70" s="54"/>
      <c r="E70" s="6"/>
      <c r="F70" s="19"/>
      <c r="G70" s="25">
        <v>4740.9799999999996</v>
      </c>
      <c r="H70" s="25">
        <v>17.149999999999999</v>
      </c>
      <c r="I70" s="31"/>
      <c r="J70" s="31"/>
      <c r="K70" s="35"/>
    </row>
    <row r="71" spans="2:11" x14ac:dyDescent="0.25">
      <c r="C71" s="57"/>
      <c r="D71" s="54"/>
      <c r="E71" s="6"/>
      <c r="F71" s="19"/>
      <c r="G71" s="24"/>
      <c r="H71" s="24"/>
      <c r="I71" s="31"/>
      <c r="J71" s="31"/>
      <c r="K71" s="35"/>
    </row>
    <row r="72" spans="2:11" x14ac:dyDescent="0.25">
      <c r="C72" s="58" t="s">
        <v>7</v>
      </c>
      <c r="D72" s="54"/>
      <c r="E72" s="6"/>
      <c r="F72" s="19"/>
      <c r="G72" s="24" t="s">
        <v>2</v>
      </c>
      <c r="H72" s="24" t="s">
        <v>2</v>
      </c>
      <c r="I72" s="31"/>
      <c r="J72" s="31"/>
      <c r="K72" s="35"/>
    </row>
    <row r="73" spans="2:11" x14ac:dyDescent="0.25">
      <c r="C73" s="57"/>
      <c r="D73" s="54"/>
      <c r="E73" s="6"/>
      <c r="F73" s="19"/>
      <c r="G73" s="24"/>
      <c r="H73" s="24"/>
      <c r="I73" s="31"/>
      <c r="J73" s="31"/>
      <c r="K73" s="35"/>
    </row>
    <row r="74" spans="2:11" x14ac:dyDescent="0.25">
      <c r="C74" s="58" t="s">
        <v>8</v>
      </c>
      <c r="D74" s="54"/>
      <c r="E74" s="6"/>
      <c r="F74" s="19"/>
      <c r="G74" s="24" t="s">
        <v>2</v>
      </c>
      <c r="H74" s="24" t="s">
        <v>2</v>
      </c>
      <c r="I74" s="31"/>
      <c r="J74" s="31"/>
      <c r="K74" s="35"/>
    </row>
    <row r="75" spans="2:11" x14ac:dyDescent="0.25">
      <c r="C75" s="57"/>
      <c r="D75" s="54"/>
      <c r="E75" s="6"/>
      <c r="F75" s="19"/>
      <c r="G75" s="24"/>
      <c r="H75" s="24"/>
      <c r="I75" s="31"/>
      <c r="J75" s="31"/>
      <c r="K75" s="35"/>
    </row>
    <row r="76" spans="2:11" x14ac:dyDescent="0.25">
      <c r="C76" s="59" t="s">
        <v>9</v>
      </c>
      <c r="D76" s="54"/>
      <c r="E76" s="6"/>
      <c r="F76" s="19"/>
      <c r="G76" s="24"/>
      <c r="H76" s="24"/>
      <c r="I76" s="31"/>
      <c r="J76" s="31"/>
      <c r="K76" s="35"/>
    </row>
    <row r="77" spans="2:11" x14ac:dyDescent="0.25">
      <c r="B77" s="8" t="s">
        <v>659</v>
      </c>
      <c r="C77" s="57" t="s">
        <v>660</v>
      </c>
      <c r="D77" s="54" t="s">
        <v>661</v>
      </c>
      <c r="E77" s="6" t="s">
        <v>658</v>
      </c>
      <c r="F77" s="19">
        <v>3500000</v>
      </c>
      <c r="G77" s="24">
        <v>3604.92</v>
      </c>
      <c r="H77" s="24">
        <v>13.05</v>
      </c>
      <c r="I77" s="31">
        <v>7.1790092000000003</v>
      </c>
      <c r="J77" s="31"/>
      <c r="K77" s="35"/>
    </row>
    <row r="78" spans="2:11" x14ac:dyDescent="0.25">
      <c r="B78" s="8" t="s">
        <v>665</v>
      </c>
      <c r="C78" s="57" t="s">
        <v>666</v>
      </c>
      <c r="D78" s="54" t="s">
        <v>667</v>
      </c>
      <c r="E78" s="6" t="s">
        <v>658</v>
      </c>
      <c r="F78" s="19">
        <v>2750000</v>
      </c>
      <c r="G78" s="24">
        <v>2783.35</v>
      </c>
      <c r="H78" s="24">
        <v>10.08</v>
      </c>
      <c r="I78" s="31">
        <v>7.0439271999999997</v>
      </c>
      <c r="J78" s="31"/>
      <c r="K78" s="35"/>
    </row>
    <row r="79" spans="2:11" x14ac:dyDescent="0.25">
      <c r="B79" s="8" t="s">
        <v>2383</v>
      </c>
      <c r="C79" s="57" t="s">
        <v>2384</v>
      </c>
      <c r="D79" s="54" t="s">
        <v>2385</v>
      </c>
      <c r="E79" s="6" t="s">
        <v>658</v>
      </c>
      <c r="F79" s="19">
        <v>2000000</v>
      </c>
      <c r="G79" s="24">
        <v>2009.85</v>
      </c>
      <c r="H79" s="24">
        <v>7.28</v>
      </c>
      <c r="I79" s="31">
        <v>0</v>
      </c>
      <c r="J79" s="31"/>
      <c r="K79" s="35"/>
    </row>
    <row r="80" spans="2:11" x14ac:dyDescent="0.25">
      <c r="B80" s="8" t="s">
        <v>1336</v>
      </c>
      <c r="C80" s="57" t="s">
        <v>1337</v>
      </c>
      <c r="D80" s="54" t="s">
        <v>1338</v>
      </c>
      <c r="E80" s="6" t="s">
        <v>658</v>
      </c>
      <c r="F80" s="19">
        <v>1500000</v>
      </c>
      <c r="G80" s="24">
        <v>1548.64</v>
      </c>
      <c r="H80" s="24">
        <v>5.61</v>
      </c>
      <c r="I80" s="31">
        <v>7.2191954000000003</v>
      </c>
      <c r="J80" s="31"/>
      <c r="K80" s="35"/>
    </row>
    <row r="81" spans="2:11" x14ac:dyDescent="0.25">
      <c r="B81" s="8" t="s">
        <v>1125</v>
      </c>
      <c r="C81" s="57" t="s">
        <v>1126</v>
      </c>
      <c r="D81" s="54" t="s">
        <v>1127</v>
      </c>
      <c r="E81" s="6" t="s">
        <v>658</v>
      </c>
      <c r="F81" s="19">
        <v>1250000</v>
      </c>
      <c r="G81" s="24">
        <v>1284.25</v>
      </c>
      <c r="H81" s="24">
        <v>4.6500000000000004</v>
      </c>
      <c r="I81" s="31">
        <v>0</v>
      </c>
      <c r="J81" s="31"/>
      <c r="K81" s="35"/>
    </row>
    <row r="82" spans="2:11" x14ac:dyDescent="0.25">
      <c r="C82" s="58" t="s">
        <v>175</v>
      </c>
      <c r="D82" s="54"/>
      <c r="E82" s="6"/>
      <c r="F82" s="19"/>
      <c r="G82" s="25">
        <v>11231.01</v>
      </c>
      <c r="H82" s="25">
        <v>40.67</v>
      </c>
      <c r="I82" s="31"/>
      <c r="J82" s="31"/>
      <c r="K82" s="35"/>
    </row>
    <row r="83" spans="2:11" x14ac:dyDescent="0.25">
      <c r="C83" s="57"/>
      <c r="D83" s="54"/>
      <c r="E83" s="6"/>
      <c r="F83" s="19"/>
      <c r="G83" s="24"/>
      <c r="H83" s="24"/>
      <c r="I83" s="31"/>
      <c r="J83" s="31"/>
      <c r="K83" s="35"/>
    </row>
    <row r="84" spans="2:11" x14ac:dyDescent="0.25">
      <c r="C84" s="58" t="s">
        <v>10</v>
      </c>
      <c r="D84" s="54"/>
      <c r="E84" s="6"/>
      <c r="F84" s="19"/>
      <c r="G84" s="24" t="s">
        <v>2</v>
      </c>
      <c r="H84" s="24" t="s">
        <v>2</v>
      </c>
      <c r="I84" s="31"/>
      <c r="J84" s="31"/>
      <c r="K84" s="35"/>
    </row>
    <row r="85" spans="2:11" x14ac:dyDescent="0.25">
      <c r="C85" s="57"/>
      <c r="D85" s="54"/>
      <c r="E85" s="6"/>
      <c r="F85" s="19"/>
      <c r="G85" s="24"/>
      <c r="H85" s="24"/>
      <c r="I85" s="31"/>
      <c r="J85" s="31"/>
      <c r="K85" s="35"/>
    </row>
    <row r="86" spans="2:11" x14ac:dyDescent="0.25">
      <c r="C86" s="58" t="s">
        <v>11</v>
      </c>
      <c r="D86" s="54"/>
      <c r="E86" s="6"/>
      <c r="F86" s="19"/>
      <c r="G86" s="24"/>
      <c r="H86" s="24"/>
      <c r="I86" s="31"/>
      <c r="J86" s="31"/>
      <c r="K86" s="35"/>
    </row>
    <row r="87" spans="2:11" x14ac:dyDescent="0.25">
      <c r="C87" s="57"/>
      <c r="D87" s="54"/>
      <c r="E87" s="6"/>
      <c r="F87" s="19"/>
      <c r="G87" s="24"/>
      <c r="H87" s="24"/>
      <c r="I87" s="31"/>
      <c r="J87" s="31"/>
      <c r="K87" s="35"/>
    </row>
    <row r="88" spans="2:11" x14ac:dyDescent="0.25">
      <c r="C88" s="58" t="s">
        <v>13</v>
      </c>
      <c r="D88" s="54"/>
      <c r="E88" s="6"/>
      <c r="F88" s="19"/>
      <c r="G88" s="24" t="s">
        <v>2</v>
      </c>
      <c r="H88" s="24" t="s">
        <v>2</v>
      </c>
      <c r="I88" s="31"/>
      <c r="J88" s="31"/>
      <c r="K88" s="35"/>
    </row>
    <row r="89" spans="2:11" x14ac:dyDescent="0.25">
      <c r="C89" s="57"/>
      <c r="D89" s="54"/>
      <c r="E89" s="6"/>
      <c r="F89" s="19"/>
      <c r="G89" s="24"/>
      <c r="H89" s="24"/>
      <c r="I89" s="31"/>
      <c r="J89" s="31"/>
      <c r="K89" s="35"/>
    </row>
    <row r="90" spans="2:11" x14ac:dyDescent="0.25">
      <c r="C90" s="58" t="s">
        <v>14</v>
      </c>
      <c r="D90" s="54"/>
      <c r="E90" s="6"/>
      <c r="F90" s="19"/>
      <c r="G90" s="24" t="s">
        <v>2</v>
      </c>
      <c r="H90" s="24" t="s">
        <v>2</v>
      </c>
      <c r="I90" s="31"/>
      <c r="J90" s="31"/>
      <c r="K90" s="35"/>
    </row>
    <row r="91" spans="2:11" x14ac:dyDescent="0.25">
      <c r="C91" s="57"/>
      <c r="D91" s="54"/>
      <c r="E91" s="6"/>
      <c r="F91" s="19"/>
      <c r="G91" s="24"/>
      <c r="H91" s="24"/>
      <c r="I91" s="31"/>
      <c r="J91" s="31"/>
      <c r="K91" s="35"/>
    </row>
    <row r="92" spans="2:11" x14ac:dyDescent="0.25">
      <c r="C92" s="58" t="s">
        <v>15</v>
      </c>
      <c r="D92" s="54"/>
      <c r="E92" s="6"/>
      <c r="F92" s="19"/>
      <c r="G92" s="24" t="s">
        <v>2</v>
      </c>
      <c r="H92" s="24" t="s">
        <v>2</v>
      </c>
      <c r="I92" s="31"/>
      <c r="J92" s="31"/>
      <c r="K92" s="35"/>
    </row>
    <row r="93" spans="2:11" x14ac:dyDescent="0.25">
      <c r="C93" s="57"/>
      <c r="D93" s="54"/>
      <c r="E93" s="6"/>
      <c r="F93" s="19"/>
      <c r="G93" s="24"/>
      <c r="H93" s="24"/>
      <c r="I93" s="31"/>
      <c r="J93" s="31"/>
      <c r="K93" s="35"/>
    </row>
    <row r="94" spans="2:11" x14ac:dyDescent="0.25">
      <c r="C94" s="58" t="s">
        <v>16</v>
      </c>
      <c r="D94" s="54"/>
      <c r="E94" s="6"/>
      <c r="F94" s="19"/>
      <c r="G94" s="24" t="s">
        <v>2</v>
      </c>
      <c r="H94" s="24" t="s">
        <v>2</v>
      </c>
      <c r="I94" s="31"/>
      <c r="J94" s="31"/>
      <c r="K94" s="35"/>
    </row>
    <row r="95" spans="2:11" x14ac:dyDescent="0.25">
      <c r="C95" s="57"/>
      <c r="D95" s="54"/>
      <c r="E95" s="6"/>
      <c r="F95" s="19"/>
      <c r="G95" s="24"/>
      <c r="H95" s="24"/>
      <c r="I95" s="31"/>
      <c r="J95" s="31"/>
      <c r="K95" s="35"/>
    </row>
    <row r="96" spans="2:11" x14ac:dyDescent="0.25">
      <c r="C96" s="58" t="s">
        <v>17</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A98" s="10"/>
      <c r="B98" s="28"/>
      <c r="C98" s="58" t="s">
        <v>18</v>
      </c>
      <c r="D98" s="54"/>
      <c r="E98" s="6"/>
      <c r="F98" s="19"/>
      <c r="G98" s="24"/>
      <c r="H98" s="24"/>
      <c r="I98" s="31"/>
      <c r="J98" s="31"/>
      <c r="K98" s="35"/>
    </row>
    <row r="99" spans="1:11" x14ac:dyDescent="0.25">
      <c r="A99" s="28"/>
      <c r="B99" s="28"/>
      <c r="C99" s="58" t="s">
        <v>19</v>
      </c>
      <c r="D99" s="54"/>
      <c r="E99" s="6"/>
      <c r="F99" s="19"/>
      <c r="G99" s="24" t="s">
        <v>2</v>
      </c>
      <c r="H99" s="24" t="s">
        <v>2</v>
      </c>
      <c r="I99" s="31"/>
      <c r="J99" s="31"/>
      <c r="K99" s="35"/>
    </row>
    <row r="100" spans="1:11" x14ac:dyDescent="0.25">
      <c r="A100" s="28"/>
      <c r="B100" s="28"/>
      <c r="C100" s="58"/>
      <c r="D100" s="54"/>
      <c r="E100" s="6"/>
      <c r="F100" s="19"/>
      <c r="G100" s="24"/>
      <c r="H100" s="24"/>
      <c r="I100" s="31"/>
      <c r="J100" s="31"/>
      <c r="K100" s="35"/>
    </row>
    <row r="101" spans="1:11" x14ac:dyDescent="0.25">
      <c r="A101" s="28"/>
      <c r="B101" s="28"/>
      <c r="C101" s="58" t="s">
        <v>20</v>
      </c>
      <c r="D101" s="54"/>
      <c r="E101" s="6"/>
      <c r="F101" s="19"/>
      <c r="G101" s="24" t="s">
        <v>2</v>
      </c>
      <c r="H101" s="24" t="s">
        <v>2</v>
      </c>
      <c r="I101" s="31"/>
      <c r="J101" s="31"/>
      <c r="K101" s="35"/>
    </row>
    <row r="102" spans="1:11" x14ac:dyDescent="0.25">
      <c r="A102" s="28"/>
      <c r="B102" s="28"/>
      <c r="C102" s="58"/>
      <c r="D102" s="54"/>
      <c r="E102" s="6"/>
      <c r="F102" s="19"/>
      <c r="G102" s="24"/>
      <c r="H102" s="24"/>
      <c r="I102" s="31"/>
      <c r="J102" s="31"/>
      <c r="K102" s="35"/>
    </row>
    <row r="103" spans="1:11" x14ac:dyDescent="0.25">
      <c r="A103" s="28"/>
      <c r="B103" s="28"/>
      <c r="C103" s="58" t="s">
        <v>21</v>
      </c>
      <c r="D103" s="54"/>
      <c r="E103" s="6"/>
      <c r="F103" s="19"/>
      <c r="G103" s="24" t="s">
        <v>2</v>
      </c>
      <c r="H103" s="24" t="s">
        <v>2</v>
      </c>
      <c r="I103" s="31"/>
      <c r="J103" s="31"/>
      <c r="K103" s="35"/>
    </row>
    <row r="104" spans="1:11" x14ac:dyDescent="0.25">
      <c r="A104" s="28"/>
      <c r="B104" s="28"/>
      <c r="C104" s="58"/>
      <c r="D104" s="54"/>
      <c r="E104" s="6"/>
      <c r="F104" s="19"/>
      <c r="G104" s="24"/>
      <c r="H104" s="24"/>
      <c r="I104" s="31"/>
      <c r="J104" s="31"/>
      <c r="K104" s="35"/>
    </row>
    <row r="105" spans="1:11" x14ac:dyDescent="0.25">
      <c r="A105" s="28"/>
      <c r="B105" s="28"/>
      <c r="C105" s="58" t="s">
        <v>22</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23</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C109" s="59" t="s">
        <v>24</v>
      </c>
      <c r="D109" s="54"/>
      <c r="E109" s="6"/>
      <c r="F109" s="19"/>
      <c r="G109" s="24"/>
      <c r="H109" s="24"/>
      <c r="I109" s="31"/>
      <c r="J109" s="31"/>
      <c r="K109" s="35"/>
    </row>
    <row r="110" spans="1:11" x14ac:dyDescent="0.25">
      <c r="B110" s="8" t="s">
        <v>186</v>
      </c>
      <c r="C110" s="57" t="s">
        <v>187</v>
      </c>
      <c r="D110" s="54"/>
      <c r="E110" s="6"/>
      <c r="F110" s="19"/>
      <c r="G110" s="24">
        <v>469.17</v>
      </c>
      <c r="H110" s="24">
        <v>1.7</v>
      </c>
      <c r="I110" s="31"/>
      <c r="J110" s="31"/>
      <c r="K110" s="35"/>
    </row>
    <row r="111" spans="1:11" x14ac:dyDescent="0.25">
      <c r="C111" s="58" t="s">
        <v>175</v>
      </c>
      <c r="D111" s="54"/>
      <c r="E111" s="6"/>
      <c r="F111" s="19"/>
      <c r="G111" s="25">
        <v>469.17</v>
      </c>
      <c r="H111" s="25">
        <v>1.7</v>
      </c>
      <c r="I111" s="31"/>
      <c r="J111" s="31"/>
      <c r="K111" s="35"/>
    </row>
    <row r="112" spans="1:11" x14ac:dyDescent="0.25">
      <c r="C112" s="57"/>
      <c r="D112" s="54"/>
      <c r="E112" s="6"/>
      <c r="F112" s="19"/>
      <c r="G112" s="24"/>
      <c r="H112" s="24"/>
      <c r="I112" s="31"/>
      <c r="J112" s="31"/>
      <c r="K112" s="35"/>
    </row>
    <row r="113" spans="1:54" x14ac:dyDescent="0.25">
      <c r="A113" s="10"/>
      <c r="B113" s="28"/>
      <c r="C113" s="58" t="s">
        <v>25</v>
      </c>
      <c r="D113" s="54"/>
      <c r="E113" s="6"/>
      <c r="F113" s="19"/>
      <c r="G113" s="24"/>
      <c r="H113" s="24"/>
      <c r="I113" s="31"/>
      <c r="J113" s="31"/>
      <c r="K113" s="35"/>
    </row>
    <row r="114" spans="1:54" s="2" customFormat="1" ht="13.5" x14ac:dyDescent="0.25">
      <c r="A114" s="28"/>
      <c r="B114" s="28"/>
      <c r="C114" s="57" t="s">
        <v>4792</v>
      </c>
      <c r="D114" s="54"/>
      <c r="E114" s="6"/>
      <c r="F114" s="19"/>
      <c r="G114" s="24" t="s">
        <v>2</v>
      </c>
      <c r="H114" s="24" t="s">
        <v>2</v>
      </c>
      <c r="I114" s="31"/>
      <c r="J114" s="31"/>
      <c r="K114" s="35"/>
      <c r="L114" s="3"/>
      <c r="AI114" s="3"/>
      <c r="AV114" s="3"/>
      <c r="AX114" s="3"/>
      <c r="BB114" s="3"/>
    </row>
    <row r="115" spans="1:54" x14ac:dyDescent="0.25">
      <c r="B115" s="8"/>
      <c r="C115" s="57" t="s">
        <v>188</v>
      </c>
      <c r="D115" s="54"/>
      <c r="E115" s="6"/>
      <c r="F115" s="19"/>
      <c r="G115" s="24">
        <v>303.22000000000003</v>
      </c>
      <c r="H115" s="24">
        <v>1.0900000000000001</v>
      </c>
      <c r="I115" s="31"/>
      <c r="J115" s="31"/>
      <c r="K115" s="35"/>
    </row>
    <row r="116" spans="1:54" x14ac:dyDescent="0.25">
      <c r="C116" s="58" t="s">
        <v>175</v>
      </c>
      <c r="D116" s="54"/>
      <c r="E116" s="6"/>
      <c r="F116" s="19"/>
      <c r="G116" s="25">
        <v>303.22000000000003</v>
      </c>
      <c r="H116" s="25">
        <v>1.0900000000000001</v>
      </c>
      <c r="I116" s="31"/>
      <c r="J116" s="31"/>
      <c r="K116" s="35"/>
    </row>
    <row r="117" spans="1:54" x14ac:dyDescent="0.25">
      <c r="C117" s="57"/>
      <c r="D117" s="54"/>
      <c r="E117" s="6"/>
      <c r="F117" s="19"/>
      <c r="G117" s="24"/>
      <c r="H117" s="24"/>
      <c r="I117" s="31"/>
      <c r="J117" s="31"/>
      <c r="K117" s="35"/>
    </row>
    <row r="118" spans="1:54" x14ac:dyDescent="0.25">
      <c r="C118" s="60" t="s">
        <v>189</v>
      </c>
      <c r="D118" s="55"/>
      <c r="E118" s="5"/>
      <c r="F118" s="20"/>
      <c r="G118" s="26">
        <v>27621.87</v>
      </c>
      <c r="H118" s="26">
        <v>100.00000000000001</v>
      </c>
      <c r="I118" s="32"/>
      <c r="J118" s="32"/>
      <c r="K118" s="36"/>
    </row>
    <row r="121" spans="1:54" x14ac:dyDescent="0.25">
      <c r="C121" s="1" t="s">
        <v>190</v>
      </c>
    </row>
    <row r="122" spans="1:54" x14ac:dyDescent="0.25">
      <c r="C122" s="37" t="s">
        <v>191</v>
      </c>
      <c r="D122" s="37"/>
      <c r="E122" s="37"/>
      <c r="F122" s="37"/>
      <c r="G122" s="37"/>
      <c r="H122" s="37"/>
      <c r="I122" s="37"/>
      <c r="J122" s="37"/>
      <c r="K122" s="37"/>
    </row>
    <row r="123" spans="1:54" x14ac:dyDescent="0.25">
      <c r="C123" s="2" t="s">
        <v>192</v>
      </c>
    </row>
    <row r="124" spans="1:54" x14ac:dyDescent="0.25">
      <c r="C124" s="2" t="s">
        <v>193</v>
      </c>
    </row>
    <row r="125" spans="1:54" x14ac:dyDescent="0.25">
      <c r="C125" s="2" t="s">
        <v>194</v>
      </c>
    </row>
    <row r="126" spans="1:54" x14ac:dyDescent="0.25">
      <c r="C126" s="2" t="s">
        <v>195</v>
      </c>
    </row>
    <row r="127" spans="1:54" ht="42" customHeight="1" x14ac:dyDescent="0.25">
      <c r="C127" s="81" t="s">
        <v>4822</v>
      </c>
      <c r="D127" s="81"/>
      <c r="E127" s="81"/>
      <c r="F127" s="81"/>
      <c r="G127" s="81"/>
      <c r="H127" s="81"/>
      <c r="I127" s="81"/>
      <c r="J127" s="81"/>
      <c r="K127" s="81"/>
    </row>
    <row r="129" spans="3:6" x14ac:dyDescent="0.25">
      <c r="C129" s="76" t="s">
        <v>4869</v>
      </c>
      <c r="E129" s="76" t="s">
        <v>4870</v>
      </c>
      <c r="F129" s="77"/>
    </row>
    <row r="130" spans="3:6" x14ac:dyDescent="0.25">
      <c r="E130" s="2" t="s">
        <v>4916</v>
      </c>
    </row>
  </sheetData>
  <mergeCells count="1">
    <mergeCell ref="C127:K127"/>
  </mergeCells>
  <hyperlinks>
    <hyperlink ref="J2" location="'Index'!A1" display="'Index'!A1" xr:uid="{C707D487-5852-4402-A0DD-3C145161D21B}"/>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E2682-6000-4A78-A660-4686515749F6}">
  <sheetPr codeName="Sheet1"/>
  <dimension ref="A1:IV128"/>
  <sheetViews>
    <sheetView showGridLines="0" zoomScale="90" zoomScaleNormal="90" workbookViewId="0">
      <pane ySplit="6" topLeftCell="A105"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2904</v>
      </c>
      <c r="J2" s="38" t="s">
        <v>4604</v>
      </c>
    </row>
    <row r="3" spans="1:54" ht="16.5" x14ac:dyDescent="0.3">
      <c r="C3" s="1" t="s">
        <v>28</v>
      </c>
      <c r="D3" s="21" t="s">
        <v>2905</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16741</v>
      </c>
      <c r="G10" s="24">
        <v>270.49</v>
      </c>
      <c r="H10" s="24">
        <v>1.53</v>
      </c>
      <c r="I10" s="31"/>
      <c r="J10" s="31"/>
      <c r="K10" s="35"/>
    </row>
    <row r="11" spans="1:54" x14ac:dyDescent="0.25">
      <c r="B11" s="8" t="s">
        <v>48</v>
      </c>
      <c r="C11" s="57" t="s">
        <v>49</v>
      </c>
      <c r="D11" s="54" t="s">
        <v>50</v>
      </c>
      <c r="E11" s="6" t="s">
        <v>47</v>
      </c>
      <c r="F11" s="19">
        <v>17700</v>
      </c>
      <c r="G11" s="24">
        <v>215.04</v>
      </c>
      <c r="H11" s="24">
        <v>1.22</v>
      </c>
      <c r="I11" s="31"/>
      <c r="J11" s="31"/>
      <c r="K11" s="35"/>
    </row>
    <row r="12" spans="1:54" x14ac:dyDescent="0.25">
      <c r="B12" s="8" t="s">
        <v>40</v>
      </c>
      <c r="C12" s="57" t="s">
        <v>41</v>
      </c>
      <c r="D12" s="54" t="s">
        <v>42</v>
      </c>
      <c r="E12" s="6" t="s">
        <v>43</v>
      </c>
      <c r="F12" s="19">
        <v>10050</v>
      </c>
      <c r="G12" s="24">
        <v>187.76</v>
      </c>
      <c r="H12" s="24">
        <v>1.06</v>
      </c>
      <c r="I12" s="31"/>
      <c r="J12" s="31"/>
      <c r="K12" s="35"/>
    </row>
    <row r="13" spans="1:54" x14ac:dyDescent="0.25">
      <c r="B13" s="8" t="s">
        <v>51</v>
      </c>
      <c r="C13" s="57" t="s">
        <v>52</v>
      </c>
      <c r="D13" s="54" t="s">
        <v>53</v>
      </c>
      <c r="E13" s="6" t="s">
        <v>54</v>
      </c>
      <c r="F13" s="19">
        <v>4182</v>
      </c>
      <c r="G13" s="24">
        <v>159.54</v>
      </c>
      <c r="H13" s="24">
        <v>0.9</v>
      </c>
      <c r="I13" s="31"/>
      <c r="J13" s="31"/>
      <c r="K13" s="35"/>
    </row>
    <row r="14" spans="1:54" x14ac:dyDescent="0.25">
      <c r="B14" s="8" t="s">
        <v>68</v>
      </c>
      <c r="C14" s="57" t="s">
        <v>69</v>
      </c>
      <c r="D14" s="54" t="s">
        <v>70</v>
      </c>
      <c r="E14" s="6" t="s">
        <v>71</v>
      </c>
      <c r="F14" s="19">
        <v>1045</v>
      </c>
      <c r="G14" s="24">
        <v>137.06</v>
      </c>
      <c r="H14" s="24">
        <v>0.77</v>
      </c>
      <c r="I14" s="31"/>
      <c r="J14" s="31"/>
      <c r="K14" s="35"/>
    </row>
    <row r="15" spans="1:54" x14ac:dyDescent="0.25">
      <c r="B15" s="8" t="s">
        <v>72</v>
      </c>
      <c r="C15" s="57" t="s">
        <v>73</v>
      </c>
      <c r="D15" s="54" t="s">
        <v>74</v>
      </c>
      <c r="E15" s="6" t="s">
        <v>47</v>
      </c>
      <c r="F15" s="19">
        <v>13599</v>
      </c>
      <c r="G15" s="24">
        <v>118.64</v>
      </c>
      <c r="H15" s="24">
        <v>0.67</v>
      </c>
      <c r="I15" s="31"/>
      <c r="J15" s="31"/>
      <c r="K15" s="35"/>
    </row>
    <row r="16" spans="1:54" x14ac:dyDescent="0.25">
      <c r="B16" s="8" t="s">
        <v>113</v>
      </c>
      <c r="C16" s="57" t="s">
        <v>114</v>
      </c>
      <c r="D16" s="54" t="s">
        <v>115</v>
      </c>
      <c r="E16" s="6" t="s">
        <v>116</v>
      </c>
      <c r="F16" s="19">
        <v>3550</v>
      </c>
      <c r="G16" s="24">
        <v>106.89</v>
      </c>
      <c r="H16" s="24">
        <v>0.6</v>
      </c>
      <c r="I16" s="31"/>
      <c r="J16" s="31"/>
      <c r="K16" s="35"/>
    </row>
    <row r="17" spans="2:11" x14ac:dyDescent="0.25">
      <c r="B17" s="8" t="s">
        <v>125</v>
      </c>
      <c r="C17" s="57" t="s">
        <v>126</v>
      </c>
      <c r="D17" s="54" t="s">
        <v>127</v>
      </c>
      <c r="E17" s="6" t="s">
        <v>128</v>
      </c>
      <c r="F17" s="19">
        <v>7100</v>
      </c>
      <c r="G17" s="24">
        <v>105.21</v>
      </c>
      <c r="H17" s="24">
        <v>0.59</v>
      </c>
      <c r="I17" s="31"/>
      <c r="J17" s="31"/>
      <c r="K17" s="35"/>
    </row>
    <row r="18" spans="2:11" x14ac:dyDescent="0.25">
      <c r="B18" s="8" t="s">
        <v>1914</v>
      </c>
      <c r="C18" s="57" t="s">
        <v>1915</v>
      </c>
      <c r="D18" s="54" t="s">
        <v>1916</v>
      </c>
      <c r="E18" s="6" t="s">
        <v>132</v>
      </c>
      <c r="F18" s="19">
        <v>4000</v>
      </c>
      <c r="G18" s="24">
        <v>104.04</v>
      </c>
      <c r="H18" s="24">
        <v>0.59</v>
      </c>
      <c r="I18" s="31"/>
      <c r="J18" s="31"/>
      <c r="K18" s="35"/>
    </row>
    <row r="19" spans="2:11" x14ac:dyDescent="0.25">
      <c r="B19" s="8" t="s">
        <v>58</v>
      </c>
      <c r="C19" s="57" t="s">
        <v>59</v>
      </c>
      <c r="D19" s="54" t="s">
        <v>60</v>
      </c>
      <c r="E19" s="6" t="s">
        <v>61</v>
      </c>
      <c r="F19" s="19">
        <v>870</v>
      </c>
      <c r="G19" s="24">
        <v>103.42</v>
      </c>
      <c r="H19" s="24">
        <v>0.57999999999999996</v>
      </c>
      <c r="I19" s="31"/>
      <c r="J19" s="31"/>
      <c r="K19" s="35"/>
    </row>
    <row r="20" spans="2:11" x14ac:dyDescent="0.25">
      <c r="B20" s="8" t="s">
        <v>55</v>
      </c>
      <c r="C20" s="57" t="s">
        <v>56</v>
      </c>
      <c r="D20" s="54" t="s">
        <v>57</v>
      </c>
      <c r="E20" s="6" t="s">
        <v>47</v>
      </c>
      <c r="F20" s="19">
        <v>8675</v>
      </c>
      <c r="G20" s="24">
        <v>101.16</v>
      </c>
      <c r="H20" s="24">
        <v>0.56999999999999995</v>
      </c>
      <c r="I20" s="31"/>
      <c r="J20" s="31"/>
      <c r="K20" s="35"/>
    </row>
    <row r="21" spans="2:11" x14ac:dyDescent="0.25">
      <c r="B21" s="8" t="s">
        <v>105</v>
      </c>
      <c r="C21" s="57" t="s">
        <v>106</v>
      </c>
      <c r="D21" s="54" t="s">
        <v>107</v>
      </c>
      <c r="E21" s="6" t="s">
        <v>108</v>
      </c>
      <c r="F21" s="19">
        <v>2340</v>
      </c>
      <c r="G21" s="24">
        <v>99.87</v>
      </c>
      <c r="H21" s="24">
        <v>0.56000000000000005</v>
      </c>
      <c r="I21" s="31"/>
      <c r="J21" s="31"/>
      <c r="K21" s="35"/>
    </row>
    <row r="22" spans="2:11" x14ac:dyDescent="0.25">
      <c r="B22" s="8" t="s">
        <v>143</v>
      </c>
      <c r="C22" s="57" t="s">
        <v>144</v>
      </c>
      <c r="D22" s="54" t="s">
        <v>145</v>
      </c>
      <c r="E22" s="6" t="s">
        <v>146</v>
      </c>
      <c r="F22" s="19">
        <v>14000</v>
      </c>
      <c r="G22" s="24">
        <v>83.83</v>
      </c>
      <c r="H22" s="24">
        <v>0.47</v>
      </c>
      <c r="I22" s="31"/>
      <c r="J22" s="31"/>
      <c r="K22" s="35"/>
    </row>
    <row r="23" spans="2:11" x14ac:dyDescent="0.25">
      <c r="B23" s="8" t="s">
        <v>65</v>
      </c>
      <c r="C23" s="57" t="s">
        <v>66</v>
      </c>
      <c r="D23" s="54" t="s">
        <v>67</v>
      </c>
      <c r="E23" s="6" t="s">
        <v>47</v>
      </c>
      <c r="F23" s="19">
        <v>4500</v>
      </c>
      <c r="G23" s="24">
        <v>81.36</v>
      </c>
      <c r="H23" s="24">
        <v>0.46</v>
      </c>
      <c r="I23" s="31"/>
      <c r="J23" s="31"/>
      <c r="K23" s="35"/>
    </row>
    <row r="24" spans="2:11" x14ac:dyDescent="0.25">
      <c r="B24" s="8" t="s">
        <v>154</v>
      </c>
      <c r="C24" s="57" t="s">
        <v>155</v>
      </c>
      <c r="D24" s="54" t="s">
        <v>156</v>
      </c>
      <c r="E24" s="6" t="s">
        <v>132</v>
      </c>
      <c r="F24" s="19">
        <v>1900</v>
      </c>
      <c r="G24" s="24">
        <v>81.08</v>
      </c>
      <c r="H24" s="24">
        <v>0.46</v>
      </c>
      <c r="I24" s="31"/>
      <c r="J24" s="31"/>
      <c r="K24" s="35"/>
    </row>
    <row r="25" spans="2:11" x14ac:dyDescent="0.25">
      <c r="B25" s="8" t="s">
        <v>121</v>
      </c>
      <c r="C25" s="57" t="s">
        <v>122</v>
      </c>
      <c r="D25" s="54" t="s">
        <v>123</v>
      </c>
      <c r="E25" s="6" t="s">
        <v>124</v>
      </c>
      <c r="F25" s="19">
        <v>1500</v>
      </c>
      <c r="G25" s="24">
        <v>78.239999999999995</v>
      </c>
      <c r="H25" s="24">
        <v>0.44</v>
      </c>
      <c r="I25" s="31"/>
      <c r="J25" s="31"/>
      <c r="K25" s="35"/>
    </row>
    <row r="26" spans="2:11" x14ac:dyDescent="0.25">
      <c r="B26" s="8" t="s">
        <v>495</v>
      </c>
      <c r="C26" s="57" t="s">
        <v>496</v>
      </c>
      <c r="D26" s="54" t="s">
        <v>497</v>
      </c>
      <c r="E26" s="6" t="s">
        <v>108</v>
      </c>
      <c r="F26" s="19">
        <v>1200</v>
      </c>
      <c r="G26" s="24">
        <v>76.650000000000006</v>
      </c>
      <c r="H26" s="24">
        <v>0.43</v>
      </c>
      <c r="I26" s="31"/>
      <c r="J26" s="31"/>
      <c r="K26" s="35"/>
    </row>
    <row r="27" spans="2:11" x14ac:dyDescent="0.25">
      <c r="B27" s="8" t="s">
        <v>117</v>
      </c>
      <c r="C27" s="57" t="s">
        <v>118</v>
      </c>
      <c r="D27" s="54" t="s">
        <v>119</v>
      </c>
      <c r="E27" s="6" t="s">
        <v>120</v>
      </c>
      <c r="F27" s="19">
        <v>22000</v>
      </c>
      <c r="G27" s="24">
        <v>76.599999999999994</v>
      </c>
      <c r="H27" s="24">
        <v>0.43</v>
      </c>
      <c r="I27" s="31"/>
      <c r="J27" s="31"/>
      <c r="K27" s="35"/>
    </row>
    <row r="28" spans="2:11" x14ac:dyDescent="0.25">
      <c r="B28" s="8" t="s">
        <v>90</v>
      </c>
      <c r="C28" s="57" t="s">
        <v>91</v>
      </c>
      <c r="D28" s="54" t="s">
        <v>92</v>
      </c>
      <c r="E28" s="6" t="s">
        <v>93</v>
      </c>
      <c r="F28" s="19">
        <v>11400</v>
      </c>
      <c r="G28" s="24">
        <v>76.33</v>
      </c>
      <c r="H28" s="24">
        <v>0.43</v>
      </c>
      <c r="I28" s="31"/>
      <c r="J28" s="31"/>
      <c r="K28" s="35"/>
    </row>
    <row r="29" spans="2:11" x14ac:dyDescent="0.25">
      <c r="B29" s="8" t="s">
        <v>101</v>
      </c>
      <c r="C29" s="57" t="s">
        <v>102</v>
      </c>
      <c r="D29" s="54" t="s">
        <v>103</v>
      </c>
      <c r="E29" s="6" t="s">
        <v>104</v>
      </c>
      <c r="F29" s="19">
        <v>1550</v>
      </c>
      <c r="G29" s="24">
        <v>76.31</v>
      </c>
      <c r="H29" s="24">
        <v>0.43</v>
      </c>
      <c r="I29" s="31"/>
      <c r="J29" s="31"/>
      <c r="K29" s="35"/>
    </row>
    <row r="30" spans="2:11" x14ac:dyDescent="0.25">
      <c r="B30" s="8" t="s">
        <v>201</v>
      </c>
      <c r="C30" s="57" t="s">
        <v>202</v>
      </c>
      <c r="D30" s="54" t="s">
        <v>203</v>
      </c>
      <c r="E30" s="6" t="s">
        <v>104</v>
      </c>
      <c r="F30" s="19">
        <v>266</v>
      </c>
      <c r="G30" s="24">
        <v>75.5</v>
      </c>
      <c r="H30" s="24">
        <v>0.43</v>
      </c>
      <c r="I30" s="31"/>
      <c r="J30" s="31"/>
      <c r="K30" s="35"/>
    </row>
    <row r="31" spans="2:11" x14ac:dyDescent="0.25">
      <c r="B31" s="8" t="s">
        <v>449</v>
      </c>
      <c r="C31" s="57" t="s">
        <v>450</v>
      </c>
      <c r="D31" s="54" t="s">
        <v>451</v>
      </c>
      <c r="E31" s="6" t="s">
        <v>108</v>
      </c>
      <c r="F31" s="19">
        <v>2882</v>
      </c>
      <c r="G31" s="24">
        <v>74.599999999999994</v>
      </c>
      <c r="H31" s="24">
        <v>0.42</v>
      </c>
      <c r="I31" s="31"/>
      <c r="J31" s="31"/>
      <c r="K31" s="35"/>
    </row>
    <row r="32" spans="2:11" x14ac:dyDescent="0.25">
      <c r="B32" s="8" t="s">
        <v>777</v>
      </c>
      <c r="C32" s="57" t="s">
        <v>778</v>
      </c>
      <c r="D32" s="54" t="s">
        <v>779</v>
      </c>
      <c r="E32" s="6" t="s">
        <v>128</v>
      </c>
      <c r="F32" s="19">
        <v>15011</v>
      </c>
      <c r="G32" s="24">
        <v>69.010000000000005</v>
      </c>
      <c r="H32" s="24">
        <v>0.39</v>
      </c>
      <c r="I32" s="31"/>
      <c r="J32" s="31"/>
      <c r="K32" s="35"/>
    </row>
    <row r="33" spans="2:11" x14ac:dyDescent="0.25">
      <c r="B33" s="8" t="s">
        <v>94</v>
      </c>
      <c r="C33" s="57" t="s">
        <v>95</v>
      </c>
      <c r="D33" s="54" t="s">
        <v>96</v>
      </c>
      <c r="E33" s="6" t="s">
        <v>71</v>
      </c>
      <c r="F33" s="19">
        <v>2706</v>
      </c>
      <c r="G33" s="24">
        <v>68.489999999999995</v>
      </c>
      <c r="H33" s="24">
        <v>0.39</v>
      </c>
      <c r="I33" s="31"/>
      <c r="J33" s="31"/>
      <c r="K33" s="35"/>
    </row>
    <row r="34" spans="2:11" x14ac:dyDescent="0.25">
      <c r="B34" s="8" t="s">
        <v>232</v>
      </c>
      <c r="C34" s="57" t="s">
        <v>233</v>
      </c>
      <c r="D34" s="54" t="s">
        <v>234</v>
      </c>
      <c r="E34" s="6" t="s">
        <v>132</v>
      </c>
      <c r="F34" s="19">
        <v>410</v>
      </c>
      <c r="G34" s="24">
        <v>64.91</v>
      </c>
      <c r="H34" s="24">
        <v>0.37</v>
      </c>
      <c r="I34" s="31"/>
      <c r="J34" s="31"/>
      <c r="K34" s="35"/>
    </row>
    <row r="35" spans="2:11" x14ac:dyDescent="0.25">
      <c r="B35" s="8" t="s">
        <v>75</v>
      </c>
      <c r="C35" s="57" t="s">
        <v>76</v>
      </c>
      <c r="D35" s="54" t="s">
        <v>77</v>
      </c>
      <c r="E35" s="6" t="s">
        <v>78</v>
      </c>
      <c r="F35" s="19">
        <v>9000</v>
      </c>
      <c r="G35" s="24">
        <v>64.400000000000006</v>
      </c>
      <c r="H35" s="24">
        <v>0.36</v>
      </c>
      <c r="I35" s="31"/>
      <c r="J35" s="31"/>
      <c r="K35" s="35"/>
    </row>
    <row r="36" spans="2:11" x14ac:dyDescent="0.25">
      <c r="B36" s="8" t="s">
        <v>129</v>
      </c>
      <c r="C36" s="57" t="s">
        <v>130</v>
      </c>
      <c r="D36" s="54" t="s">
        <v>131</v>
      </c>
      <c r="E36" s="6" t="s">
        <v>132</v>
      </c>
      <c r="F36" s="19">
        <v>8550</v>
      </c>
      <c r="G36" s="24">
        <v>58.08</v>
      </c>
      <c r="H36" s="24">
        <v>0.33</v>
      </c>
      <c r="I36" s="31"/>
      <c r="J36" s="31"/>
      <c r="K36" s="35"/>
    </row>
    <row r="37" spans="2:11" x14ac:dyDescent="0.25">
      <c r="B37" s="8" t="s">
        <v>941</v>
      </c>
      <c r="C37" s="57" t="s">
        <v>942</v>
      </c>
      <c r="D37" s="54" t="s">
        <v>943</v>
      </c>
      <c r="E37" s="6" t="s">
        <v>108</v>
      </c>
      <c r="F37" s="19">
        <v>3000</v>
      </c>
      <c r="G37" s="24">
        <v>51.56</v>
      </c>
      <c r="H37" s="24">
        <v>0.28999999999999998</v>
      </c>
      <c r="I37" s="31"/>
      <c r="J37" s="31"/>
      <c r="K37" s="35"/>
    </row>
    <row r="38" spans="2:11" x14ac:dyDescent="0.25">
      <c r="B38" s="8" t="s">
        <v>79</v>
      </c>
      <c r="C38" s="57" t="s">
        <v>80</v>
      </c>
      <c r="D38" s="54" t="s">
        <v>81</v>
      </c>
      <c r="E38" s="6" t="s">
        <v>82</v>
      </c>
      <c r="F38" s="19">
        <v>3580</v>
      </c>
      <c r="G38" s="24">
        <v>50.71</v>
      </c>
      <c r="H38" s="24">
        <v>0.28999999999999998</v>
      </c>
      <c r="I38" s="31"/>
      <c r="J38" s="31"/>
      <c r="K38" s="35"/>
    </row>
    <row r="39" spans="2:11" x14ac:dyDescent="0.25">
      <c r="B39" s="8" t="s">
        <v>411</v>
      </c>
      <c r="C39" s="57" t="s">
        <v>412</v>
      </c>
      <c r="D39" s="54" t="s">
        <v>413</v>
      </c>
      <c r="E39" s="6" t="s">
        <v>108</v>
      </c>
      <c r="F39" s="19">
        <v>1070</v>
      </c>
      <c r="G39" s="24">
        <v>49.45</v>
      </c>
      <c r="H39" s="24">
        <v>0.28000000000000003</v>
      </c>
      <c r="I39" s="31"/>
      <c r="J39" s="31"/>
      <c r="K39" s="35"/>
    </row>
    <row r="40" spans="2:11" x14ac:dyDescent="0.25">
      <c r="B40" s="8" t="s">
        <v>768</v>
      </c>
      <c r="C40" s="57" t="s">
        <v>769</v>
      </c>
      <c r="D40" s="54" t="s">
        <v>770</v>
      </c>
      <c r="E40" s="6" t="s">
        <v>128</v>
      </c>
      <c r="F40" s="19">
        <v>564</v>
      </c>
      <c r="G40" s="24">
        <v>48.57</v>
      </c>
      <c r="H40" s="24">
        <v>0.27</v>
      </c>
      <c r="I40" s="31"/>
      <c r="J40" s="31"/>
      <c r="K40" s="35"/>
    </row>
    <row r="41" spans="2:11" x14ac:dyDescent="0.25">
      <c r="B41" s="8" t="s">
        <v>97</v>
      </c>
      <c r="C41" s="57" t="s">
        <v>98</v>
      </c>
      <c r="D41" s="54" t="s">
        <v>99</v>
      </c>
      <c r="E41" s="6" t="s">
        <v>100</v>
      </c>
      <c r="F41" s="19">
        <v>110</v>
      </c>
      <c r="G41" s="24">
        <v>46.64</v>
      </c>
      <c r="H41" s="24">
        <v>0.26</v>
      </c>
      <c r="I41" s="31"/>
      <c r="J41" s="31"/>
      <c r="K41" s="35"/>
    </row>
    <row r="42" spans="2:11" x14ac:dyDescent="0.25">
      <c r="B42" s="8" t="s">
        <v>1902</v>
      </c>
      <c r="C42" s="57" t="s">
        <v>1903</v>
      </c>
      <c r="D42" s="54" t="s">
        <v>1904</v>
      </c>
      <c r="E42" s="6" t="s">
        <v>146</v>
      </c>
      <c r="F42" s="19">
        <v>7000</v>
      </c>
      <c r="G42" s="24">
        <v>44.94</v>
      </c>
      <c r="H42" s="24">
        <v>0.25</v>
      </c>
      <c r="I42" s="31"/>
      <c r="J42" s="31"/>
      <c r="K42" s="35"/>
    </row>
    <row r="43" spans="2:11" x14ac:dyDescent="0.25">
      <c r="B43" s="8" t="s">
        <v>147</v>
      </c>
      <c r="C43" s="57" t="s">
        <v>148</v>
      </c>
      <c r="D43" s="54" t="s">
        <v>149</v>
      </c>
      <c r="E43" s="6" t="s">
        <v>112</v>
      </c>
      <c r="F43" s="19">
        <v>568</v>
      </c>
      <c r="G43" s="24">
        <v>44.85</v>
      </c>
      <c r="H43" s="24">
        <v>0.25</v>
      </c>
      <c r="I43" s="31"/>
      <c r="J43" s="31"/>
      <c r="K43" s="35"/>
    </row>
    <row r="44" spans="2:11" x14ac:dyDescent="0.25">
      <c r="B44" s="8" t="s">
        <v>2876</v>
      </c>
      <c r="C44" s="57" t="s">
        <v>2877</v>
      </c>
      <c r="D44" s="54" t="s">
        <v>2878</v>
      </c>
      <c r="E44" s="6" t="s">
        <v>804</v>
      </c>
      <c r="F44" s="19">
        <v>1200</v>
      </c>
      <c r="G44" s="24">
        <v>42.2</v>
      </c>
      <c r="H44" s="24">
        <v>0.24</v>
      </c>
      <c r="I44" s="31"/>
      <c r="J44" s="31"/>
      <c r="K44" s="35"/>
    </row>
    <row r="45" spans="2:11" x14ac:dyDescent="0.25">
      <c r="B45" s="8" t="s">
        <v>1032</v>
      </c>
      <c r="C45" s="57" t="s">
        <v>1033</v>
      </c>
      <c r="D45" s="54" t="s">
        <v>1034</v>
      </c>
      <c r="E45" s="6" t="s">
        <v>264</v>
      </c>
      <c r="F45" s="19">
        <v>3320</v>
      </c>
      <c r="G45" s="24">
        <v>39.89</v>
      </c>
      <c r="H45" s="24">
        <v>0.23</v>
      </c>
      <c r="I45" s="31"/>
      <c r="J45" s="31"/>
      <c r="K45" s="35"/>
    </row>
    <row r="46" spans="2:11" x14ac:dyDescent="0.25">
      <c r="B46" s="8" t="s">
        <v>136</v>
      </c>
      <c r="C46" s="57" t="s">
        <v>137</v>
      </c>
      <c r="D46" s="54" t="s">
        <v>138</v>
      </c>
      <c r="E46" s="6" t="s">
        <v>139</v>
      </c>
      <c r="F46" s="19">
        <v>20440</v>
      </c>
      <c r="G46" s="24">
        <v>39.450000000000003</v>
      </c>
      <c r="H46" s="24">
        <v>0.22</v>
      </c>
      <c r="I46" s="31"/>
      <c r="J46" s="31"/>
      <c r="K46" s="35"/>
    </row>
    <row r="47" spans="2:11" x14ac:dyDescent="0.25">
      <c r="B47" s="8" t="s">
        <v>747</v>
      </c>
      <c r="C47" s="57" t="s">
        <v>748</v>
      </c>
      <c r="D47" s="54" t="s">
        <v>749</v>
      </c>
      <c r="E47" s="6" t="s">
        <v>146</v>
      </c>
      <c r="F47" s="19">
        <v>4600</v>
      </c>
      <c r="G47" s="24">
        <v>38.799999999999997</v>
      </c>
      <c r="H47" s="24">
        <v>0.22</v>
      </c>
      <c r="I47" s="31"/>
      <c r="J47" s="31"/>
      <c r="K47" s="35"/>
    </row>
    <row r="48" spans="2:11" x14ac:dyDescent="0.25">
      <c r="B48" s="8" t="s">
        <v>1664</v>
      </c>
      <c r="C48" s="57" t="s">
        <v>1665</v>
      </c>
      <c r="D48" s="54" t="s">
        <v>1666</v>
      </c>
      <c r="E48" s="6" t="s">
        <v>485</v>
      </c>
      <c r="F48" s="19">
        <v>8000</v>
      </c>
      <c r="G48" s="24">
        <v>38.47</v>
      </c>
      <c r="H48" s="24">
        <v>0.22</v>
      </c>
      <c r="I48" s="31"/>
      <c r="J48" s="31"/>
      <c r="K48" s="35"/>
    </row>
    <row r="49" spans="1:11" x14ac:dyDescent="0.25">
      <c r="B49" s="8" t="s">
        <v>2507</v>
      </c>
      <c r="C49" s="57" t="s">
        <v>2046</v>
      </c>
      <c r="D49" s="54" t="s">
        <v>2508</v>
      </c>
      <c r="E49" s="6" t="s">
        <v>82</v>
      </c>
      <c r="F49" s="19">
        <v>44825</v>
      </c>
      <c r="G49" s="24">
        <v>37.979999999999997</v>
      </c>
      <c r="H49" s="24">
        <v>0.21</v>
      </c>
      <c r="I49" s="31"/>
      <c r="J49" s="31"/>
      <c r="K49" s="35"/>
    </row>
    <row r="50" spans="1:11" x14ac:dyDescent="0.25">
      <c r="B50" s="8" t="s">
        <v>167</v>
      </c>
      <c r="C50" s="57" t="s">
        <v>168</v>
      </c>
      <c r="D50" s="54" t="s">
        <v>169</v>
      </c>
      <c r="E50" s="6" t="s">
        <v>170</v>
      </c>
      <c r="F50" s="19">
        <v>900</v>
      </c>
      <c r="G50" s="24">
        <v>37.03</v>
      </c>
      <c r="H50" s="24">
        <v>0.21</v>
      </c>
      <c r="I50" s="31"/>
      <c r="J50" s="31"/>
      <c r="K50" s="35"/>
    </row>
    <row r="51" spans="1:11" x14ac:dyDescent="0.25">
      <c r="B51" s="8" t="s">
        <v>458</v>
      </c>
      <c r="C51" s="57" t="s">
        <v>459</v>
      </c>
      <c r="D51" s="54" t="s">
        <v>460</v>
      </c>
      <c r="E51" s="6" t="s">
        <v>78</v>
      </c>
      <c r="F51" s="19">
        <v>1800</v>
      </c>
      <c r="G51" s="24">
        <v>36.14</v>
      </c>
      <c r="H51" s="24">
        <v>0.2</v>
      </c>
      <c r="I51" s="31"/>
      <c r="J51" s="31"/>
      <c r="K51" s="35"/>
    </row>
    <row r="52" spans="1:11" x14ac:dyDescent="0.25">
      <c r="B52" s="8" t="s">
        <v>311</v>
      </c>
      <c r="C52" s="57" t="s">
        <v>312</v>
      </c>
      <c r="D52" s="54" t="s">
        <v>313</v>
      </c>
      <c r="E52" s="6" t="s">
        <v>61</v>
      </c>
      <c r="F52" s="19">
        <v>9300</v>
      </c>
      <c r="G52" s="24">
        <v>32.979999999999997</v>
      </c>
      <c r="H52" s="24">
        <v>0.19</v>
      </c>
      <c r="I52" s="31"/>
      <c r="J52" s="31"/>
      <c r="K52" s="35"/>
    </row>
    <row r="53" spans="1:11" x14ac:dyDescent="0.25">
      <c r="C53" s="58" t="s">
        <v>175</v>
      </c>
      <c r="D53" s="54"/>
      <c r="E53" s="6"/>
      <c r="F53" s="19"/>
      <c r="G53" s="25">
        <v>3494.17</v>
      </c>
      <c r="H53" s="25">
        <v>19.71</v>
      </c>
      <c r="I53" s="31"/>
      <c r="J53" s="31"/>
      <c r="K53" s="35"/>
    </row>
    <row r="54" spans="1:11" x14ac:dyDescent="0.25">
      <c r="C54" s="57"/>
      <c r="D54" s="54"/>
      <c r="E54" s="6"/>
      <c r="F54" s="19"/>
      <c r="G54" s="24"/>
      <c r="H54" s="24"/>
      <c r="I54" s="31"/>
      <c r="J54" s="31"/>
      <c r="K54" s="35"/>
    </row>
    <row r="55" spans="1:11" x14ac:dyDescent="0.25">
      <c r="C55" s="58" t="s">
        <v>3</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4</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5</v>
      </c>
      <c r="D59" s="54"/>
      <c r="E59" s="6"/>
      <c r="F59" s="19"/>
      <c r="G59" s="24"/>
      <c r="H59" s="24"/>
      <c r="I59" s="31"/>
      <c r="J59" s="31"/>
      <c r="K59" s="35"/>
    </row>
    <row r="60" spans="1:11" x14ac:dyDescent="0.25">
      <c r="C60" s="59" t="s">
        <v>6</v>
      </c>
      <c r="D60" s="54"/>
      <c r="E60" s="6"/>
      <c r="F60" s="19"/>
      <c r="G60" s="24"/>
      <c r="H60" s="24"/>
      <c r="I60" s="31"/>
      <c r="J60" s="31"/>
      <c r="K60" s="35"/>
    </row>
    <row r="61" spans="1:11" x14ac:dyDescent="0.25">
      <c r="B61" s="8" t="s">
        <v>2898</v>
      </c>
      <c r="C61" s="57" t="s">
        <v>1684</v>
      </c>
      <c r="D61" s="54" t="s">
        <v>2899</v>
      </c>
      <c r="E61" s="6" t="s">
        <v>1686</v>
      </c>
      <c r="F61" s="19">
        <v>100</v>
      </c>
      <c r="G61" s="24">
        <v>1011.73</v>
      </c>
      <c r="H61" s="24">
        <v>5.72</v>
      </c>
      <c r="I61" s="31">
        <v>7.6684999999999999</v>
      </c>
      <c r="J61" s="31"/>
      <c r="K61" s="35" t="s">
        <v>565</v>
      </c>
    </row>
    <row r="62" spans="1:11" x14ac:dyDescent="0.25">
      <c r="B62" s="8" t="s">
        <v>632</v>
      </c>
      <c r="C62" s="57" t="s">
        <v>236</v>
      </c>
      <c r="D62" s="54" t="s">
        <v>633</v>
      </c>
      <c r="E62" s="6" t="s">
        <v>564</v>
      </c>
      <c r="F62" s="19">
        <v>500</v>
      </c>
      <c r="G62" s="24">
        <v>512.24</v>
      </c>
      <c r="H62" s="24">
        <v>2.89</v>
      </c>
      <c r="I62" s="31">
        <v>8.0599000000000007</v>
      </c>
      <c r="J62" s="31"/>
      <c r="K62" s="35" t="s">
        <v>565</v>
      </c>
    </row>
    <row r="63" spans="1:11" x14ac:dyDescent="0.25">
      <c r="B63" s="8" t="s">
        <v>2900</v>
      </c>
      <c r="C63" s="57" t="s">
        <v>721</v>
      </c>
      <c r="D63" s="54" t="s">
        <v>2901</v>
      </c>
      <c r="E63" s="6" t="s">
        <v>572</v>
      </c>
      <c r="F63" s="19">
        <v>500</v>
      </c>
      <c r="G63" s="24">
        <v>506.72</v>
      </c>
      <c r="H63" s="24">
        <v>2.86</v>
      </c>
      <c r="I63" s="31">
        <v>7.4596999999999998</v>
      </c>
      <c r="J63" s="31"/>
      <c r="K63" s="35" t="s">
        <v>565</v>
      </c>
    </row>
    <row r="64" spans="1:11" x14ac:dyDescent="0.25">
      <c r="B64" s="8" t="s">
        <v>720</v>
      </c>
      <c r="C64" s="57" t="s">
        <v>721</v>
      </c>
      <c r="D64" s="54" t="s">
        <v>722</v>
      </c>
      <c r="E64" s="6" t="s">
        <v>572</v>
      </c>
      <c r="F64" s="19">
        <v>5</v>
      </c>
      <c r="G64" s="24">
        <v>505.35</v>
      </c>
      <c r="H64" s="24">
        <v>2.86</v>
      </c>
      <c r="I64" s="31">
        <v>7.7975000000000003</v>
      </c>
      <c r="J64" s="31"/>
      <c r="K64" s="35" t="s">
        <v>565</v>
      </c>
    </row>
    <row r="65" spans="2:11" x14ac:dyDescent="0.25">
      <c r="B65" s="8" t="s">
        <v>1749</v>
      </c>
      <c r="C65" s="57" t="s">
        <v>1743</v>
      </c>
      <c r="D65" s="54" t="s">
        <v>1750</v>
      </c>
      <c r="E65" s="6" t="s">
        <v>564</v>
      </c>
      <c r="F65" s="19">
        <v>5</v>
      </c>
      <c r="G65" s="24">
        <v>503.76</v>
      </c>
      <c r="H65" s="24">
        <v>2.85</v>
      </c>
      <c r="I65" s="31">
        <v>8.6285000000000007</v>
      </c>
      <c r="J65" s="31">
        <v>8.2922727511499996</v>
      </c>
      <c r="K65" s="35" t="s">
        <v>565</v>
      </c>
    </row>
    <row r="66" spans="2:11" x14ac:dyDescent="0.25">
      <c r="B66" s="8" t="s">
        <v>2902</v>
      </c>
      <c r="C66" s="57" t="s">
        <v>1784</v>
      </c>
      <c r="D66" s="54" t="s">
        <v>2903</v>
      </c>
      <c r="E66" s="6" t="s">
        <v>572</v>
      </c>
      <c r="F66" s="19">
        <v>500</v>
      </c>
      <c r="G66" s="24">
        <v>503.68</v>
      </c>
      <c r="H66" s="24">
        <v>2.85</v>
      </c>
      <c r="I66" s="31">
        <v>7.5175000000000001</v>
      </c>
      <c r="J66" s="31"/>
      <c r="K66" s="35" t="s">
        <v>565</v>
      </c>
    </row>
    <row r="67" spans="2:11" x14ac:dyDescent="0.25">
      <c r="B67" s="8" t="s">
        <v>1041</v>
      </c>
      <c r="C67" s="57" t="s">
        <v>1042</v>
      </c>
      <c r="D67" s="54" t="s">
        <v>1043</v>
      </c>
      <c r="E67" s="6" t="s">
        <v>572</v>
      </c>
      <c r="F67" s="19">
        <v>500</v>
      </c>
      <c r="G67" s="24">
        <v>501.8</v>
      </c>
      <c r="H67" s="24">
        <v>2.84</v>
      </c>
      <c r="I67" s="31">
        <v>8.1723999999999997</v>
      </c>
      <c r="J67" s="31"/>
      <c r="K67" s="35" t="s">
        <v>565</v>
      </c>
    </row>
    <row r="68" spans="2:11" x14ac:dyDescent="0.25">
      <c r="B68" s="8" t="s">
        <v>1676</v>
      </c>
      <c r="C68" s="57" t="s">
        <v>697</v>
      </c>
      <c r="D68" s="54" t="s">
        <v>1677</v>
      </c>
      <c r="E68" s="6" t="s">
        <v>629</v>
      </c>
      <c r="F68" s="19">
        <v>500</v>
      </c>
      <c r="G68" s="24">
        <v>498.19</v>
      </c>
      <c r="H68" s="24">
        <v>2.82</v>
      </c>
      <c r="I68" s="31">
        <v>8.3475000000000001</v>
      </c>
      <c r="J68" s="31"/>
      <c r="K68" s="35" t="s">
        <v>565</v>
      </c>
    </row>
    <row r="69" spans="2:11" x14ac:dyDescent="0.25">
      <c r="C69" s="58" t="s">
        <v>175</v>
      </c>
      <c r="D69" s="54"/>
      <c r="E69" s="6"/>
      <c r="F69" s="19"/>
      <c r="G69" s="25">
        <v>4543.47</v>
      </c>
      <c r="H69" s="25">
        <v>25.69</v>
      </c>
      <c r="I69" s="31"/>
      <c r="J69" s="31"/>
      <c r="K69" s="35"/>
    </row>
    <row r="70" spans="2:11" x14ac:dyDescent="0.25">
      <c r="C70" s="57"/>
      <c r="D70" s="54"/>
      <c r="E70" s="6"/>
      <c r="F70" s="19"/>
      <c r="G70" s="24"/>
      <c r="H70" s="24"/>
      <c r="I70" s="31"/>
      <c r="J70" s="31"/>
      <c r="K70" s="35"/>
    </row>
    <row r="71" spans="2:11" x14ac:dyDescent="0.25">
      <c r="C71" s="58" t="s">
        <v>7</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8" t="s">
        <v>8</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9" t="s">
        <v>9</v>
      </c>
      <c r="D75" s="54"/>
      <c r="E75" s="6"/>
      <c r="F75" s="19"/>
      <c r="G75" s="24"/>
      <c r="H75" s="24"/>
      <c r="I75" s="31"/>
      <c r="J75" s="31"/>
      <c r="K75" s="35"/>
    </row>
    <row r="76" spans="2:11" x14ac:dyDescent="0.25">
      <c r="B76" s="8" t="s">
        <v>723</v>
      </c>
      <c r="C76" s="57" t="s">
        <v>724</v>
      </c>
      <c r="D76" s="54" t="s">
        <v>725</v>
      </c>
      <c r="E76" s="6" t="s">
        <v>658</v>
      </c>
      <c r="F76" s="19">
        <v>3500000</v>
      </c>
      <c r="G76" s="24">
        <v>3570.42</v>
      </c>
      <c r="H76" s="24">
        <v>20.18</v>
      </c>
      <c r="I76" s="31">
        <v>7.2219933000000003</v>
      </c>
      <c r="J76" s="31"/>
      <c r="K76" s="35"/>
    </row>
    <row r="77" spans="2:11" x14ac:dyDescent="0.25">
      <c r="B77" s="8" t="s">
        <v>665</v>
      </c>
      <c r="C77" s="57" t="s">
        <v>666</v>
      </c>
      <c r="D77" s="54" t="s">
        <v>667</v>
      </c>
      <c r="E77" s="6" t="s">
        <v>658</v>
      </c>
      <c r="F77" s="19">
        <v>3250000</v>
      </c>
      <c r="G77" s="24">
        <v>3289.42</v>
      </c>
      <c r="H77" s="24">
        <v>18.59</v>
      </c>
      <c r="I77" s="31">
        <v>7.0439271999999997</v>
      </c>
      <c r="J77" s="31"/>
      <c r="K77" s="35"/>
    </row>
    <row r="78" spans="2:11" x14ac:dyDescent="0.25">
      <c r="B78" s="8" t="s">
        <v>1125</v>
      </c>
      <c r="C78" s="57" t="s">
        <v>1126</v>
      </c>
      <c r="D78" s="54" t="s">
        <v>1127</v>
      </c>
      <c r="E78" s="6" t="s">
        <v>658</v>
      </c>
      <c r="F78" s="19">
        <v>1250000</v>
      </c>
      <c r="G78" s="24">
        <v>1284.25</v>
      </c>
      <c r="H78" s="24">
        <v>7.26</v>
      </c>
      <c r="I78" s="31">
        <v>0</v>
      </c>
      <c r="J78" s="31"/>
      <c r="K78" s="35"/>
    </row>
    <row r="79" spans="2:11" x14ac:dyDescent="0.25">
      <c r="B79" s="8" t="s">
        <v>1336</v>
      </c>
      <c r="C79" s="57" t="s">
        <v>1337</v>
      </c>
      <c r="D79" s="54" t="s">
        <v>1338</v>
      </c>
      <c r="E79" s="6" t="s">
        <v>658</v>
      </c>
      <c r="F79" s="19">
        <v>1000000</v>
      </c>
      <c r="G79" s="24">
        <v>1032.43</v>
      </c>
      <c r="H79" s="24">
        <v>5.83</v>
      </c>
      <c r="I79" s="31">
        <v>7.2191954000000003</v>
      </c>
      <c r="J79" s="31"/>
      <c r="K79" s="35"/>
    </row>
    <row r="80" spans="2:11" x14ac:dyDescent="0.25">
      <c r="C80" s="58" t="s">
        <v>175</v>
      </c>
      <c r="D80" s="54"/>
      <c r="E80" s="6"/>
      <c r="F80" s="19"/>
      <c r="G80" s="25">
        <v>9176.52</v>
      </c>
      <c r="H80" s="25">
        <v>51.86</v>
      </c>
      <c r="I80" s="31"/>
      <c r="J80" s="31"/>
      <c r="K80" s="35"/>
    </row>
    <row r="81" spans="1:11" x14ac:dyDescent="0.25">
      <c r="C81" s="57"/>
      <c r="D81" s="54"/>
      <c r="E81" s="6"/>
      <c r="F81" s="19"/>
      <c r="G81" s="24"/>
      <c r="H81" s="24"/>
      <c r="I81" s="31"/>
      <c r="J81" s="31"/>
      <c r="K81" s="35"/>
    </row>
    <row r="82" spans="1:11" x14ac:dyDescent="0.25">
      <c r="C82" s="58" t="s">
        <v>10</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11</v>
      </c>
      <c r="D84" s="54"/>
      <c r="E84" s="6"/>
      <c r="F84" s="19"/>
      <c r="G84" s="24"/>
      <c r="H84" s="24"/>
      <c r="I84" s="31"/>
      <c r="J84" s="31"/>
      <c r="K84" s="35"/>
    </row>
    <row r="85" spans="1:11" x14ac:dyDescent="0.25">
      <c r="C85" s="57"/>
      <c r="D85" s="54"/>
      <c r="E85" s="6"/>
      <c r="F85" s="19"/>
      <c r="G85" s="24"/>
      <c r="H85" s="24"/>
      <c r="I85" s="31"/>
      <c r="J85" s="31"/>
      <c r="K85" s="35"/>
    </row>
    <row r="86" spans="1:11" x14ac:dyDescent="0.25">
      <c r="C86" s="58" t="s">
        <v>13</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14</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15</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16</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C94" s="58" t="s">
        <v>17</v>
      </c>
      <c r="D94" s="54"/>
      <c r="E94" s="6"/>
      <c r="F94" s="19"/>
      <c r="G94" s="24" t="s">
        <v>2</v>
      </c>
      <c r="H94" s="24" t="s">
        <v>2</v>
      </c>
      <c r="I94" s="31"/>
      <c r="J94" s="31"/>
      <c r="K94" s="35"/>
    </row>
    <row r="95" spans="1:11" x14ac:dyDescent="0.25">
      <c r="C95" s="57"/>
      <c r="D95" s="54"/>
      <c r="E95" s="6"/>
      <c r="F95" s="19"/>
      <c r="G95" s="24"/>
      <c r="H95" s="24"/>
      <c r="I95" s="31"/>
      <c r="J95" s="31"/>
      <c r="K95" s="35"/>
    </row>
    <row r="96" spans="1:11" x14ac:dyDescent="0.25">
      <c r="A96" s="10"/>
      <c r="B96" s="28"/>
      <c r="C96" s="58" t="s">
        <v>18</v>
      </c>
      <c r="D96" s="54"/>
      <c r="E96" s="6"/>
      <c r="F96" s="19"/>
      <c r="G96" s="24"/>
      <c r="H96" s="24"/>
      <c r="I96" s="31"/>
      <c r="J96" s="31"/>
      <c r="K96" s="35"/>
    </row>
    <row r="97" spans="1:54" x14ac:dyDescent="0.25">
      <c r="A97" s="28"/>
      <c r="B97" s="28"/>
      <c r="C97" s="58" t="s">
        <v>19</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20</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21</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A103" s="28"/>
      <c r="B103" s="28"/>
      <c r="C103" s="58" t="s">
        <v>22</v>
      </c>
      <c r="D103" s="54"/>
      <c r="E103" s="6"/>
      <c r="F103" s="19"/>
      <c r="G103" s="24" t="s">
        <v>2</v>
      </c>
      <c r="H103" s="24" t="s">
        <v>2</v>
      </c>
      <c r="I103" s="31"/>
      <c r="J103" s="31"/>
      <c r="K103" s="35"/>
    </row>
    <row r="104" spans="1:54" x14ac:dyDescent="0.25">
      <c r="A104" s="28"/>
      <c r="B104" s="28"/>
      <c r="C104" s="58"/>
      <c r="D104" s="54"/>
      <c r="E104" s="6"/>
      <c r="F104" s="19"/>
      <c r="G104" s="24"/>
      <c r="H104" s="24"/>
      <c r="I104" s="31"/>
      <c r="J104" s="31"/>
      <c r="K104" s="35"/>
    </row>
    <row r="105" spans="1:54" x14ac:dyDescent="0.25">
      <c r="A105" s="28"/>
      <c r="B105" s="28"/>
      <c r="C105" s="58" t="s">
        <v>23</v>
      </c>
      <c r="D105" s="54"/>
      <c r="E105" s="6"/>
      <c r="F105" s="19"/>
      <c r="G105" s="24" t="s">
        <v>2</v>
      </c>
      <c r="H105" s="24" t="s">
        <v>2</v>
      </c>
      <c r="I105" s="31"/>
      <c r="J105" s="31"/>
      <c r="K105" s="35"/>
    </row>
    <row r="106" spans="1:54" x14ac:dyDescent="0.25">
      <c r="A106" s="28"/>
      <c r="B106" s="28"/>
      <c r="C106" s="58"/>
      <c r="D106" s="54"/>
      <c r="E106" s="6"/>
      <c r="F106" s="19"/>
      <c r="G106" s="24"/>
      <c r="H106" s="24"/>
      <c r="I106" s="31"/>
      <c r="J106" s="31"/>
      <c r="K106" s="35"/>
    </row>
    <row r="107" spans="1:54" x14ac:dyDescent="0.25">
      <c r="C107" s="59" t="s">
        <v>24</v>
      </c>
      <c r="D107" s="54"/>
      <c r="E107" s="6"/>
      <c r="F107" s="19"/>
      <c r="G107" s="24"/>
      <c r="H107" s="24"/>
      <c r="I107" s="31"/>
      <c r="J107" s="31"/>
      <c r="K107" s="35"/>
    </row>
    <row r="108" spans="1:54" x14ac:dyDescent="0.25">
      <c r="B108" s="8" t="s">
        <v>186</v>
      </c>
      <c r="C108" s="57" t="s">
        <v>187</v>
      </c>
      <c r="D108" s="54"/>
      <c r="E108" s="6"/>
      <c r="F108" s="19"/>
      <c r="G108" s="24">
        <v>230.31</v>
      </c>
      <c r="H108" s="24">
        <v>1.3</v>
      </c>
      <c r="I108" s="31"/>
      <c r="J108" s="31"/>
      <c r="K108" s="35"/>
    </row>
    <row r="109" spans="1:54" x14ac:dyDescent="0.25">
      <c r="C109" s="58" t="s">
        <v>175</v>
      </c>
      <c r="D109" s="54"/>
      <c r="E109" s="6"/>
      <c r="F109" s="19"/>
      <c r="G109" s="25">
        <v>230.31</v>
      </c>
      <c r="H109" s="25">
        <v>1.3</v>
      </c>
      <c r="I109" s="31"/>
      <c r="J109" s="31"/>
      <c r="K109" s="35"/>
    </row>
    <row r="110" spans="1:54" x14ac:dyDescent="0.25">
      <c r="C110" s="57"/>
      <c r="D110" s="54"/>
      <c r="E110" s="6"/>
      <c r="F110" s="19"/>
      <c r="G110" s="24"/>
      <c r="H110" s="24"/>
      <c r="I110" s="31"/>
      <c r="J110" s="31"/>
      <c r="K110" s="35"/>
    </row>
    <row r="111" spans="1:54" x14ac:dyDescent="0.25">
      <c r="A111" s="10"/>
      <c r="B111" s="28"/>
      <c r="C111" s="58" t="s">
        <v>25</v>
      </c>
      <c r="D111" s="54"/>
      <c r="E111" s="6"/>
      <c r="F111" s="19"/>
      <c r="G111" s="24"/>
      <c r="H111" s="24"/>
      <c r="I111" s="31"/>
      <c r="J111" s="31"/>
      <c r="K111" s="35"/>
    </row>
    <row r="112" spans="1:54" s="2" customFormat="1" ht="13.5" x14ac:dyDescent="0.25">
      <c r="A112" s="28"/>
      <c r="B112" s="28"/>
      <c r="C112" s="57" t="s">
        <v>4792</v>
      </c>
      <c r="D112" s="54"/>
      <c r="E112" s="6"/>
      <c r="F112" s="19"/>
      <c r="G112" s="24" t="s">
        <v>2</v>
      </c>
      <c r="H112" s="24" t="s">
        <v>2</v>
      </c>
      <c r="I112" s="31"/>
      <c r="J112" s="31"/>
      <c r="K112" s="35"/>
      <c r="L112" s="3"/>
      <c r="AI112" s="3"/>
      <c r="AV112" s="3"/>
      <c r="AX112" s="3"/>
      <c r="BB112" s="3"/>
    </row>
    <row r="113" spans="2:11" x14ac:dyDescent="0.25">
      <c r="B113" s="8"/>
      <c r="C113" s="57" t="s">
        <v>188</v>
      </c>
      <c r="D113" s="54"/>
      <c r="E113" s="6"/>
      <c r="F113" s="19"/>
      <c r="G113" s="24">
        <v>251.79</v>
      </c>
      <c r="H113" s="24">
        <v>1.44</v>
      </c>
      <c r="I113" s="31"/>
      <c r="J113" s="31"/>
      <c r="K113" s="35"/>
    </row>
    <row r="114" spans="2:11" x14ac:dyDescent="0.25">
      <c r="C114" s="58" t="s">
        <v>175</v>
      </c>
      <c r="D114" s="54"/>
      <c r="E114" s="6"/>
      <c r="F114" s="19"/>
      <c r="G114" s="25">
        <v>251.79</v>
      </c>
      <c r="H114" s="25">
        <v>1.44</v>
      </c>
      <c r="I114" s="31"/>
      <c r="J114" s="31"/>
      <c r="K114" s="35"/>
    </row>
    <row r="115" spans="2:11" x14ac:dyDescent="0.25">
      <c r="C115" s="57"/>
      <c r="D115" s="54"/>
      <c r="E115" s="6"/>
      <c r="F115" s="19"/>
      <c r="G115" s="24"/>
      <c r="H115" s="24"/>
      <c r="I115" s="31"/>
      <c r="J115" s="31"/>
      <c r="K115" s="35"/>
    </row>
    <row r="116" spans="2:11" x14ac:dyDescent="0.25">
      <c r="C116" s="60" t="s">
        <v>189</v>
      </c>
      <c r="D116" s="55"/>
      <c r="E116" s="5"/>
      <c r="F116" s="20"/>
      <c r="G116" s="26">
        <v>17696.259999999998</v>
      </c>
      <c r="H116" s="26">
        <v>100</v>
      </c>
      <c r="I116" s="32"/>
      <c r="J116" s="32"/>
      <c r="K116" s="36"/>
    </row>
    <row r="119" spans="2:11" x14ac:dyDescent="0.25">
      <c r="C119" s="1" t="s">
        <v>190</v>
      </c>
    </row>
    <row r="120" spans="2:11" x14ac:dyDescent="0.25">
      <c r="C120" s="37" t="s">
        <v>191</v>
      </c>
      <c r="D120" s="37"/>
      <c r="E120" s="37"/>
      <c r="F120" s="37"/>
      <c r="G120" s="37"/>
      <c r="H120" s="37"/>
      <c r="I120" s="37"/>
      <c r="J120" s="37"/>
      <c r="K120" s="37"/>
    </row>
    <row r="121" spans="2:11" x14ac:dyDescent="0.25">
      <c r="C121" s="2" t="s">
        <v>192</v>
      </c>
    </row>
    <row r="122" spans="2:11" x14ac:dyDescent="0.25">
      <c r="C122" s="2" t="s">
        <v>193</v>
      </c>
    </row>
    <row r="123" spans="2:11" x14ac:dyDescent="0.25">
      <c r="C123" s="2" t="s">
        <v>194</v>
      </c>
    </row>
    <row r="124" spans="2:11" x14ac:dyDescent="0.25">
      <c r="C124" s="2" t="s">
        <v>195</v>
      </c>
    </row>
    <row r="125" spans="2:11" ht="42.75" customHeight="1" x14ac:dyDescent="0.25">
      <c r="C125" s="81" t="s">
        <v>4822</v>
      </c>
      <c r="D125" s="81"/>
      <c r="E125" s="81"/>
      <c r="F125" s="81"/>
      <c r="G125" s="81"/>
      <c r="H125" s="81"/>
      <c r="I125" s="81"/>
      <c r="J125" s="81"/>
      <c r="K125" s="81"/>
    </row>
    <row r="127" spans="2:11" x14ac:dyDescent="0.25">
      <c r="C127" s="76" t="s">
        <v>4869</v>
      </c>
      <c r="E127" s="76" t="s">
        <v>4870</v>
      </c>
      <c r="F127" s="77"/>
    </row>
    <row r="128" spans="2:11" x14ac:dyDescent="0.25">
      <c r="E128" s="2" t="s">
        <v>4917</v>
      </c>
    </row>
  </sheetData>
  <mergeCells count="1">
    <mergeCell ref="C125:K125"/>
  </mergeCells>
  <hyperlinks>
    <hyperlink ref="J2" location="'Index'!A1" display="'Index'!A1" xr:uid="{20921780-34E3-491B-A208-9974C289C8E8}"/>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6B688-062A-474C-B685-40EC4008E34E}">
  <sheetPr codeName="Sheet1"/>
  <dimension ref="A1:IV72"/>
  <sheetViews>
    <sheetView showGridLines="0" zoomScale="90" zoomScaleNormal="90" workbookViewId="0">
      <pane ySplit="6" topLeftCell="A40"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2906</v>
      </c>
      <c r="J2" s="38" t="s">
        <v>4604</v>
      </c>
    </row>
    <row r="3" spans="1:54" ht="16.5" x14ac:dyDescent="0.3">
      <c r="C3" s="1" t="s">
        <v>28</v>
      </c>
      <c r="D3" s="21" t="s">
        <v>2907</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A9" s="28"/>
      <c r="B9" s="28"/>
      <c r="C9" s="58" t="s">
        <v>1</v>
      </c>
      <c r="D9" s="54"/>
      <c r="E9" s="6"/>
      <c r="F9" s="19"/>
      <c r="G9" s="24" t="s">
        <v>2</v>
      </c>
      <c r="H9" s="24" t="s">
        <v>2</v>
      </c>
      <c r="I9" s="31"/>
      <c r="J9" s="31"/>
      <c r="K9" s="35"/>
    </row>
    <row r="10" spans="1:54" x14ac:dyDescent="0.25">
      <c r="A10" s="28"/>
      <c r="B10" s="28"/>
      <c r="C10" s="58"/>
      <c r="D10" s="54"/>
      <c r="E10" s="6"/>
      <c r="F10" s="19"/>
      <c r="G10" s="24"/>
      <c r="H10" s="24"/>
      <c r="I10" s="31"/>
      <c r="J10" s="31"/>
      <c r="K10" s="35"/>
    </row>
    <row r="11" spans="1:54" x14ac:dyDescent="0.25">
      <c r="A11" s="28"/>
      <c r="B11" s="28"/>
      <c r="C11" s="58" t="s">
        <v>3</v>
      </c>
      <c r="D11" s="54"/>
      <c r="E11" s="6"/>
      <c r="F11" s="19"/>
      <c r="G11" s="24" t="s">
        <v>2</v>
      </c>
      <c r="H11" s="24" t="s">
        <v>2</v>
      </c>
      <c r="I11" s="31"/>
      <c r="J11" s="31"/>
      <c r="K11" s="35"/>
    </row>
    <row r="12" spans="1:54" x14ac:dyDescent="0.25">
      <c r="A12" s="28"/>
      <c r="B12" s="28"/>
      <c r="C12" s="58"/>
      <c r="D12" s="54"/>
      <c r="E12" s="6"/>
      <c r="F12" s="19"/>
      <c r="G12" s="24"/>
      <c r="H12" s="24"/>
      <c r="I12" s="31"/>
      <c r="J12" s="31"/>
      <c r="K12" s="35"/>
    </row>
    <row r="13" spans="1:54" x14ac:dyDescent="0.25">
      <c r="C13" s="59" t="s">
        <v>4</v>
      </c>
      <c r="D13" s="54"/>
      <c r="E13" s="6"/>
      <c r="F13" s="19"/>
      <c r="G13" s="24"/>
      <c r="H13" s="24"/>
      <c r="I13" s="31"/>
      <c r="J13" s="31"/>
      <c r="K13" s="35"/>
    </row>
    <row r="14" spans="1:54" x14ac:dyDescent="0.25">
      <c r="B14" s="8" t="s">
        <v>2908</v>
      </c>
      <c r="C14" s="57" t="s">
        <v>2909</v>
      </c>
      <c r="D14" s="54" t="s">
        <v>2910</v>
      </c>
      <c r="E14" s="6" t="s">
        <v>2268</v>
      </c>
      <c r="F14" s="19">
        <v>84520.890599999999</v>
      </c>
      <c r="G14" s="24">
        <v>92579.65</v>
      </c>
      <c r="H14" s="24">
        <v>99.06</v>
      </c>
      <c r="I14" s="31"/>
      <c r="J14" s="31"/>
      <c r="K14" s="35"/>
    </row>
    <row r="15" spans="1:54" x14ac:dyDescent="0.25">
      <c r="C15" s="58" t="s">
        <v>175</v>
      </c>
      <c r="D15" s="54"/>
      <c r="E15" s="6"/>
      <c r="F15" s="19"/>
      <c r="G15" s="25">
        <v>92579.65</v>
      </c>
      <c r="H15" s="25">
        <v>99.06</v>
      </c>
      <c r="I15" s="31"/>
      <c r="J15" s="31"/>
      <c r="K15" s="35"/>
    </row>
    <row r="16" spans="1:54" x14ac:dyDescent="0.25">
      <c r="C16" s="57"/>
      <c r="D16" s="54"/>
      <c r="E16" s="6"/>
      <c r="F16" s="19"/>
      <c r="G16" s="24"/>
      <c r="H16" s="24"/>
      <c r="I16" s="31"/>
      <c r="J16" s="31"/>
      <c r="K16" s="35"/>
    </row>
    <row r="17" spans="3:11" x14ac:dyDescent="0.25">
      <c r="C17" s="58" t="s">
        <v>5</v>
      </c>
      <c r="D17" s="54"/>
      <c r="E17" s="6"/>
      <c r="F17" s="19"/>
      <c r="G17" s="24"/>
      <c r="H17" s="24"/>
      <c r="I17" s="31"/>
      <c r="J17" s="31"/>
      <c r="K17" s="35"/>
    </row>
    <row r="18" spans="3:11" x14ac:dyDescent="0.25">
      <c r="C18" s="57"/>
      <c r="D18" s="54"/>
      <c r="E18" s="6"/>
      <c r="F18" s="19"/>
      <c r="G18" s="24"/>
      <c r="H18" s="24"/>
      <c r="I18" s="31"/>
      <c r="J18" s="31"/>
      <c r="K18" s="35"/>
    </row>
    <row r="19" spans="3:11" x14ac:dyDescent="0.25">
      <c r="C19" s="58" t="s">
        <v>6</v>
      </c>
      <c r="D19" s="54"/>
      <c r="E19" s="6"/>
      <c r="F19" s="19"/>
      <c r="G19" s="24" t="s">
        <v>2</v>
      </c>
      <c r="H19" s="24" t="s">
        <v>2</v>
      </c>
      <c r="I19" s="31"/>
      <c r="J19" s="31"/>
      <c r="K19" s="35"/>
    </row>
    <row r="20" spans="3:11" x14ac:dyDescent="0.25">
      <c r="C20" s="57"/>
      <c r="D20" s="54"/>
      <c r="E20" s="6"/>
      <c r="F20" s="19"/>
      <c r="G20" s="24"/>
      <c r="H20" s="24"/>
      <c r="I20" s="31"/>
      <c r="J20" s="31"/>
      <c r="K20" s="35"/>
    </row>
    <row r="21" spans="3:11" x14ac:dyDescent="0.25">
      <c r="C21" s="58" t="s">
        <v>7</v>
      </c>
      <c r="D21" s="54"/>
      <c r="E21" s="6"/>
      <c r="F21" s="19"/>
      <c r="G21" s="24" t="s">
        <v>2</v>
      </c>
      <c r="H21" s="24" t="s">
        <v>2</v>
      </c>
      <c r="I21" s="31"/>
      <c r="J21" s="31"/>
      <c r="K21" s="35"/>
    </row>
    <row r="22" spans="3:11" x14ac:dyDescent="0.25">
      <c r="C22" s="57"/>
      <c r="D22" s="54"/>
      <c r="E22" s="6"/>
      <c r="F22" s="19"/>
      <c r="G22" s="24"/>
      <c r="H22" s="24"/>
      <c r="I22" s="31"/>
      <c r="J22" s="31"/>
      <c r="K22" s="35"/>
    </row>
    <row r="23" spans="3:11" x14ac:dyDescent="0.25">
      <c r="C23" s="58" t="s">
        <v>8</v>
      </c>
      <c r="D23" s="54"/>
      <c r="E23" s="6"/>
      <c r="F23" s="19"/>
      <c r="G23" s="24" t="s">
        <v>2</v>
      </c>
      <c r="H23" s="24" t="s">
        <v>2</v>
      </c>
      <c r="I23" s="31"/>
      <c r="J23" s="31"/>
      <c r="K23" s="35"/>
    </row>
    <row r="24" spans="3:11" x14ac:dyDescent="0.25">
      <c r="C24" s="57"/>
      <c r="D24" s="54"/>
      <c r="E24" s="6"/>
      <c r="F24" s="19"/>
      <c r="G24" s="24"/>
      <c r="H24" s="24"/>
      <c r="I24" s="31"/>
      <c r="J24" s="31"/>
      <c r="K24" s="35"/>
    </row>
    <row r="25" spans="3:11" x14ac:dyDescent="0.25">
      <c r="C25" s="58" t="s">
        <v>9</v>
      </c>
      <c r="D25" s="54"/>
      <c r="E25" s="6"/>
      <c r="F25" s="19"/>
      <c r="G25" s="24" t="s">
        <v>2</v>
      </c>
      <c r="H25" s="24" t="s">
        <v>2</v>
      </c>
      <c r="I25" s="31"/>
      <c r="J25" s="31"/>
      <c r="K25" s="35"/>
    </row>
    <row r="26" spans="3:11" x14ac:dyDescent="0.25">
      <c r="C26" s="57"/>
      <c r="D26" s="54"/>
      <c r="E26" s="6"/>
      <c r="F26" s="19"/>
      <c r="G26" s="24"/>
      <c r="H26" s="24"/>
      <c r="I26" s="31"/>
      <c r="J26" s="31"/>
      <c r="K26" s="35"/>
    </row>
    <row r="27" spans="3:11" x14ac:dyDescent="0.25">
      <c r="C27" s="58" t="s">
        <v>10</v>
      </c>
      <c r="D27" s="54"/>
      <c r="E27" s="6"/>
      <c r="F27" s="19"/>
      <c r="G27" s="24" t="s">
        <v>2</v>
      </c>
      <c r="H27" s="24" t="s">
        <v>2</v>
      </c>
      <c r="I27" s="31"/>
      <c r="J27" s="31"/>
      <c r="K27" s="35"/>
    </row>
    <row r="28" spans="3:11" x14ac:dyDescent="0.25">
      <c r="C28" s="57"/>
      <c r="D28" s="54"/>
      <c r="E28" s="6"/>
      <c r="F28" s="19"/>
      <c r="G28" s="24"/>
      <c r="H28" s="24"/>
      <c r="I28" s="31"/>
      <c r="J28" s="31"/>
      <c r="K28" s="35"/>
    </row>
    <row r="29" spans="3:11" x14ac:dyDescent="0.25">
      <c r="C29" s="58" t="s">
        <v>11</v>
      </c>
      <c r="D29" s="54"/>
      <c r="E29" s="6"/>
      <c r="F29" s="19"/>
      <c r="G29" s="24"/>
      <c r="H29" s="24"/>
      <c r="I29" s="31"/>
      <c r="J29" s="31"/>
      <c r="K29" s="35"/>
    </row>
    <row r="30" spans="3:11" x14ac:dyDescent="0.25">
      <c r="C30" s="57"/>
      <c r="D30" s="54"/>
      <c r="E30" s="6"/>
      <c r="F30" s="19"/>
      <c r="G30" s="24"/>
      <c r="H30" s="24"/>
      <c r="I30" s="31"/>
      <c r="J30" s="31"/>
      <c r="K30" s="35"/>
    </row>
    <row r="31" spans="3:11" x14ac:dyDescent="0.25">
      <c r="C31" s="58" t="s">
        <v>13</v>
      </c>
      <c r="D31" s="54"/>
      <c r="E31" s="6"/>
      <c r="F31" s="19"/>
      <c r="G31" s="24" t="s">
        <v>2</v>
      </c>
      <c r="H31" s="24" t="s">
        <v>2</v>
      </c>
      <c r="I31" s="31"/>
      <c r="J31" s="31"/>
      <c r="K31" s="35"/>
    </row>
    <row r="32" spans="3: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186</v>
      </c>
      <c r="C53" s="57" t="s">
        <v>187</v>
      </c>
      <c r="D53" s="54"/>
      <c r="E53" s="6"/>
      <c r="F53" s="19"/>
      <c r="G53" s="24">
        <v>1179.43</v>
      </c>
      <c r="H53" s="24">
        <v>1.26</v>
      </c>
      <c r="I53" s="31"/>
      <c r="J53" s="31"/>
      <c r="K53" s="35"/>
    </row>
    <row r="54" spans="1:54" x14ac:dyDescent="0.25">
      <c r="C54" s="58" t="s">
        <v>175</v>
      </c>
      <c r="D54" s="54"/>
      <c r="E54" s="6"/>
      <c r="F54" s="19"/>
      <c r="G54" s="25">
        <v>1179.43</v>
      </c>
      <c r="H54" s="25">
        <v>1.26</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4792</v>
      </c>
      <c r="D57" s="54"/>
      <c r="E57" s="6"/>
      <c r="F57" s="19"/>
      <c r="G57" s="24" t="s">
        <v>2</v>
      </c>
      <c r="H57" s="24" t="s">
        <v>2</v>
      </c>
      <c r="I57" s="31"/>
      <c r="J57" s="31"/>
      <c r="K57" s="35"/>
      <c r="L57" s="3"/>
      <c r="AI57" s="3"/>
      <c r="AV57" s="3"/>
      <c r="AX57" s="3"/>
      <c r="BB57" s="3"/>
    </row>
    <row r="58" spans="1:54" x14ac:dyDescent="0.25">
      <c r="B58" s="8"/>
      <c r="C58" s="57" t="s">
        <v>188</v>
      </c>
      <c r="D58" s="54"/>
      <c r="E58" s="6"/>
      <c r="F58" s="19"/>
      <c r="G58" s="24">
        <v>-297.77999999999997</v>
      </c>
      <c r="H58" s="24">
        <v>-0.32</v>
      </c>
      <c r="I58" s="31"/>
      <c r="J58" s="31"/>
      <c r="K58" s="35"/>
    </row>
    <row r="59" spans="1:54" x14ac:dyDescent="0.25">
      <c r="C59" s="58" t="s">
        <v>175</v>
      </c>
      <c r="D59" s="54"/>
      <c r="E59" s="6"/>
      <c r="F59" s="19"/>
      <c r="G59" s="25">
        <v>-297.77999999999997</v>
      </c>
      <c r="H59" s="25">
        <v>-0.32</v>
      </c>
      <c r="I59" s="31"/>
      <c r="J59" s="31"/>
      <c r="K59" s="35"/>
    </row>
    <row r="60" spans="1:54" x14ac:dyDescent="0.25">
      <c r="C60" s="57"/>
      <c r="D60" s="54"/>
      <c r="E60" s="6"/>
      <c r="F60" s="19"/>
      <c r="G60" s="24"/>
      <c r="H60" s="24"/>
      <c r="I60" s="31"/>
      <c r="J60" s="31"/>
      <c r="K60" s="35"/>
    </row>
    <row r="61" spans="1:54" x14ac:dyDescent="0.25">
      <c r="C61" s="60" t="s">
        <v>189</v>
      </c>
      <c r="D61" s="55"/>
      <c r="E61" s="5"/>
      <c r="F61" s="20"/>
      <c r="G61" s="26">
        <v>93461.3</v>
      </c>
      <c r="H61" s="26">
        <v>100.00000000000001</v>
      </c>
      <c r="I61" s="32"/>
      <c r="J61" s="32"/>
      <c r="K61" s="36"/>
    </row>
    <row r="64" spans="1:54" x14ac:dyDescent="0.25">
      <c r="C64" s="1" t="s">
        <v>190</v>
      </c>
    </row>
    <row r="65" spans="3:11" x14ac:dyDescent="0.25">
      <c r="C65" s="37" t="s">
        <v>191</v>
      </c>
      <c r="D65" s="37"/>
      <c r="E65" s="37"/>
      <c r="F65" s="37"/>
      <c r="G65" s="37"/>
      <c r="H65" s="37"/>
      <c r="I65" s="37"/>
      <c r="J65" s="37"/>
      <c r="K65" s="37"/>
    </row>
    <row r="66" spans="3:11" x14ac:dyDescent="0.25">
      <c r="C66" s="2" t="s">
        <v>192</v>
      </c>
    </row>
    <row r="67" spans="3:11" x14ac:dyDescent="0.25">
      <c r="C67" s="2" t="s">
        <v>193</v>
      </c>
    </row>
    <row r="68" spans="3:11" x14ac:dyDescent="0.25">
      <c r="C68" s="2" t="s">
        <v>194</v>
      </c>
    </row>
    <row r="69" spans="3:11" x14ac:dyDescent="0.25">
      <c r="C69" s="2" t="s">
        <v>195</v>
      </c>
    </row>
    <row r="71" spans="3:11" x14ac:dyDescent="0.25">
      <c r="C71" s="76" t="s">
        <v>4869</v>
      </c>
      <c r="E71" s="76" t="s">
        <v>4870</v>
      </c>
      <c r="F71" s="77"/>
    </row>
    <row r="72" spans="3:11" x14ac:dyDescent="0.25">
      <c r="E72" s="2" t="s">
        <v>4918</v>
      </c>
    </row>
  </sheetData>
  <hyperlinks>
    <hyperlink ref="J2" location="'Index'!A1" display="'Index'!A1" xr:uid="{37A7B187-CB9C-4F52-84BE-6B570B540D4E}"/>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B9A01-251A-4807-91B2-B5C38DDB1104}">
  <sheetPr codeName="Sheet1"/>
  <dimension ref="A1:IV88"/>
  <sheetViews>
    <sheetView showGridLines="0" zoomScale="90" zoomScaleNormal="90" workbookViewId="0">
      <pane ySplit="6" topLeftCell="A56"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2911</v>
      </c>
      <c r="J2" s="38" t="s">
        <v>4604</v>
      </c>
    </row>
    <row r="3" spans="1:54" ht="16.5" x14ac:dyDescent="0.3">
      <c r="C3" s="1" t="s">
        <v>28</v>
      </c>
      <c r="D3" s="21" t="s">
        <v>2912</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2913</v>
      </c>
      <c r="C18" s="57" t="s">
        <v>1784</v>
      </c>
      <c r="D18" s="54" t="s">
        <v>2914</v>
      </c>
      <c r="E18" s="6" t="s">
        <v>572</v>
      </c>
      <c r="F18" s="19">
        <v>300</v>
      </c>
      <c r="G18" s="24">
        <v>3006.77</v>
      </c>
      <c r="H18" s="24">
        <v>3.45</v>
      </c>
      <c r="I18" s="31">
        <v>7.5658000000000003</v>
      </c>
      <c r="J18" s="31"/>
      <c r="K18" s="35" t="s">
        <v>565</v>
      </c>
    </row>
    <row r="19" spans="2:11" x14ac:dyDescent="0.25">
      <c r="B19" s="8" t="s">
        <v>2915</v>
      </c>
      <c r="C19" s="57" t="s">
        <v>721</v>
      </c>
      <c r="D19" s="54" t="s">
        <v>2916</v>
      </c>
      <c r="E19" s="6" t="s">
        <v>572</v>
      </c>
      <c r="F19" s="19">
        <v>250</v>
      </c>
      <c r="G19" s="24">
        <v>2511.42</v>
      </c>
      <c r="H19" s="24">
        <v>2.88</v>
      </c>
      <c r="I19" s="31">
        <v>7.58</v>
      </c>
      <c r="J19" s="31"/>
      <c r="K19" s="35" t="s">
        <v>565</v>
      </c>
    </row>
    <row r="20" spans="2:11" x14ac:dyDescent="0.25">
      <c r="C20" s="58" t="s">
        <v>175</v>
      </c>
      <c r="D20" s="54"/>
      <c r="E20" s="6"/>
      <c r="F20" s="19"/>
      <c r="G20" s="25">
        <v>5518.19</v>
      </c>
      <c r="H20" s="25">
        <v>6.33</v>
      </c>
      <c r="I20" s="31"/>
      <c r="J20" s="31"/>
      <c r="K20" s="35"/>
    </row>
    <row r="21" spans="2:11" x14ac:dyDescent="0.25">
      <c r="C21" s="57"/>
      <c r="D21" s="54"/>
      <c r="E21" s="6"/>
      <c r="F21" s="19"/>
      <c r="G21" s="24"/>
      <c r="H21" s="24"/>
      <c r="I21" s="31"/>
      <c r="J21" s="31"/>
      <c r="K21" s="35"/>
    </row>
    <row r="22" spans="2:11" x14ac:dyDescent="0.25">
      <c r="C22" s="58" t="s">
        <v>7</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8</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9" t="s">
        <v>9</v>
      </c>
      <c r="D26" s="54"/>
      <c r="E26" s="6"/>
      <c r="F26" s="19"/>
      <c r="G26" s="24"/>
      <c r="H26" s="24"/>
      <c r="I26" s="31"/>
      <c r="J26" s="31"/>
      <c r="K26" s="35"/>
    </row>
    <row r="27" spans="2:11" x14ac:dyDescent="0.25">
      <c r="B27" s="8" t="s">
        <v>2917</v>
      </c>
      <c r="C27" s="57" t="s">
        <v>2918</v>
      </c>
      <c r="D27" s="54" t="s">
        <v>2919</v>
      </c>
      <c r="E27" s="6" t="s">
        <v>658</v>
      </c>
      <c r="F27" s="19">
        <v>1500000</v>
      </c>
      <c r="G27" s="24">
        <v>1505.8</v>
      </c>
      <c r="H27" s="24">
        <v>1.73</v>
      </c>
      <c r="I27" s="31">
        <v>7.0412999999999997</v>
      </c>
      <c r="J27" s="31"/>
      <c r="K27" s="35"/>
    </row>
    <row r="28" spans="2:11" x14ac:dyDescent="0.25">
      <c r="C28" s="58" t="s">
        <v>175</v>
      </c>
      <c r="D28" s="54"/>
      <c r="E28" s="6"/>
      <c r="F28" s="19"/>
      <c r="G28" s="25">
        <v>1505.8</v>
      </c>
      <c r="H28" s="25">
        <v>1.73</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1386</v>
      </c>
      <c r="C31" s="57" t="s">
        <v>1387</v>
      </c>
      <c r="D31" s="54" t="s">
        <v>1388</v>
      </c>
      <c r="E31" s="6" t="s">
        <v>658</v>
      </c>
      <c r="F31" s="19">
        <v>41500000</v>
      </c>
      <c r="G31" s="24">
        <v>41448.54</v>
      </c>
      <c r="H31" s="24">
        <v>47.55</v>
      </c>
      <c r="I31" s="31">
        <v>6.9955534000000004</v>
      </c>
      <c r="J31" s="31"/>
      <c r="K31" s="35"/>
    </row>
    <row r="32" spans="2:11" x14ac:dyDescent="0.25">
      <c r="B32" s="8" t="s">
        <v>2920</v>
      </c>
      <c r="C32" s="57" t="s">
        <v>2921</v>
      </c>
      <c r="D32" s="54" t="s">
        <v>2922</v>
      </c>
      <c r="E32" s="6" t="s">
        <v>658</v>
      </c>
      <c r="F32" s="19">
        <v>12500000</v>
      </c>
      <c r="G32" s="24">
        <v>12478.95</v>
      </c>
      <c r="H32" s="24">
        <v>14.31</v>
      </c>
      <c r="I32" s="31">
        <v>7.0199711000000002</v>
      </c>
      <c r="J32" s="31"/>
      <c r="K32" s="35"/>
    </row>
    <row r="33" spans="1:11" x14ac:dyDescent="0.25">
      <c r="B33" s="8" t="s">
        <v>2923</v>
      </c>
      <c r="C33" s="57" t="s">
        <v>2924</v>
      </c>
      <c r="D33" s="54" t="s">
        <v>2925</v>
      </c>
      <c r="E33" s="6" t="s">
        <v>658</v>
      </c>
      <c r="F33" s="19">
        <v>10000000</v>
      </c>
      <c r="G33" s="24">
        <v>10054.52</v>
      </c>
      <c r="H33" s="24">
        <v>11.53</v>
      </c>
      <c r="I33" s="31">
        <v>6.9080000000000004</v>
      </c>
      <c r="J33" s="31"/>
      <c r="K33" s="35"/>
    </row>
    <row r="34" spans="1:11" x14ac:dyDescent="0.25">
      <c r="B34" s="8" t="s">
        <v>1392</v>
      </c>
      <c r="C34" s="57" t="s">
        <v>1393</v>
      </c>
      <c r="D34" s="54" t="s">
        <v>1394</v>
      </c>
      <c r="E34" s="6" t="s">
        <v>658</v>
      </c>
      <c r="F34" s="19">
        <v>500000</v>
      </c>
      <c r="G34" s="24">
        <v>503</v>
      </c>
      <c r="H34" s="24">
        <v>0.57999999999999996</v>
      </c>
      <c r="I34" s="31">
        <v>7.0042420999999999</v>
      </c>
      <c r="J34" s="31"/>
      <c r="K34" s="35"/>
    </row>
    <row r="35" spans="1:11" x14ac:dyDescent="0.25">
      <c r="C35" s="58" t="s">
        <v>175</v>
      </c>
      <c r="D35" s="54"/>
      <c r="E35" s="6"/>
      <c r="F35" s="19"/>
      <c r="G35" s="25">
        <v>64485.01</v>
      </c>
      <c r="H35" s="25">
        <v>73.97</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2926</v>
      </c>
      <c r="C47" s="57" t="s">
        <v>2927</v>
      </c>
      <c r="D47" s="54" t="s">
        <v>2928</v>
      </c>
      <c r="E47" s="6" t="s">
        <v>658</v>
      </c>
      <c r="F47" s="19">
        <v>3097400</v>
      </c>
      <c r="G47" s="24">
        <v>2973.7</v>
      </c>
      <c r="H47" s="24">
        <v>3.41</v>
      </c>
      <c r="I47" s="31">
        <v>6.8645411000000003</v>
      </c>
      <c r="J47" s="31"/>
      <c r="K47" s="35"/>
    </row>
    <row r="48" spans="1:11" x14ac:dyDescent="0.25">
      <c r="B48" s="8" t="s">
        <v>2929</v>
      </c>
      <c r="C48" s="57" t="s">
        <v>2930</v>
      </c>
      <c r="D48" s="54" t="s">
        <v>2931</v>
      </c>
      <c r="E48" s="6" t="s">
        <v>658</v>
      </c>
      <c r="F48" s="19">
        <v>2994600</v>
      </c>
      <c r="G48" s="24">
        <v>2885.63</v>
      </c>
      <c r="H48" s="24">
        <v>3.31</v>
      </c>
      <c r="I48" s="31">
        <v>6.8645411000000003</v>
      </c>
      <c r="J48" s="31"/>
      <c r="K48" s="35"/>
    </row>
    <row r="49" spans="1:11" x14ac:dyDescent="0.25">
      <c r="B49" s="8" t="s">
        <v>2932</v>
      </c>
      <c r="C49" s="57" t="s">
        <v>2933</v>
      </c>
      <c r="D49" s="54" t="s">
        <v>2934</v>
      </c>
      <c r="E49" s="6" t="s">
        <v>658</v>
      </c>
      <c r="F49" s="19">
        <v>2520000</v>
      </c>
      <c r="G49" s="24">
        <v>2459.6799999999998</v>
      </c>
      <c r="H49" s="24">
        <v>2.82</v>
      </c>
      <c r="I49" s="31">
        <v>6.7302</v>
      </c>
      <c r="J49" s="31"/>
      <c r="K49" s="35"/>
    </row>
    <row r="50" spans="1:11" x14ac:dyDescent="0.25">
      <c r="B50" s="8" t="s">
        <v>2935</v>
      </c>
      <c r="C50" s="57" t="s">
        <v>2936</v>
      </c>
      <c r="D50" s="54" t="s">
        <v>2937</v>
      </c>
      <c r="E50" s="6" t="s">
        <v>658</v>
      </c>
      <c r="F50" s="19">
        <v>2487500</v>
      </c>
      <c r="G50" s="24">
        <v>2424.87</v>
      </c>
      <c r="H50" s="24">
        <v>2.78</v>
      </c>
      <c r="I50" s="31">
        <v>6.7333499999999997</v>
      </c>
      <c r="J50" s="31"/>
      <c r="K50" s="35"/>
    </row>
    <row r="51" spans="1:11" x14ac:dyDescent="0.25">
      <c r="B51" s="8" t="s">
        <v>2938</v>
      </c>
      <c r="C51" s="57" t="s">
        <v>2939</v>
      </c>
      <c r="D51" s="54" t="s">
        <v>2940</v>
      </c>
      <c r="E51" s="6" t="s">
        <v>658</v>
      </c>
      <c r="F51" s="19">
        <v>2063000</v>
      </c>
      <c r="G51" s="24">
        <v>1978.05</v>
      </c>
      <c r="H51" s="24">
        <v>2.27</v>
      </c>
      <c r="I51" s="31">
        <v>6.8645411000000003</v>
      </c>
      <c r="J51" s="31"/>
      <c r="K51" s="35"/>
    </row>
    <row r="52" spans="1:11" x14ac:dyDescent="0.25">
      <c r="B52" s="8" t="s">
        <v>2941</v>
      </c>
      <c r="C52" s="57" t="s">
        <v>2942</v>
      </c>
      <c r="D52" s="54" t="s">
        <v>2943</v>
      </c>
      <c r="E52" s="6" t="s">
        <v>658</v>
      </c>
      <c r="F52" s="19">
        <v>450000</v>
      </c>
      <c r="G52" s="24">
        <v>438.91</v>
      </c>
      <c r="H52" s="24">
        <v>0.5</v>
      </c>
      <c r="I52" s="31">
        <v>6.7320000000000002</v>
      </c>
      <c r="J52" s="31"/>
      <c r="K52" s="35"/>
    </row>
    <row r="53" spans="1:11" x14ac:dyDescent="0.25">
      <c r="B53" s="8" t="s">
        <v>2944</v>
      </c>
      <c r="C53" s="57" t="s">
        <v>2945</v>
      </c>
      <c r="D53" s="54" t="s">
        <v>2946</v>
      </c>
      <c r="E53" s="6" t="s">
        <v>658</v>
      </c>
      <c r="F53" s="19">
        <v>275000</v>
      </c>
      <c r="G53" s="24">
        <v>262.48</v>
      </c>
      <c r="H53" s="24">
        <v>0.3</v>
      </c>
      <c r="I53" s="31">
        <v>6.9101537999999998</v>
      </c>
      <c r="J53" s="31"/>
      <c r="K53" s="35"/>
    </row>
    <row r="54" spans="1:11" x14ac:dyDescent="0.25">
      <c r="B54" s="8" t="s">
        <v>2947</v>
      </c>
      <c r="C54" s="57" t="s">
        <v>2948</v>
      </c>
      <c r="D54" s="54" t="s">
        <v>2949</v>
      </c>
      <c r="E54" s="6" t="s">
        <v>658</v>
      </c>
      <c r="F54" s="19">
        <v>175000</v>
      </c>
      <c r="G54" s="24">
        <v>170.72</v>
      </c>
      <c r="H54" s="24">
        <v>0.2</v>
      </c>
      <c r="I54" s="31">
        <v>6.7315500000000004</v>
      </c>
      <c r="J54" s="31"/>
      <c r="K54" s="35"/>
    </row>
    <row r="55" spans="1:11" x14ac:dyDescent="0.25">
      <c r="C55" s="58" t="s">
        <v>175</v>
      </c>
      <c r="D55" s="54"/>
      <c r="E55" s="6"/>
      <c r="F55" s="19"/>
      <c r="G55" s="25">
        <v>13594.04</v>
      </c>
      <c r="H55" s="25">
        <v>15.59</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23</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24</v>
      </c>
      <c r="D68" s="54"/>
      <c r="E68" s="6"/>
      <c r="F68" s="19"/>
      <c r="G68" s="24"/>
      <c r="H68" s="24"/>
      <c r="I68" s="31"/>
      <c r="J68" s="31"/>
      <c r="K68" s="35"/>
    </row>
    <row r="69" spans="1:54" x14ac:dyDescent="0.25">
      <c r="B69" s="8" t="s">
        <v>186</v>
      </c>
      <c r="C69" s="57" t="s">
        <v>187</v>
      </c>
      <c r="D69" s="54"/>
      <c r="E69" s="6"/>
      <c r="F69" s="19"/>
      <c r="G69" s="24">
        <v>483.91</v>
      </c>
      <c r="H69" s="24">
        <v>0.56000000000000005</v>
      </c>
      <c r="I69" s="31"/>
      <c r="J69" s="31"/>
      <c r="K69" s="35"/>
    </row>
    <row r="70" spans="1:54" x14ac:dyDescent="0.25">
      <c r="C70" s="58" t="s">
        <v>175</v>
      </c>
      <c r="D70" s="54"/>
      <c r="E70" s="6"/>
      <c r="F70" s="19"/>
      <c r="G70" s="25">
        <v>483.91</v>
      </c>
      <c r="H70" s="25">
        <v>0.56000000000000005</v>
      </c>
      <c r="I70" s="31"/>
      <c r="J70" s="31"/>
      <c r="K70" s="35"/>
    </row>
    <row r="71" spans="1:54" x14ac:dyDescent="0.25">
      <c r="C71" s="57"/>
      <c r="D71" s="54"/>
      <c r="E71" s="6"/>
      <c r="F71" s="19"/>
      <c r="G71" s="24"/>
      <c r="H71" s="24"/>
      <c r="I71" s="31"/>
      <c r="J71" s="31"/>
      <c r="K71" s="35"/>
    </row>
    <row r="72" spans="1:54" x14ac:dyDescent="0.25">
      <c r="A72" s="10"/>
      <c r="B72" s="28"/>
      <c r="C72" s="58" t="s">
        <v>25</v>
      </c>
      <c r="D72" s="54"/>
      <c r="E72" s="6"/>
      <c r="F72" s="19"/>
      <c r="G72" s="24"/>
      <c r="H72" s="24"/>
      <c r="I72" s="31"/>
      <c r="J72" s="31"/>
      <c r="K72" s="35"/>
    </row>
    <row r="73" spans="1:54" s="2" customFormat="1" ht="13.5" x14ac:dyDescent="0.25">
      <c r="A73" s="28"/>
      <c r="B73" s="28"/>
      <c r="C73" s="57" t="s">
        <v>4792</v>
      </c>
      <c r="D73" s="54"/>
      <c r="E73" s="6"/>
      <c r="F73" s="19"/>
      <c r="G73" s="24" t="s">
        <v>2</v>
      </c>
      <c r="H73" s="24" t="s">
        <v>2</v>
      </c>
      <c r="I73" s="31"/>
      <c r="J73" s="31"/>
      <c r="K73" s="35"/>
      <c r="L73" s="3"/>
      <c r="AI73" s="3"/>
      <c r="AV73" s="3"/>
      <c r="AX73" s="3"/>
      <c r="BB73" s="3"/>
    </row>
    <row r="74" spans="1:54" x14ac:dyDescent="0.25">
      <c r="B74" s="8"/>
      <c r="C74" s="57" t="s">
        <v>188</v>
      </c>
      <c r="D74" s="54"/>
      <c r="E74" s="6"/>
      <c r="F74" s="19"/>
      <c r="G74" s="24">
        <v>1590.48</v>
      </c>
      <c r="H74" s="24">
        <v>1.82</v>
      </c>
      <c r="I74" s="31"/>
      <c r="J74" s="31"/>
      <c r="K74" s="35"/>
    </row>
    <row r="75" spans="1:54" x14ac:dyDescent="0.25">
      <c r="C75" s="58" t="s">
        <v>175</v>
      </c>
      <c r="D75" s="54"/>
      <c r="E75" s="6"/>
      <c r="F75" s="19"/>
      <c r="G75" s="25">
        <v>1590.48</v>
      </c>
      <c r="H75" s="25">
        <v>1.82</v>
      </c>
      <c r="I75" s="31"/>
      <c r="J75" s="31"/>
      <c r="K75" s="35"/>
    </row>
    <row r="76" spans="1:54" x14ac:dyDescent="0.25">
      <c r="C76" s="57"/>
      <c r="D76" s="54"/>
      <c r="E76" s="6"/>
      <c r="F76" s="19"/>
      <c r="G76" s="24"/>
      <c r="H76" s="24"/>
      <c r="I76" s="31"/>
      <c r="J76" s="31"/>
      <c r="K76" s="35"/>
    </row>
    <row r="77" spans="1:54" x14ac:dyDescent="0.25">
      <c r="C77" s="60" t="s">
        <v>189</v>
      </c>
      <c r="D77" s="55"/>
      <c r="E77" s="5"/>
      <c r="F77" s="20"/>
      <c r="G77" s="26">
        <v>87177.43</v>
      </c>
      <c r="H77" s="26">
        <v>100</v>
      </c>
      <c r="I77" s="32"/>
      <c r="J77" s="32"/>
      <c r="K77" s="36"/>
    </row>
    <row r="80" spans="1:54" x14ac:dyDescent="0.25">
      <c r="C80" s="1" t="s">
        <v>190</v>
      </c>
    </row>
    <row r="81" spans="3:11" x14ac:dyDescent="0.25">
      <c r="C81" s="37" t="s">
        <v>191</v>
      </c>
      <c r="D81" s="37"/>
      <c r="E81" s="37"/>
      <c r="F81" s="37"/>
      <c r="G81" s="37"/>
      <c r="H81" s="37"/>
      <c r="I81" s="37"/>
      <c r="J81" s="37"/>
      <c r="K81" s="37"/>
    </row>
    <row r="82" spans="3:11" x14ac:dyDescent="0.25">
      <c r="C82" s="2" t="s">
        <v>192</v>
      </c>
    </row>
    <row r="83" spans="3:11" x14ac:dyDescent="0.25">
      <c r="C83" s="2" t="s">
        <v>193</v>
      </c>
    </row>
    <row r="84" spans="3:11" x14ac:dyDescent="0.25">
      <c r="C84" s="2" t="s">
        <v>194</v>
      </c>
    </row>
    <row r="85" spans="3:11" x14ac:dyDescent="0.25">
      <c r="C85" s="2" t="s">
        <v>195</v>
      </c>
    </row>
    <row r="87" spans="3:11" x14ac:dyDescent="0.25">
      <c r="C87" s="76" t="s">
        <v>4869</v>
      </c>
      <c r="E87" s="76" t="s">
        <v>4870</v>
      </c>
      <c r="F87" s="77"/>
    </row>
    <row r="88" spans="3:11" x14ac:dyDescent="0.25">
      <c r="E88" s="2" t="s">
        <v>4912</v>
      </c>
    </row>
  </sheetData>
  <hyperlinks>
    <hyperlink ref="J2" location="'Index'!A1" display="'Index'!A1" xr:uid="{B43D3DBB-F520-48B5-95BD-3AF5685609D0}"/>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709-ED9B-4BDB-ADE0-FAD9197ACD93}">
  <sheetPr codeName="Sheet1"/>
  <dimension ref="A1:IV96"/>
  <sheetViews>
    <sheetView showGridLines="0" zoomScale="90" zoomScaleNormal="90" workbookViewId="0">
      <pane ySplit="6" topLeftCell="A64"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692</v>
      </c>
      <c r="J2" s="38" t="s">
        <v>4604</v>
      </c>
    </row>
    <row r="3" spans="1:54" ht="16.5" x14ac:dyDescent="0.3">
      <c r="C3" s="1" t="s">
        <v>28</v>
      </c>
      <c r="D3" s="21" t="s">
        <v>693</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694</v>
      </c>
      <c r="C18" s="57" t="s">
        <v>236</v>
      </c>
      <c r="D18" s="54" t="s">
        <v>695</v>
      </c>
      <c r="E18" s="6" t="s">
        <v>564</v>
      </c>
      <c r="F18" s="19">
        <v>7500</v>
      </c>
      <c r="G18" s="24">
        <v>7657.77</v>
      </c>
      <c r="H18" s="24">
        <v>4.3</v>
      </c>
      <c r="I18" s="31">
        <v>8.0799000000000003</v>
      </c>
      <c r="J18" s="31"/>
      <c r="K18" s="35" t="s">
        <v>565</v>
      </c>
    </row>
    <row r="19" spans="2:11" x14ac:dyDescent="0.25">
      <c r="B19" s="8" t="s">
        <v>696</v>
      </c>
      <c r="C19" s="57" t="s">
        <v>697</v>
      </c>
      <c r="D19" s="54" t="s">
        <v>698</v>
      </c>
      <c r="E19" s="6" t="s">
        <v>629</v>
      </c>
      <c r="F19" s="19">
        <v>7500</v>
      </c>
      <c r="G19" s="24">
        <v>7498.23</v>
      </c>
      <c r="H19" s="24">
        <v>4.21</v>
      </c>
      <c r="I19" s="31">
        <v>8.3224999999999998</v>
      </c>
      <c r="J19" s="31"/>
      <c r="K19" s="35" t="s">
        <v>565</v>
      </c>
    </row>
    <row r="20" spans="2:11" x14ac:dyDescent="0.25">
      <c r="B20" s="8" t="s">
        <v>582</v>
      </c>
      <c r="C20" s="57" t="s">
        <v>583</v>
      </c>
      <c r="D20" s="54" t="s">
        <v>584</v>
      </c>
      <c r="E20" s="6" t="s">
        <v>585</v>
      </c>
      <c r="F20" s="19">
        <v>6500</v>
      </c>
      <c r="G20" s="24">
        <v>6506.03</v>
      </c>
      <c r="H20" s="24">
        <v>3.65</v>
      </c>
      <c r="I20" s="31">
        <v>7.7</v>
      </c>
      <c r="J20" s="31"/>
      <c r="K20" s="35" t="s">
        <v>565</v>
      </c>
    </row>
    <row r="21" spans="2:11" x14ac:dyDescent="0.25">
      <c r="B21" s="8" t="s">
        <v>699</v>
      </c>
      <c r="C21" s="57" t="s">
        <v>700</v>
      </c>
      <c r="D21" s="54" t="s">
        <v>701</v>
      </c>
      <c r="E21" s="6" t="s">
        <v>702</v>
      </c>
      <c r="F21" s="19">
        <v>5900</v>
      </c>
      <c r="G21" s="24">
        <v>5879.01</v>
      </c>
      <c r="H21" s="24">
        <v>3.3</v>
      </c>
      <c r="I21" s="31">
        <v>10.69</v>
      </c>
      <c r="J21" s="31"/>
      <c r="K21" s="35" t="s">
        <v>565</v>
      </c>
    </row>
    <row r="22" spans="2:11" x14ac:dyDescent="0.25">
      <c r="B22" s="8" t="s">
        <v>644</v>
      </c>
      <c r="C22" s="57" t="s">
        <v>645</v>
      </c>
      <c r="D22" s="54" t="s">
        <v>646</v>
      </c>
      <c r="E22" s="6" t="s">
        <v>647</v>
      </c>
      <c r="F22" s="19">
        <v>5500</v>
      </c>
      <c r="G22" s="24">
        <v>5516.24</v>
      </c>
      <c r="H22" s="24">
        <v>3.1</v>
      </c>
      <c r="I22" s="31">
        <v>9.1625999999999994</v>
      </c>
      <c r="J22" s="31"/>
      <c r="K22" s="35" t="s">
        <v>565</v>
      </c>
    </row>
    <row r="23" spans="2:11" x14ac:dyDescent="0.25">
      <c r="B23" s="8" t="s">
        <v>561</v>
      </c>
      <c r="C23" s="57" t="s">
        <v>562</v>
      </c>
      <c r="D23" s="54" t="s">
        <v>563</v>
      </c>
      <c r="E23" s="6" t="s">
        <v>564</v>
      </c>
      <c r="F23" s="19">
        <v>500</v>
      </c>
      <c r="G23" s="24">
        <v>5007.1099999999997</v>
      </c>
      <c r="H23" s="24">
        <v>2.81</v>
      </c>
      <c r="I23" s="31">
        <v>8.6150000000000002</v>
      </c>
      <c r="J23" s="31"/>
      <c r="K23" s="35" t="s">
        <v>565</v>
      </c>
    </row>
    <row r="24" spans="2:11" x14ac:dyDescent="0.25">
      <c r="B24" s="8" t="s">
        <v>703</v>
      </c>
      <c r="C24" s="57" t="s">
        <v>704</v>
      </c>
      <c r="D24" s="54" t="s">
        <v>705</v>
      </c>
      <c r="E24" s="6" t="s">
        <v>706</v>
      </c>
      <c r="F24" s="19">
        <v>5000</v>
      </c>
      <c r="G24" s="24">
        <v>4981.07</v>
      </c>
      <c r="H24" s="24">
        <v>2.8</v>
      </c>
      <c r="I24" s="31">
        <v>9.9209999999999994</v>
      </c>
      <c r="J24" s="31"/>
      <c r="K24" s="35" t="s">
        <v>565</v>
      </c>
    </row>
    <row r="25" spans="2:11" x14ac:dyDescent="0.25">
      <c r="B25" s="8" t="s">
        <v>648</v>
      </c>
      <c r="C25" s="57" t="s">
        <v>649</v>
      </c>
      <c r="D25" s="54" t="s">
        <v>650</v>
      </c>
      <c r="E25" s="6" t="s">
        <v>651</v>
      </c>
      <c r="F25" s="19">
        <v>4500</v>
      </c>
      <c r="G25" s="24">
        <v>4496.04</v>
      </c>
      <c r="H25" s="24">
        <v>2.52</v>
      </c>
      <c r="I25" s="31">
        <v>10.7424</v>
      </c>
      <c r="J25" s="31"/>
      <c r="K25" s="35" t="s">
        <v>565</v>
      </c>
    </row>
    <row r="26" spans="2:11" x14ac:dyDescent="0.25">
      <c r="B26" s="8" t="s">
        <v>707</v>
      </c>
      <c r="C26" s="57" t="s">
        <v>356</v>
      </c>
      <c r="D26" s="54" t="s">
        <v>708</v>
      </c>
      <c r="E26" s="6" t="s">
        <v>568</v>
      </c>
      <c r="F26" s="19">
        <v>450</v>
      </c>
      <c r="G26" s="24">
        <v>4381.26</v>
      </c>
      <c r="H26" s="24">
        <v>2.46</v>
      </c>
      <c r="I26" s="31">
        <v>9.2487499999999994</v>
      </c>
      <c r="J26" s="31"/>
      <c r="K26" s="35" t="s">
        <v>565</v>
      </c>
    </row>
    <row r="27" spans="2:11" x14ac:dyDescent="0.25">
      <c r="B27" s="8" t="s">
        <v>709</v>
      </c>
      <c r="C27" s="57" t="s">
        <v>710</v>
      </c>
      <c r="D27" s="54" t="s">
        <v>711</v>
      </c>
      <c r="E27" s="6" t="s">
        <v>647</v>
      </c>
      <c r="F27" s="19">
        <v>3000</v>
      </c>
      <c r="G27" s="24">
        <v>3002.95</v>
      </c>
      <c r="H27" s="24">
        <v>1.69</v>
      </c>
      <c r="I27" s="31">
        <v>9.0465999999999998</v>
      </c>
      <c r="J27" s="31"/>
      <c r="K27" s="35" t="s">
        <v>565</v>
      </c>
    </row>
    <row r="28" spans="2:11" x14ac:dyDescent="0.25">
      <c r="B28" s="8" t="s">
        <v>712</v>
      </c>
      <c r="C28" s="57" t="s">
        <v>713</v>
      </c>
      <c r="D28" s="54" t="s">
        <v>714</v>
      </c>
      <c r="E28" s="6" t="s">
        <v>572</v>
      </c>
      <c r="F28" s="19">
        <v>2700</v>
      </c>
      <c r="G28" s="24">
        <v>2722.2</v>
      </c>
      <c r="H28" s="24">
        <v>1.53</v>
      </c>
      <c r="I28" s="31">
        <v>7.9050000000000002</v>
      </c>
      <c r="J28" s="31"/>
      <c r="K28" s="35" t="s">
        <v>565</v>
      </c>
    </row>
    <row r="29" spans="2:11" x14ac:dyDescent="0.25">
      <c r="B29" s="8" t="s">
        <v>715</v>
      </c>
      <c r="C29" s="57" t="s">
        <v>716</v>
      </c>
      <c r="D29" s="54" t="s">
        <v>717</v>
      </c>
      <c r="E29" s="6" t="s">
        <v>706</v>
      </c>
      <c r="F29" s="19">
        <v>2500</v>
      </c>
      <c r="G29" s="24">
        <v>2512.23</v>
      </c>
      <c r="H29" s="24">
        <v>1.41</v>
      </c>
      <c r="I29" s="31">
        <v>8.2224000000000004</v>
      </c>
      <c r="J29" s="31"/>
      <c r="K29" s="35" t="s">
        <v>565</v>
      </c>
    </row>
    <row r="30" spans="2:11" x14ac:dyDescent="0.25">
      <c r="B30" s="8" t="s">
        <v>718</v>
      </c>
      <c r="C30" s="57" t="s">
        <v>610</v>
      </c>
      <c r="D30" s="54" t="s">
        <v>719</v>
      </c>
      <c r="E30" s="6" t="s">
        <v>612</v>
      </c>
      <c r="F30" s="19">
        <v>2500</v>
      </c>
      <c r="G30" s="24">
        <v>2507</v>
      </c>
      <c r="H30" s="24">
        <v>1.41</v>
      </c>
      <c r="I30" s="31">
        <v>8.2749000000000006</v>
      </c>
      <c r="J30" s="31"/>
      <c r="K30" s="35" t="s">
        <v>565</v>
      </c>
    </row>
    <row r="31" spans="2:11" x14ac:dyDescent="0.25">
      <c r="B31" s="8" t="s">
        <v>604</v>
      </c>
      <c r="C31" s="57" t="s">
        <v>570</v>
      </c>
      <c r="D31" s="54" t="s">
        <v>605</v>
      </c>
      <c r="E31" s="6" t="s">
        <v>572</v>
      </c>
      <c r="F31" s="19">
        <v>2500</v>
      </c>
      <c r="G31" s="24">
        <v>2490.7800000000002</v>
      </c>
      <c r="H31" s="24">
        <v>1.4</v>
      </c>
      <c r="I31" s="31">
        <v>7.6550000000000002</v>
      </c>
      <c r="J31" s="31"/>
      <c r="K31" s="35" t="s">
        <v>565</v>
      </c>
    </row>
    <row r="32" spans="2:11" x14ac:dyDescent="0.25">
      <c r="B32" s="8" t="s">
        <v>720</v>
      </c>
      <c r="C32" s="57" t="s">
        <v>721</v>
      </c>
      <c r="D32" s="54" t="s">
        <v>722</v>
      </c>
      <c r="E32" s="6" t="s">
        <v>572</v>
      </c>
      <c r="F32" s="19">
        <v>20</v>
      </c>
      <c r="G32" s="24">
        <v>2021.41</v>
      </c>
      <c r="H32" s="24">
        <v>1.1299999999999999</v>
      </c>
      <c r="I32" s="31">
        <v>7.7975000000000003</v>
      </c>
      <c r="J32" s="31"/>
      <c r="K32" s="35" t="s">
        <v>565</v>
      </c>
    </row>
    <row r="33" spans="2:11" x14ac:dyDescent="0.25">
      <c r="C33" s="58" t="s">
        <v>175</v>
      </c>
      <c r="D33" s="54"/>
      <c r="E33" s="6"/>
      <c r="F33" s="19"/>
      <c r="G33" s="25">
        <v>67179.33</v>
      </c>
      <c r="H33" s="25">
        <v>37.72</v>
      </c>
      <c r="I33" s="31"/>
      <c r="J33" s="31"/>
      <c r="K33" s="35"/>
    </row>
    <row r="34" spans="2:11" x14ac:dyDescent="0.25">
      <c r="C34" s="57"/>
      <c r="D34" s="54"/>
      <c r="E34" s="6"/>
      <c r="F34" s="19"/>
      <c r="G34" s="24"/>
      <c r="H34" s="24"/>
      <c r="I34" s="31"/>
      <c r="J34" s="31"/>
      <c r="K34" s="35"/>
    </row>
    <row r="35" spans="2:11" x14ac:dyDescent="0.25">
      <c r="C35" s="58" t="s">
        <v>7</v>
      </c>
      <c r="D35" s="54"/>
      <c r="E35" s="6"/>
      <c r="F35" s="19"/>
      <c r="G35" s="24" t="s">
        <v>2</v>
      </c>
      <c r="H35" s="24" t="s">
        <v>2</v>
      </c>
      <c r="I35" s="31"/>
      <c r="J35" s="31"/>
      <c r="K35" s="35"/>
    </row>
    <row r="36" spans="2:11" x14ac:dyDescent="0.25">
      <c r="C36" s="57"/>
      <c r="D36" s="54"/>
      <c r="E36" s="6"/>
      <c r="F36" s="19"/>
      <c r="G36" s="24"/>
      <c r="H36" s="24"/>
      <c r="I36" s="31"/>
      <c r="J36" s="31"/>
      <c r="K36" s="35"/>
    </row>
    <row r="37" spans="2:11" x14ac:dyDescent="0.25">
      <c r="C37" s="58" t="s">
        <v>8</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9" t="s">
        <v>9</v>
      </c>
      <c r="D39" s="54"/>
      <c r="E39" s="6"/>
      <c r="F39" s="19"/>
      <c r="G39" s="24"/>
      <c r="H39" s="24"/>
      <c r="I39" s="31"/>
      <c r="J39" s="31"/>
      <c r="K39" s="35"/>
    </row>
    <row r="40" spans="2:11" x14ac:dyDescent="0.25">
      <c r="B40" s="8" t="s">
        <v>665</v>
      </c>
      <c r="C40" s="57" t="s">
        <v>666</v>
      </c>
      <c r="D40" s="54" t="s">
        <v>667</v>
      </c>
      <c r="E40" s="6" t="s">
        <v>658</v>
      </c>
      <c r="F40" s="19">
        <v>47500000</v>
      </c>
      <c r="G40" s="24">
        <v>48076.08</v>
      </c>
      <c r="H40" s="24">
        <v>26.99</v>
      </c>
      <c r="I40" s="31">
        <v>7.0439271999999997</v>
      </c>
      <c r="J40" s="31"/>
      <c r="K40" s="35"/>
    </row>
    <row r="41" spans="2:11" x14ac:dyDescent="0.25">
      <c r="B41" s="8" t="s">
        <v>671</v>
      </c>
      <c r="C41" s="57" t="s">
        <v>672</v>
      </c>
      <c r="D41" s="54" t="s">
        <v>673</v>
      </c>
      <c r="E41" s="6" t="s">
        <v>658</v>
      </c>
      <c r="F41" s="19">
        <v>15000000</v>
      </c>
      <c r="G41" s="24">
        <v>15313.76</v>
      </c>
      <c r="H41" s="24">
        <v>8.6</v>
      </c>
      <c r="I41" s="31">
        <v>7.1207203000000003</v>
      </c>
      <c r="J41" s="31"/>
      <c r="K41" s="35"/>
    </row>
    <row r="42" spans="2:11" x14ac:dyDescent="0.25">
      <c r="B42" s="8" t="s">
        <v>659</v>
      </c>
      <c r="C42" s="57" t="s">
        <v>660</v>
      </c>
      <c r="D42" s="54" t="s">
        <v>661</v>
      </c>
      <c r="E42" s="6" t="s">
        <v>658</v>
      </c>
      <c r="F42" s="19">
        <v>14500000</v>
      </c>
      <c r="G42" s="24">
        <v>14934.67</v>
      </c>
      <c r="H42" s="24">
        <v>8.3800000000000008</v>
      </c>
      <c r="I42" s="31">
        <v>7.1790092000000003</v>
      </c>
      <c r="J42" s="31"/>
      <c r="K42" s="35"/>
    </row>
    <row r="43" spans="2:11" x14ac:dyDescent="0.25">
      <c r="B43" s="8" t="s">
        <v>723</v>
      </c>
      <c r="C43" s="57" t="s">
        <v>724</v>
      </c>
      <c r="D43" s="54" t="s">
        <v>725</v>
      </c>
      <c r="E43" s="6" t="s">
        <v>658</v>
      </c>
      <c r="F43" s="19">
        <v>10000000</v>
      </c>
      <c r="G43" s="24">
        <v>10201.200000000001</v>
      </c>
      <c r="H43" s="24">
        <v>5.73</v>
      </c>
      <c r="I43" s="31">
        <v>7.2219933000000003</v>
      </c>
      <c r="J43" s="31"/>
      <c r="K43" s="35"/>
    </row>
    <row r="44" spans="2:11" x14ac:dyDescent="0.25">
      <c r="B44" s="8" t="s">
        <v>655</v>
      </c>
      <c r="C44" s="57" t="s">
        <v>656</v>
      </c>
      <c r="D44" s="54" t="s">
        <v>657</v>
      </c>
      <c r="E44" s="6" t="s">
        <v>658</v>
      </c>
      <c r="F44" s="19">
        <v>10000000</v>
      </c>
      <c r="G44" s="24">
        <v>10144</v>
      </c>
      <c r="H44" s="24">
        <v>5.69</v>
      </c>
      <c r="I44" s="31">
        <v>7.0831868</v>
      </c>
      <c r="J44" s="31"/>
      <c r="K44" s="35"/>
    </row>
    <row r="45" spans="2:11" x14ac:dyDescent="0.25">
      <c r="C45" s="58" t="s">
        <v>175</v>
      </c>
      <c r="D45" s="54"/>
      <c r="E45" s="6"/>
      <c r="F45" s="19"/>
      <c r="G45" s="25">
        <v>98669.71</v>
      </c>
      <c r="H45" s="25">
        <v>55.39</v>
      </c>
      <c r="I45" s="31"/>
      <c r="J45" s="31"/>
      <c r="K45" s="35"/>
    </row>
    <row r="46" spans="2:11" x14ac:dyDescent="0.25">
      <c r="C46" s="57"/>
      <c r="D46" s="54"/>
      <c r="E46" s="6"/>
      <c r="F46" s="19"/>
      <c r="G46" s="24"/>
      <c r="H46" s="24"/>
      <c r="I46" s="31"/>
      <c r="J46" s="31"/>
      <c r="K46" s="35"/>
    </row>
    <row r="47" spans="2:11" x14ac:dyDescent="0.25">
      <c r="C47" s="59" t="s">
        <v>10</v>
      </c>
      <c r="D47" s="54"/>
      <c r="E47" s="6"/>
      <c r="F47" s="19"/>
      <c r="G47" s="24"/>
      <c r="H47" s="24"/>
      <c r="I47" s="31"/>
      <c r="J47" s="31"/>
      <c r="K47" s="35"/>
    </row>
    <row r="48" spans="2:11" x14ac:dyDescent="0.25">
      <c r="B48" s="8" t="s">
        <v>726</v>
      </c>
      <c r="C48" s="57" t="s">
        <v>727</v>
      </c>
      <c r="D48" s="54" t="s">
        <v>728</v>
      </c>
      <c r="E48" s="6" t="s">
        <v>658</v>
      </c>
      <c r="F48" s="19">
        <v>6000000</v>
      </c>
      <c r="G48" s="24">
        <v>6096.4</v>
      </c>
      <c r="H48" s="24">
        <v>3.42</v>
      </c>
      <c r="I48" s="31">
        <v>7.4722064000000001</v>
      </c>
      <c r="J48" s="31"/>
      <c r="K48" s="35"/>
    </row>
    <row r="49" spans="1:11" x14ac:dyDescent="0.25">
      <c r="C49" s="58" t="s">
        <v>175</v>
      </c>
      <c r="D49" s="54"/>
      <c r="E49" s="6"/>
      <c r="F49" s="19"/>
      <c r="G49" s="25">
        <v>6096.4</v>
      </c>
      <c r="H49" s="25">
        <v>3.42</v>
      </c>
      <c r="I49" s="31"/>
      <c r="J49" s="31"/>
      <c r="K49" s="35"/>
    </row>
    <row r="50" spans="1:11" x14ac:dyDescent="0.25">
      <c r="C50" s="57"/>
      <c r="D50" s="54"/>
      <c r="E50" s="6"/>
      <c r="F50" s="19"/>
      <c r="G50" s="24"/>
      <c r="H50" s="24"/>
      <c r="I50" s="31"/>
      <c r="J50" s="31"/>
      <c r="K50" s="35"/>
    </row>
    <row r="51" spans="1:11" x14ac:dyDescent="0.25">
      <c r="C51" s="58" t="s">
        <v>11</v>
      </c>
      <c r="D51" s="54"/>
      <c r="E51" s="6"/>
      <c r="F51" s="19"/>
      <c r="G51" s="24"/>
      <c r="H51" s="24"/>
      <c r="I51" s="31"/>
      <c r="J51" s="31"/>
      <c r="K51" s="35"/>
    </row>
    <row r="52" spans="1:11" x14ac:dyDescent="0.25">
      <c r="C52" s="57"/>
      <c r="D52" s="54"/>
      <c r="E52" s="6"/>
      <c r="F52" s="19"/>
      <c r="G52" s="24"/>
      <c r="H52" s="24"/>
      <c r="I52" s="31"/>
      <c r="J52" s="31"/>
      <c r="K52" s="35"/>
    </row>
    <row r="53" spans="1:11" x14ac:dyDescent="0.25">
      <c r="C53" s="58" t="s">
        <v>13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15</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16</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17</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11" x14ac:dyDescent="0.25">
      <c r="A65" s="28"/>
      <c r="B65" s="28"/>
      <c r="C65" s="58"/>
      <c r="D65" s="54"/>
      <c r="E65" s="6"/>
      <c r="F65" s="19"/>
      <c r="G65" s="24"/>
      <c r="H65" s="24"/>
      <c r="I65" s="31"/>
      <c r="J65" s="31"/>
      <c r="K65" s="35"/>
    </row>
    <row r="66" spans="1:11" x14ac:dyDescent="0.25">
      <c r="C66" s="59" t="s">
        <v>20</v>
      </c>
      <c r="D66" s="54"/>
      <c r="E66" s="6"/>
      <c r="F66" s="19"/>
      <c r="G66" s="24"/>
      <c r="H66" s="24"/>
      <c r="I66" s="31"/>
      <c r="J66" s="31"/>
      <c r="K66" s="35"/>
    </row>
    <row r="67" spans="1:11" x14ac:dyDescent="0.25">
      <c r="B67" s="8" t="s">
        <v>729</v>
      </c>
      <c r="C67" s="57" t="s">
        <v>4802</v>
      </c>
      <c r="D67" s="54" t="s">
        <v>730</v>
      </c>
      <c r="E67" s="6" t="s">
        <v>731</v>
      </c>
      <c r="F67" s="19">
        <v>4412.8220000000001</v>
      </c>
      <c r="G67" s="24">
        <v>455.88</v>
      </c>
      <c r="H67" s="24">
        <v>0.26</v>
      </c>
      <c r="I67" s="31">
        <v>6.85</v>
      </c>
      <c r="J67" s="31"/>
      <c r="K67" s="35"/>
    </row>
    <row r="68" spans="1:11" x14ac:dyDescent="0.25">
      <c r="C68" s="58" t="s">
        <v>175</v>
      </c>
      <c r="D68" s="54"/>
      <c r="E68" s="6"/>
      <c r="F68" s="19"/>
      <c r="G68" s="25">
        <v>455.88</v>
      </c>
      <c r="H68" s="25">
        <v>0.26</v>
      </c>
      <c r="I68" s="31"/>
      <c r="J68" s="31"/>
      <c r="K68" s="35"/>
    </row>
    <row r="69" spans="1:11" x14ac:dyDescent="0.25">
      <c r="C69" s="57"/>
      <c r="D69" s="54"/>
      <c r="E69" s="6"/>
      <c r="F69" s="19"/>
      <c r="G69" s="24"/>
      <c r="H69" s="24"/>
      <c r="I69" s="31"/>
      <c r="J69" s="31"/>
      <c r="K69" s="35"/>
    </row>
    <row r="70" spans="1:11" x14ac:dyDescent="0.25">
      <c r="C70" s="58" t="s">
        <v>21</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22</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23</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9" t="s">
        <v>24</v>
      </c>
      <c r="D76" s="54"/>
      <c r="E76" s="6"/>
      <c r="F76" s="19"/>
      <c r="G76" s="24"/>
      <c r="H76" s="24"/>
      <c r="I76" s="31"/>
      <c r="J76" s="31"/>
      <c r="K76" s="35"/>
    </row>
    <row r="77" spans="1:11" x14ac:dyDescent="0.25">
      <c r="B77" s="8" t="s">
        <v>186</v>
      </c>
      <c r="C77" s="57" t="s">
        <v>187</v>
      </c>
      <c r="D77" s="54"/>
      <c r="E77" s="6"/>
      <c r="F77" s="19"/>
      <c r="G77" s="24">
        <v>1330.12</v>
      </c>
      <c r="H77" s="24">
        <v>0.75</v>
      </c>
      <c r="I77" s="31"/>
      <c r="J77" s="31"/>
      <c r="K77" s="35"/>
    </row>
    <row r="78" spans="1:11" x14ac:dyDescent="0.25">
      <c r="C78" s="58" t="s">
        <v>175</v>
      </c>
      <c r="D78" s="54"/>
      <c r="E78" s="6"/>
      <c r="F78" s="19"/>
      <c r="G78" s="25">
        <v>1330.12</v>
      </c>
      <c r="H78" s="25">
        <v>0.75</v>
      </c>
      <c r="I78" s="31"/>
      <c r="J78" s="31"/>
      <c r="K78" s="35"/>
    </row>
    <row r="79" spans="1:11" x14ac:dyDescent="0.25">
      <c r="C79" s="57"/>
      <c r="D79" s="54"/>
      <c r="E79" s="6"/>
      <c r="F79" s="19"/>
      <c r="G79" s="24"/>
      <c r="H79" s="24"/>
      <c r="I79" s="31"/>
      <c r="J79" s="31"/>
      <c r="K79" s="35"/>
    </row>
    <row r="80" spans="1:11" x14ac:dyDescent="0.25">
      <c r="A80" s="10"/>
      <c r="B80" s="28"/>
      <c r="C80" s="58" t="s">
        <v>25</v>
      </c>
      <c r="D80" s="54"/>
      <c r="E80" s="6"/>
      <c r="F80" s="19"/>
      <c r="G80" s="24"/>
      <c r="H80" s="24"/>
      <c r="I80" s="31"/>
      <c r="J80" s="31"/>
      <c r="K80" s="35"/>
    </row>
    <row r="81" spans="1:54" s="2" customFormat="1" ht="13.5" x14ac:dyDescent="0.25">
      <c r="A81" s="28"/>
      <c r="B81" s="28"/>
      <c r="C81" s="57" t="s">
        <v>4792</v>
      </c>
      <c r="D81" s="54"/>
      <c r="E81" s="6"/>
      <c r="F81" s="19"/>
      <c r="G81" s="24" t="s">
        <v>2</v>
      </c>
      <c r="H81" s="24" t="s">
        <v>2</v>
      </c>
      <c r="I81" s="31"/>
      <c r="J81" s="31"/>
      <c r="K81" s="35"/>
      <c r="L81" s="3"/>
      <c r="AI81" s="3"/>
      <c r="AV81" s="3"/>
      <c r="AX81" s="3"/>
      <c r="BB81" s="3"/>
    </row>
    <row r="82" spans="1:54" x14ac:dyDescent="0.25">
      <c r="B82" s="8"/>
      <c r="C82" s="57" t="s">
        <v>188</v>
      </c>
      <c r="D82" s="54"/>
      <c r="E82" s="6"/>
      <c r="F82" s="19"/>
      <c r="G82" s="24">
        <v>4407.95</v>
      </c>
      <c r="H82" s="24">
        <v>2.4600000000000004</v>
      </c>
      <c r="I82" s="31"/>
      <c r="J82" s="31"/>
      <c r="K82" s="35"/>
    </row>
    <row r="83" spans="1:54" x14ac:dyDescent="0.25">
      <c r="C83" s="58" t="s">
        <v>175</v>
      </c>
      <c r="D83" s="54"/>
      <c r="E83" s="6"/>
      <c r="F83" s="19"/>
      <c r="G83" s="25">
        <v>4407.95</v>
      </c>
      <c r="H83" s="25">
        <v>2.4600000000000004</v>
      </c>
      <c r="I83" s="31"/>
      <c r="J83" s="31"/>
      <c r="K83" s="35"/>
    </row>
    <row r="84" spans="1:54" x14ac:dyDescent="0.25">
      <c r="C84" s="57"/>
      <c r="D84" s="54"/>
      <c r="E84" s="6"/>
      <c r="F84" s="19"/>
      <c r="G84" s="24"/>
      <c r="H84" s="24"/>
      <c r="I84" s="31"/>
      <c r="J84" s="31"/>
      <c r="K84" s="35"/>
    </row>
    <row r="85" spans="1:54" x14ac:dyDescent="0.25">
      <c r="C85" s="60" t="s">
        <v>189</v>
      </c>
      <c r="D85" s="55"/>
      <c r="E85" s="5"/>
      <c r="F85" s="20"/>
      <c r="G85" s="26">
        <v>178139.39</v>
      </c>
      <c r="H85" s="26">
        <v>100</v>
      </c>
      <c r="I85" s="32"/>
      <c r="J85" s="32"/>
      <c r="K85" s="36"/>
    </row>
    <row r="88" spans="1:54" x14ac:dyDescent="0.25">
      <c r="C88" s="1" t="s">
        <v>190</v>
      </c>
    </row>
    <row r="89" spans="1:54" x14ac:dyDescent="0.25">
      <c r="C89" s="37" t="s">
        <v>191</v>
      </c>
      <c r="D89" s="37"/>
      <c r="E89" s="37"/>
      <c r="F89" s="37"/>
      <c r="G89" s="37"/>
      <c r="H89" s="37"/>
      <c r="I89" s="37"/>
      <c r="J89" s="37"/>
      <c r="K89" s="37"/>
    </row>
    <row r="90" spans="1:54" x14ac:dyDescent="0.25">
      <c r="C90" s="2" t="s">
        <v>192</v>
      </c>
    </row>
    <row r="91" spans="1:54" x14ac:dyDescent="0.25">
      <c r="C91" s="2" t="s">
        <v>193</v>
      </c>
    </row>
    <row r="92" spans="1:54" x14ac:dyDescent="0.25">
      <c r="C92" s="2" t="s">
        <v>194</v>
      </c>
    </row>
    <row r="93" spans="1:54" x14ac:dyDescent="0.25">
      <c r="C93" s="2" t="s">
        <v>195</v>
      </c>
    </row>
    <row r="95" spans="1:54" x14ac:dyDescent="0.25">
      <c r="C95" s="76" t="s">
        <v>4869</v>
      </c>
      <c r="E95" s="76" t="s">
        <v>4870</v>
      </c>
      <c r="F95" s="77"/>
    </row>
    <row r="96" spans="1:54" x14ac:dyDescent="0.25">
      <c r="E96" s="2" t="s">
        <v>4876</v>
      </c>
    </row>
  </sheetData>
  <hyperlinks>
    <hyperlink ref="J2" location="'Index'!A1" display="'Index'!A1" xr:uid="{BB556E3F-6C40-4E4D-BC3E-4216F4AB9A5B}"/>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47E50-085D-4E69-AEEC-7D34E210194F}">
  <sheetPr codeName="Sheet1"/>
  <dimension ref="A1:IV96"/>
  <sheetViews>
    <sheetView showGridLines="0" zoomScale="90" zoomScaleNormal="90" workbookViewId="0">
      <pane ySplit="6" topLeftCell="A64"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2950</v>
      </c>
      <c r="J2" s="38" t="s">
        <v>4604</v>
      </c>
    </row>
    <row r="3" spans="1:54" ht="16.5" x14ac:dyDescent="0.3">
      <c r="C3" s="1" t="s">
        <v>28</v>
      </c>
      <c r="D3" s="21" t="s">
        <v>2951</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2352</v>
      </c>
      <c r="C18" s="57" t="s">
        <v>721</v>
      </c>
      <c r="D18" s="54" t="s">
        <v>2353</v>
      </c>
      <c r="E18" s="6" t="s">
        <v>572</v>
      </c>
      <c r="F18" s="19">
        <v>250</v>
      </c>
      <c r="G18" s="24">
        <v>2440.81</v>
      </c>
      <c r="H18" s="24">
        <v>5.41</v>
      </c>
      <c r="I18" s="31">
        <v>7.63</v>
      </c>
      <c r="J18" s="31"/>
      <c r="K18" s="35" t="s">
        <v>565</v>
      </c>
    </row>
    <row r="19" spans="2:11" x14ac:dyDescent="0.25">
      <c r="C19" s="58" t="s">
        <v>175</v>
      </c>
      <c r="D19" s="54"/>
      <c r="E19" s="6"/>
      <c r="F19" s="19"/>
      <c r="G19" s="25">
        <v>2440.81</v>
      </c>
      <c r="H19" s="25">
        <v>5.41</v>
      </c>
      <c r="I19" s="31"/>
      <c r="J19" s="31"/>
      <c r="K19" s="35"/>
    </row>
    <row r="20" spans="2:11" x14ac:dyDescent="0.25">
      <c r="C20" s="57"/>
      <c r="D20" s="54"/>
      <c r="E20" s="6"/>
      <c r="F20" s="19"/>
      <c r="G20" s="24"/>
      <c r="H20" s="24"/>
      <c r="I20" s="31"/>
      <c r="J20" s="31"/>
      <c r="K20" s="35"/>
    </row>
    <row r="21" spans="2:11" x14ac:dyDescent="0.25">
      <c r="C21" s="58" t="s">
        <v>7</v>
      </c>
      <c r="D21" s="54"/>
      <c r="E21" s="6"/>
      <c r="F21" s="19"/>
      <c r="G21" s="24" t="s">
        <v>2</v>
      </c>
      <c r="H21" s="24" t="s">
        <v>2</v>
      </c>
      <c r="I21" s="31"/>
      <c r="J21" s="31"/>
      <c r="K21" s="35"/>
    </row>
    <row r="22" spans="2:11" x14ac:dyDescent="0.25">
      <c r="C22" s="57"/>
      <c r="D22" s="54"/>
      <c r="E22" s="6"/>
      <c r="F22" s="19"/>
      <c r="G22" s="24"/>
      <c r="H22" s="24"/>
      <c r="I22" s="31"/>
      <c r="J22" s="31"/>
      <c r="K22" s="35"/>
    </row>
    <row r="23" spans="2:11" x14ac:dyDescent="0.25">
      <c r="C23" s="58" t="s">
        <v>8</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9</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9" t="s">
        <v>10</v>
      </c>
      <c r="D27" s="54"/>
      <c r="E27" s="6"/>
      <c r="F27" s="19"/>
      <c r="G27" s="24"/>
      <c r="H27" s="24"/>
      <c r="I27" s="31"/>
      <c r="J27" s="31"/>
      <c r="K27" s="35"/>
    </row>
    <row r="28" spans="2:11" x14ac:dyDescent="0.25">
      <c r="B28" s="8" t="s">
        <v>2952</v>
      </c>
      <c r="C28" s="57" t="s">
        <v>2953</v>
      </c>
      <c r="D28" s="54" t="s">
        <v>2954</v>
      </c>
      <c r="E28" s="6" t="s">
        <v>658</v>
      </c>
      <c r="F28" s="19">
        <v>12000000</v>
      </c>
      <c r="G28" s="24">
        <v>12216.17</v>
      </c>
      <c r="H28" s="24">
        <v>27.06</v>
      </c>
      <c r="I28" s="31">
        <v>7.1846044999999998</v>
      </c>
      <c r="J28" s="31"/>
      <c r="K28" s="35"/>
    </row>
    <row r="29" spans="2:11" x14ac:dyDescent="0.25">
      <c r="B29" s="8" t="s">
        <v>2955</v>
      </c>
      <c r="C29" s="57" t="s">
        <v>2956</v>
      </c>
      <c r="D29" s="54" t="s">
        <v>2957</v>
      </c>
      <c r="E29" s="6" t="s">
        <v>658</v>
      </c>
      <c r="F29" s="19">
        <v>5000000</v>
      </c>
      <c r="G29" s="24">
        <v>5091.6400000000003</v>
      </c>
      <c r="H29" s="24">
        <v>11.28</v>
      </c>
      <c r="I29" s="31">
        <v>7.1851738999999997</v>
      </c>
      <c r="J29" s="31"/>
      <c r="K29" s="35"/>
    </row>
    <row r="30" spans="2:11" x14ac:dyDescent="0.25">
      <c r="B30" s="8" t="s">
        <v>2958</v>
      </c>
      <c r="C30" s="57" t="s">
        <v>2959</v>
      </c>
      <c r="D30" s="54" t="s">
        <v>2960</v>
      </c>
      <c r="E30" s="6" t="s">
        <v>658</v>
      </c>
      <c r="F30" s="19">
        <v>3000000</v>
      </c>
      <c r="G30" s="24">
        <v>3049.02</v>
      </c>
      <c r="H30" s="24">
        <v>6.75</v>
      </c>
      <c r="I30" s="31">
        <v>7.1846044999999998</v>
      </c>
      <c r="J30" s="31"/>
      <c r="K30" s="35"/>
    </row>
    <row r="31" spans="2:11" x14ac:dyDescent="0.25">
      <c r="B31" s="8" t="s">
        <v>2961</v>
      </c>
      <c r="C31" s="57" t="s">
        <v>2962</v>
      </c>
      <c r="D31" s="54" t="s">
        <v>2963</v>
      </c>
      <c r="E31" s="6" t="s">
        <v>658</v>
      </c>
      <c r="F31" s="19">
        <v>2500000</v>
      </c>
      <c r="G31" s="24">
        <v>2564.2399999999998</v>
      </c>
      <c r="H31" s="24">
        <v>5.68</v>
      </c>
      <c r="I31" s="31">
        <v>7.1846044999999998</v>
      </c>
      <c r="J31" s="31"/>
      <c r="K31" s="35"/>
    </row>
    <row r="32" spans="2:11" x14ac:dyDescent="0.25">
      <c r="B32" s="8" t="s">
        <v>2964</v>
      </c>
      <c r="C32" s="57" t="s">
        <v>2965</v>
      </c>
      <c r="D32" s="54" t="s">
        <v>2966</v>
      </c>
      <c r="E32" s="6" t="s">
        <v>658</v>
      </c>
      <c r="F32" s="19">
        <v>2500000</v>
      </c>
      <c r="G32" s="24">
        <v>2531.7600000000002</v>
      </c>
      <c r="H32" s="24">
        <v>5.61</v>
      </c>
      <c r="I32" s="31">
        <v>7.2023840999999997</v>
      </c>
      <c r="J32" s="31"/>
      <c r="K32" s="35"/>
    </row>
    <row r="33" spans="1:11" x14ac:dyDescent="0.25">
      <c r="B33" s="8" t="s">
        <v>2967</v>
      </c>
      <c r="C33" s="57" t="s">
        <v>2968</v>
      </c>
      <c r="D33" s="54" t="s">
        <v>2969</v>
      </c>
      <c r="E33" s="6" t="s">
        <v>658</v>
      </c>
      <c r="F33" s="19">
        <v>2000000</v>
      </c>
      <c r="G33" s="24">
        <v>2042.02</v>
      </c>
      <c r="H33" s="24">
        <v>4.5199999999999996</v>
      </c>
      <c r="I33" s="31">
        <v>7.1846044999999998</v>
      </c>
      <c r="J33" s="31"/>
      <c r="K33" s="35"/>
    </row>
    <row r="34" spans="1:11" x14ac:dyDescent="0.25">
      <c r="B34" s="8" t="s">
        <v>2970</v>
      </c>
      <c r="C34" s="57" t="s">
        <v>2971</v>
      </c>
      <c r="D34" s="54" t="s">
        <v>2972</v>
      </c>
      <c r="E34" s="6" t="s">
        <v>658</v>
      </c>
      <c r="F34" s="19">
        <v>1500000</v>
      </c>
      <c r="G34" s="24">
        <v>1527.69</v>
      </c>
      <c r="H34" s="24">
        <v>3.38</v>
      </c>
      <c r="I34" s="31">
        <v>7.2163355999999999</v>
      </c>
      <c r="J34" s="31"/>
      <c r="K34" s="35"/>
    </row>
    <row r="35" spans="1:11" x14ac:dyDescent="0.25">
      <c r="B35" s="8" t="s">
        <v>2973</v>
      </c>
      <c r="C35" s="57" t="s">
        <v>2974</v>
      </c>
      <c r="D35" s="54" t="s">
        <v>2975</v>
      </c>
      <c r="E35" s="6" t="s">
        <v>658</v>
      </c>
      <c r="F35" s="19">
        <v>1000000</v>
      </c>
      <c r="G35" s="24">
        <v>1018.05</v>
      </c>
      <c r="H35" s="24">
        <v>2.25</v>
      </c>
      <c r="I35" s="31">
        <v>7.1851738999999997</v>
      </c>
      <c r="J35" s="31"/>
      <c r="K35" s="35"/>
    </row>
    <row r="36" spans="1:11" x14ac:dyDescent="0.25">
      <c r="B36" s="8" t="s">
        <v>2976</v>
      </c>
      <c r="C36" s="57" t="s">
        <v>2977</v>
      </c>
      <c r="D36" s="54" t="s">
        <v>2978</v>
      </c>
      <c r="E36" s="6" t="s">
        <v>658</v>
      </c>
      <c r="F36" s="19">
        <v>1000000</v>
      </c>
      <c r="G36" s="24">
        <v>1017.91</v>
      </c>
      <c r="H36" s="24">
        <v>2.25</v>
      </c>
      <c r="I36" s="31">
        <v>7.2162546000000001</v>
      </c>
      <c r="J36" s="31"/>
      <c r="K36" s="35"/>
    </row>
    <row r="37" spans="1:11" x14ac:dyDescent="0.25">
      <c r="B37" s="8" t="s">
        <v>2979</v>
      </c>
      <c r="C37" s="57" t="s">
        <v>2980</v>
      </c>
      <c r="D37" s="54" t="s">
        <v>2981</v>
      </c>
      <c r="E37" s="6" t="s">
        <v>658</v>
      </c>
      <c r="F37" s="19">
        <v>1000000</v>
      </c>
      <c r="G37" s="24">
        <v>986.74</v>
      </c>
      <c r="H37" s="24">
        <v>2.19</v>
      </c>
      <c r="I37" s="31">
        <v>7.1541239000000001</v>
      </c>
      <c r="J37" s="31"/>
      <c r="K37" s="35"/>
    </row>
    <row r="38" spans="1:11" x14ac:dyDescent="0.25">
      <c r="B38" s="8" t="s">
        <v>2982</v>
      </c>
      <c r="C38" s="57" t="s">
        <v>2983</v>
      </c>
      <c r="D38" s="54" t="s">
        <v>2984</v>
      </c>
      <c r="E38" s="6" t="s">
        <v>658</v>
      </c>
      <c r="F38" s="19">
        <v>500000</v>
      </c>
      <c r="G38" s="24">
        <v>508.32</v>
      </c>
      <c r="H38" s="24">
        <v>1.1299999999999999</v>
      </c>
      <c r="I38" s="31">
        <v>7.2130694999999996</v>
      </c>
      <c r="J38" s="31"/>
      <c r="K38" s="35"/>
    </row>
    <row r="39" spans="1:11" x14ac:dyDescent="0.25">
      <c r="B39" s="8" t="s">
        <v>2985</v>
      </c>
      <c r="C39" s="57" t="s">
        <v>2986</v>
      </c>
      <c r="D39" s="54" t="s">
        <v>2987</v>
      </c>
      <c r="E39" s="6" t="s">
        <v>658</v>
      </c>
      <c r="F39" s="19">
        <v>300000</v>
      </c>
      <c r="G39" s="24">
        <v>306.11</v>
      </c>
      <c r="H39" s="24">
        <v>0.68</v>
      </c>
      <c r="I39" s="31">
        <v>7.2007045999999999</v>
      </c>
      <c r="J39" s="31"/>
      <c r="K39" s="35"/>
    </row>
    <row r="40" spans="1:11" x14ac:dyDescent="0.25">
      <c r="B40" s="8" t="s">
        <v>2988</v>
      </c>
      <c r="C40" s="57" t="s">
        <v>2989</v>
      </c>
      <c r="D40" s="54" t="s">
        <v>2990</v>
      </c>
      <c r="E40" s="6" t="s">
        <v>658</v>
      </c>
      <c r="F40" s="19">
        <v>50000</v>
      </c>
      <c r="G40" s="24">
        <v>50.62</v>
      </c>
      <c r="H40" s="24">
        <v>0.11</v>
      </c>
      <c r="I40" s="31">
        <v>7.1296416999999996</v>
      </c>
      <c r="J40" s="31"/>
      <c r="K40" s="35"/>
    </row>
    <row r="41" spans="1:11" x14ac:dyDescent="0.25">
      <c r="C41" s="58" t="s">
        <v>175</v>
      </c>
      <c r="D41" s="54"/>
      <c r="E41" s="6"/>
      <c r="F41" s="19"/>
      <c r="G41" s="25">
        <v>32910.29</v>
      </c>
      <c r="H41" s="25">
        <v>72.89</v>
      </c>
      <c r="I41" s="31"/>
      <c r="J41" s="31"/>
      <c r="K41" s="35"/>
    </row>
    <row r="42" spans="1:11" x14ac:dyDescent="0.25">
      <c r="C42" s="57"/>
      <c r="D42" s="54"/>
      <c r="E42" s="6"/>
      <c r="F42" s="19"/>
      <c r="G42" s="24"/>
      <c r="H42" s="24"/>
      <c r="I42" s="31"/>
      <c r="J42" s="31"/>
      <c r="K42" s="35"/>
    </row>
    <row r="43" spans="1:11" x14ac:dyDescent="0.25">
      <c r="A43" s="10"/>
      <c r="B43" s="28"/>
      <c r="C43" s="58" t="s">
        <v>11</v>
      </c>
      <c r="D43" s="54"/>
      <c r="E43" s="6"/>
      <c r="F43" s="19"/>
      <c r="G43" s="24"/>
      <c r="H43" s="24"/>
      <c r="I43" s="31"/>
      <c r="J43" s="31"/>
      <c r="K43" s="35"/>
    </row>
    <row r="44" spans="1:11" x14ac:dyDescent="0.25">
      <c r="A44" s="28"/>
      <c r="B44" s="28"/>
      <c r="C44" s="58" t="s">
        <v>13</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14</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15</v>
      </c>
      <c r="D48" s="54"/>
      <c r="E48" s="6"/>
      <c r="F48" s="19"/>
      <c r="G48" s="24" t="s">
        <v>2</v>
      </c>
      <c r="H48" s="24" t="s">
        <v>2</v>
      </c>
      <c r="I48" s="31"/>
      <c r="J48" s="31"/>
      <c r="K48" s="35"/>
    </row>
    <row r="49" spans="1:11" x14ac:dyDescent="0.25">
      <c r="A49" s="28"/>
      <c r="B49" s="28"/>
      <c r="C49" s="58"/>
      <c r="D49" s="54"/>
      <c r="E49" s="6"/>
      <c r="F49" s="19"/>
      <c r="G49" s="24"/>
      <c r="H49" s="24"/>
      <c r="I49" s="31"/>
      <c r="J49" s="31"/>
      <c r="K49" s="35"/>
    </row>
    <row r="50" spans="1:11" x14ac:dyDescent="0.25">
      <c r="A50" s="28"/>
      <c r="B50" s="28"/>
      <c r="C50" s="58" t="s">
        <v>16</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C52" s="59" t="s">
        <v>17</v>
      </c>
      <c r="D52" s="54"/>
      <c r="E52" s="6"/>
      <c r="F52" s="19"/>
      <c r="G52" s="24"/>
      <c r="H52" s="24"/>
      <c r="I52" s="31"/>
      <c r="J52" s="31"/>
      <c r="K52" s="35"/>
    </row>
    <row r="53" spans="1:11" x14ac:dyDescent="0.25">
      <c r="B53" s="8" t="s">
        <v>2991</v>
      </c>
      <c r="C53" s="57" t="s">
        <v>2992</v>
      </c>
      <c r="D53" s="54" t="s">
        <v>2993</v>
      </c>
      <c r="E53" s="6" t="s">
        <v>658</v>
      </c>
      <c r="F53" s="19">
        <v>1815000</v>
      </c>
      <c r="G53" s="24">
        <v>1655.67</v>
      </c>
      <c r="H53" s="24">
        <v>3.67</v>
      </c>
      <c r="I53" s="31">
        <v>6.9686225999999998</v>
      </c>
      <c r="J53" s="31"/>
      <c r="K53" s="35"/>
    </row>
    <row r="54" spans="1:11" x14ac:dyDescent="0.25">
      <c r="B54" s="8" t="s">
        <v>2994</v>
      </c>
      <c r="C54" s="57" t="s">
        <v>2995</v>
      </c>
      <c r="D54" s="54" t="s">
        <v>2996</v>
      </c>
      <c r="E54" s="6" t="s">
        <v>658</v>
      </c>
      <c r="F54" s="19">
        <v>1621000</v>
      </c>
      <c r="G54" s="24">
        <v>1459.1</v>
      </c>
      <c r="H54" s="24">
        <v>3.23</v>
      </c>
      <c r="I54" s="31">
        <v>6.9854710999999998</v>
      </c>
      <c r="J54" s="31"/>
      <c r="K54" s="35"/>
    </row>
    <row r="55" spans="1:11" x14ac:dyDescent="0.25">
      <c r="B55" s="8" t="s">
        <v>2997</v>
      </c>
      <c r="C55" s="57" t="s">
        <v>2998</v>
      </c>
      <c r="D55" s="54" t="s">
        <v>2999</v>
      </c>
      <c r="E55" s="6" t="s">
        <v>658</v>
      </c>
      <c r="F55" s="19">
        <v>1562000</v>
      </c>
      <c r="G55" s="24">
        <v>1400.71</v>
      </c>
      <c r="H55" s="24">
        <v>3.1</v>
      </c>
      <c r="I55" s="31">
        <v>6.9863499999999998</v>
      </c>
      <c r="J55" s="31"/>
      <c r="K55" s="35"/>
    </row>
    <row r="56" spans="1:11" x14ac:dyDescent="0.25">
      <c r="B56" s="8" t="s">
        <v>3000</v>
      </c>
      <c r="C56" s="57" t="s">
        <v>3001</v>
      </c>
      <c r="D56" s="54" t="s">
        <v>3002</v>
      </c>
      <c r="E56" s="6" t="s">
        <v>658</v>
      </c>
      <c r="F56" s="19">
        <v>1208000</v>
      </c>
      <c r="G56" s="24">
        <v>1081.8399999999999</v>
      </c>
      <c r="H56" s="24">
        <v>2.4</v>
      </c>
      <c r="I56" s="31">
        <v>6.9866602000000002</v>
      </c>
      <c r="J56" s="31"/>
      <c r="K56" s="35"/>
    </row>
    <row r="57" spans="1:11" x14ac:dyDescent="0.25">
      <c r="B57" s="8" t="s">
        <v>3003</v>
      </c>
      <c r="C57" s="57" t="s">
        <v>3004</v>
      </c>
      <c r="D57" s="54" t="s">
        <v>3005</v>
      </c>
      <c r="E57" s="6" t="s">
        <v>658</v>
      </c>
      <c r="F57" s="19">
        <v>1200000</v>
      </c>
      <c r="G57" s="24">
        <v>1075.48</v>
      </c>
      <c r="H57" s="24">
        <v>2.38</v>
      </c>
      <c r="I57" s="31">
        <v>6.9865050999999996</v>
      </c>
      <c r="J57" s="31"/>
      <c r="K57" s="35"/>
    </row>
    <row r="58" spans="1:11" x14ac:dyDescent="0.25">
      <c r="B58" s="8" t="s">
        <v>3006</v>
      </c>
      <c r="C58" s="57" t="s">
        <v>3007</v>
      </c>
      <c r="D58" s="54" t="s">
        <v>3008</v>
      </c>
      <c r="E58" s="6" t="s">
        <v>658</v>
      </c>
      <c r="F58" s="19">
        <v>837000</v>
      </c>
      <c r="G58" s="24">
        <v>763.1</v>
      </c>
      <c r="H58" s="24">
        <v>1.69</v>
      </c>
      <c r="I58" s="31">
        <v>6.9687260000000002</v>
      </c>
      <c r="J58" s="31"/>
      <c r="K58" s="35"/>
    </row>
    <row r="59" spans="1:11" x14ac:dyDescent="0.25">
      <c r="B59" s="8" t="s">
        <v>3009</v>
      </c>
      <c r="C59" s="57" t="s">
        <v>3010</v>
      </c>
      <c r="D59" s="54" t="s">
        <v>3011</v>
      </c>
      <c r="E59" s="6" t="s">
        <v>658</v>
      </c>
      <c r="F59" s="19">
        <v>745000</v>
      </c>
      <c r="G59" s="24">
        <v>662.88</v>
      </c>
      <c r="H59" s="24">
        <v>1.47</v>
      </c>
      <c r="I59" s="31">
        <v>7.0053077999999998</v>
      </c>
      <c r="J59" s="31"/>
      <c r="K59" s="35"/>
    </row>
    <row r="60" spans="1:11" x14ac:dyDescent="0.25">
      <c r="B60" s="8" t="s">
        <v>3012</v>
      </c>
      <c r="C60" s="57" t="s">
        <v>3013</v>
      </c>
      <c r="D60" s="54" t="s">
        <v>3014</v>
      </c>
      <c r="E60" s="6" t="s">
        <v>658</v>
      </c>
      <c r="F60" s="19">
        <v>555000</v>
      </c>
      <c r="G60" s="24">
        <v>514.41999999999996</v>
      </c>
      <c r="H60" s="24">
        <v>1.1399999999999999</v>
      </c>
      <c r="I60" s="31">
        <v>6.9288537999999997</v>
      </c>
      <c r="J60" s="31"/>
      <c r="K60" s="35"/>
    </row>
    <row r="61" spans="1:11" x14ac:dyDescent="0.25">
      <c r="B61" s="8" t="s">
        <v>2947</v>
      </c>
      <c r="C61" s="57" t="s">
        <v>2948</v>
      </c>
      <c r="D61" s="54" t="s">
        <v>2949</v>
      </c>
      <c r="E61" s="6" t="s">
        <v>658</v>
      </c>
      <c r="F61" s="19">
        <v>285000</v>
      </c>
      <c r="G61" s="24">
        <v>278.02999999999997</v>
      </c>
      <c r="H61" s="24">
        <v>0.62</v>
      </c>
      <c r="I61" s="31">
        <v>6.7315500000000004</v>
      </c>
      <c r="J61" s="31"/>
      <c r="K61" s="35"/>
    </row>
    <row r="62" spans="1:11" x14ac:dyDescent="0.25">
      <c r="B62" s="8" t="s">
        <v>3015</v>
      </c>
      <c r="C62" s="57" t="s">
        <v>3016</v>
      </c>
      <c r="D62" s="54" t="s">
        <v>3017</v>
      </c>
      <c r="E62" s="6" t="s">
        <v>658</v>
      </c>
      <c r="F62" s="19">
        <v>122000</v>
      </c>
      <c r="G62" s="24">
        <v>111.14</v>
      </c>
      <c r="H62" s="24">
        <v>0.25</v>
      </c>
      <c r="I62" s="31">
        <v>6.9688810999999999</v>
      </c>
      <c r="J62" s="31"/>
      <c r="K62" s="35"/>
    </row>
    <row r="63" spans="1:11" x14ac:dyDescent="0.25">
      <c r="C63" s="58" t="s">
        <v>175</v>
      </c>
      <c r="D63" s="54"/>
      <c r="E63" s="6"/>
      <c r="F63" s="19"/>
      <c r="G63" s="25">
        <v>9002.3700000000008</v>
      </c>
      <c r="H63" s="25">
        <v>19.95</v>
      </c>
      <c r="I63" s="31"/>
      <c r="J63" s="31"/>
      <c r="K63" s="35"/>
    </row>
    <row r="64" spans="1:11" x14ac:dyDescent="0.25">
      <c r="C64" s="57"/>
      <c r="D64" s="54"/>
      <c r="E64" s="6"/>
      <c r="F64" s="19"/>
      <c r="G64" s="24"/>
      <c r="H64" s="24"/>
      <c r="I64" s="31"/>
      <c r="J64" s="31"/>
      <c r="K64" s="35"/>
    </row>
    <row r="65" spans="1:11" x14ac:dyDescent="0.25">
      <c r="A65" s="10"/>
      <c r="B65" s="28"/>
      <c r="C65" s="58" t="s">
        <v>18</v>
      </c>
      <c r="D65" s="54"/>
      <c r="E65" s="6"/>
      <c r="F65" s="19"/>
      <c r="G65" s="24"/>
      <c r="H65" s="24"/>
      <c r="I65" s="31"/>
      <c r="J65" s="31"/>
      <c r="K65" s="35"/>
    </row>
    <row r="66" spans="1:11" x14ac:dyDescent="0.25">
      <c r="A66" s="28"/>
      <c r="B66" s="28"/>
      <c r="C66" s="58" t="s">
        <v>19</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20</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21</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22</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23</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24</v>
      </c>
      <c r="D76" s="54"/>
      <c r="E76" s="6"/>
      <c r="F76" s="19"/>
      <c r="G76" s="24"/>
      <c r="H76" s="24"/>
      <c r="I76" s="31"/>
      <c r="J76" s="31"/>
      <c r="K76" s="35"/>
    </row>
    <row r="77" spans="1:11" x14ac:dyDescent="0.25">
      <c r="B77" s="8" t="s">
        <v>186</v>
      </c>
      <c r="C77" s="57" t="s">
        <v>187</v>
      </c>
      <c r="D77" s="54"/>
      <c r="E77" s="6"/>
      <c r="F77" s="19"/>
      <c r="G77" s="24">
        <v>14.83</v>
      </c>
      <c r="H77" s="24">
        <v>0.03</v>
      </c>
      <c r="I77" s="31"/>
      <c r="J77" s="31"/>
      <c r="K77" s="35"/>
    </row>
    <row r="78" spans="1:11" x14ac:dyDescent="0.25">
      <c r="C78" s="58" t="s">
        <v>175</v>
      </c>
      <c r="D78" s="54"/>
      <c r="E78" s="6"/>
      <c r="F78" s="19"/>
      <c r="G78" s="25">
        <v>14.83</v>
      </c>
      <c r="H78" s="25">
        <v>0.03</v>
      </c>
      <c r="I78" s="31"/>
      <c r="J78" s="31"/>
      <c r="K78" s="35"/>
    </row>
    <row r="79" spans="1:11" x14ac:dyDescent="0.25">
      <c r="C79" s="57"/>
      <c r="D79" s="54"/>
      <c r="E79" s="6"/>
      <c r="F79" s="19"/>
      <c r="G79" s="24"/>
      <c r="H79" s="24"/>
      <c r="I79" s="31"/>
      <c r="J79" s="31"/>
      <c r="K79" s="35"/>
    </row>
    <row r="80" spans="1:11" x14ac:dyDescent="0.25">
      <c r="A80" s="10"/>
      <c r="B80" s="28"/>
      <c r="C80" s="58" t="s">
        <v>25</v>
      </c>
      <c r="D80" s="54"/>
      <c r="E80" s="6"/>
      <c r="F80" s="19"/>
      <c r="G80" s="24"/>
      <c r="H80" s="24"/>
      <c r="I80" s="31"/>
      <c r="J80" s="31"/>
      <c r="K80" s="35"/>
    </row>
    <row r="81" spans="1:54" s="2" customFormat="1" ht="13.5" x14ac:dyDescent="0.25">
      <c r="A81" s="28"/>
      <c r="B81" s="28"/>
      <c r="C81" s="57" t="s">
        <v>4792</v>
      </c>
      <c r="D81" s="54"/>
      <c r="E81" s="6"/>
      <c r="F81" s="19"/>
      <c r="G81" s="24" t="s">
        <v>2</v>
      </c>
      <c r="H81" s="24" t="s">
        <v>2</v>
      </c>
      <c r="I81" s="31"/>
      <c r="J81" s="31"/>
      <c r="K81" s="35"/>
      <c r="L81" s="3"/>
      <c r="AI81" s="3"/>
      <c r="AV81" s="3"/>
      <c r="AX81" s="3"/>
      <c r="BB81" s="3"/>
    </row>
    <row r="82" spans="1:54" x14ac:dyDescent="0.25">
      <c r="B82" s="8"/>
      <c r="C82" s="57" t="s">
        <v>188</v>
      </c>
      <c r="D82" s="54"/>
      <c r="E82" s="6"/>
      <c r="F82" s="19"/>
      <c r="G82" s="24">
        <v>781.95</v>
      </c>
      <c r="H82" s="24">
        <v>1.72</v>
      </c>
      <c r="I82" s="31"/>
      <c r="J82" s="31"/>
      <c r="K82" s="35"/>
    </row>
    <row r="83" spans="1:54" x14ac:dyDescent="0.25">
      <c r="C83" s="58" t="s">
        <v>175</v>
      </c>
      <c r="D83" s="54"/>
      <c r="E83" s="6"/>
      <c r="F83" s="19"/>
      <c r="G83" s="25">
        <v>781.95</v>
      </c>
      <c r="H83" s="25">
        <v>1.72</v>
      </c>
      <c r="I83" s="31"/>
      <c r="J83" s="31"/>
      <c r="K83" s="35"/>
    </row>
    <row r="84" spans="1:54" x14ac:dyDescent="0.25">
      <c r="C84" s="57"/>
      <c r="D84" s="54"/>
      <c r="E84" s="6"/>
      <c r="F84" s="19"/>
      <c r="G84" s="24"/>
      <c r="H84" s="24"/>
      <c r="I84" s="31"/>
      <c r="J84" s="31"/>
      <c r="K84" s="35"/>
    </row>
    <row r="85" spans="1:54" x14ac:dyDescent="0.25">
      <c r="C85" s="60" t="s">
        <v>189</v>
      </c>
      <c r="D85" s="55"/>
      <c r="E85" s="5"/>
      <c r="F85" s="20"/>
      <c r="G85" s="26">
        <v>45150.25</v>
      </c>
      <c r="H85" s="26">
        <v>100</v>
      </c>
      <c r="I85" s="32"/>
      <c r="J85" s="32"/>
      <c r="K85" s="36"/>
    </row>
    <row r="88" spans="1:54" x14ac:dyDescent="0.25">
      <c r="C88" s="1" t="s">
        <v>190</v>
      </c>
    </row>
    <row r="89" spans="1:54" x14ac:dyDescent="0.25">
      <c r="C89" s="37" t="s">
        <v>191</v>
      </c>
      <c r="D89" s="37"/>
      <c r="E89" s="37"/>
      <c r="F89" s="37"/>
      <c r="G89" s="37"/>
      <c r="H89" s="37"/>
      <c r="I89" s="37"/>
      <c r="J89" s="37"/>
      <c r="K89" s="37"/>
    </row>
    <row r="90" spans="1:54" x14ac:dyDescent="0.25">
      <c r="C90" s="2" t="s">
        <v>192</v>
      </c>
    </row>
    <row r="91" spans="1:54" x14ac:dyDescent="0.25">
      <c r="C91" s="2" t="s">
        <v>193</v>
      </c>
    </row>
    <row r="92" spans="1:54" x14ac:dyDescent="0.25">
      <c r="C92" s="2" t="s">
        <v>194</v>
      </c>
    </row>
    <row r="93" spans="1:54" x14ac:dyDescent="0.25">
      <c r="C93" s="2" t="s">
        <v>195</v>
      </c>
    </row>
    <row r="95" spans="1:54" x14ac:dyDescent="0.25">
      <c r="C95" s="76" t="s">
        <v>4869</v>
      </c>
      <c r="E95" s="76" t="s">
        <v>4870</v>
      </c>
      <c r="F95" s="77"/>
    </row>
    <row r="96" spans="1:54" x14ac:dyDescent="0.25">
      <c r="E96" s="2" t="s">
        <v>4919</v>
      </c>
    </row>
  </sheetData>
  <hyperlinks>
    <hyperlink ref="J2" location="'Index'!A1" display="'Index'!A1" xr:uid="{1294FA2F-1406-4989-AC1B-F629C8E6C2B4}"/>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45A8D-4EC2-4397-AB61-53AC66E46A7D}">
  <sheetPr codeName="Sheet1"/>
  <dimension ref="A1:IV86"/>
  <sheetViews>
    <sheetView showGridLines="0" zoomScale="90" zoomScaleNormal="90" workbookViewId="0">
      <pane ySplit="6" topLeftCell="A54"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3018</v>
      </c>
      <c r="J2" s="38" t="s">
        <v>4604</v>
      </c>
    </row>
    <row r="3" spans="1:54" ht="16.5" x14ac:dyDescent="0.3">
      <c r="C3" s="1" t="s">
        <v>28</v>
      </c>
      <c r="D3" s="21" t="s">
        <v>3019</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3020</v>
      </c>
      <c r="C26" s="57" t="s">
        <v>1357</v>
      </c>
      <c r="D26" s="54" t="s">
        <v>3021</v>
      </c>
      <c r="E26" s="6" t="s">
        <v>658</v>
      </c>
      <c r="F26" s="19">
        <v>2500000</v>
      </c>
      <c r="G26" s="24">
        <v>2531.1999999999998</v>
      </c>
      <c r="H26" s="24">
        <v>22.46</v>
      </c>
      <c r="I26" s="31">
        <v>7.1593197999999996</v>
      </c>
      <c r="J26" s="31"/>
      <c r="K26" s="35"/>
    </row>
    <row r="27" spans="1:11" x14ac:dyDescent="0.25">
      <c r="B27" s="8" t="s">
        <v>3022</v>
      </c>
      <c r="C27" s="57" t="s">
        <v>3023</v>
      </c>
      <c r="D27" s="54" t="s">
        <v>3024</v>
      </c>
      <c r="E27" s="6" t="s">
        <v>658</v>
      </c>
      <c r="F27" s="19">
        <v>2500000</v>
      </c>
      <c r="G27" s="24">
        <v>2530.27</v>
      </c>
      <c r="H27" s="24">
        <v>22.45</v>
      </c>
      <c r="I27" s="31">
        <v>7.1403790999999996</v>
      </c>
      <c r="J27" s="31"/>
      <c r="K27" s="35"/>
    </row>
    <row r="28" spans="1:11" x14ac:dyDescent="0.25">
      <c r="B28" s="8" t="s">
        <v>3025</v>
      </c>
      <c r="C28" s="57" t="s">
        <v>3026</v>
      </c>
      <c r="D28" s="54" t="s">
        <v>3027</v>
      </c>
      <c r="E28" s="6" t="s">
        <v>658</v>
      </c>
      <c r="F28" s="19">
        <v>1500000</v>
      </c>
      <c r="G28" s="24">
        <v>1518.92</v>
      </c>
      <c r="H28" s="24">
        <v>13.48</v>
      </c>
      <c r="I28" s="31">
        <v>7.1563445000000003</v>
      </c>
      <c r="J28" s="31"/>
      <c r="K28" s="35"/>
    </row>
    <row r="29" spans="1:11" x14ac:dyDescent="0.25">
      <c r="B29" s="8" t="s">
        <v>1848</v>
      </c>
      <c r="C29" s="57" t="s">
        <v>1849</v>
      </c>
      <c r="D29" s="54" t="s">
        <v>1850</v>
      </c>
      <c r="E29" s="6" t="s">
        <v>658</v>
      </c>
      <c r="F29" s="19">
        <v>1500000</v>
      </c>
      <c r="G29" s="24">
        <v>1518.56</v>
      </c>
      <c r="H29" s="24">
        <v>13.47</v>
      </c>
      <c r="I29" s="31">
        <v>7.1149445</v>
      </c>
      <c r="J29" s="31"/>
      <c r="K29" s="35"/>
    </row>
    <row r="30" spans="1:11" x14ac:dyDescent="0.25">
      <c r="B30" s="8" t="s">
        <v>3028</v>
      </c>
      <c r="C30" s="57" t="s">
        <v>3029</v>
      </c>
      <c r="D30" s="54" t="s">
        <v>3030</v>
      </c>
      <c r="E30" s="6" t="s">
        <v>658</v>
      </c>
      <c r="F30" s="19">
        <v>200000</v>
      </c>
      <c r="G30" s="24">
        <v>202.4</v>
      </c>
      <c r="H30" s="24">
        <v>1.8</v>
      </c>
      <c r="I30" s="31">
        <v>7.1262787000000003</v>
      </c>
      <c r="J30" s="31"/>
      <c r="K30" s="35"/>
    </row>
    <row r="31" spans="1:11" x14ac:dyDescent="0.25">
      <c r="B31" s="8" t="s">
        <v>3031</v>
      </c>
      <c r="C31" s="57" t="s">
        <v>3032</v>
      </c>
      <c r="D31" s="54" t="s">
        <v>3033</v>
      </c>
      <c r="E31" s="6" t="s">
        <v>658</v>
      </c>
      <c r="F31" s="19">
        <v>116100</v>
      </c>
      <c r="G31" s="24">
        <v>117.52</v>
      </c>
      <c r="H31" s="24">
        <v>1.04</v>
      </c>
      <c r="I31" s="31">
        <v>7.1179198000000001</v>
      </c>
      <c r="J31" s="31"/>
      <c r="K31" s="35"/>
    </row>
    <row r="32" spans="1:11" x14ac:dyDescent="0.25">
      <c r="B32" s="8" t="s">
        <v>3034</v>
      </c>
      <c r="C32" s="57" t="s">
        <v>3035</v>
      </c>
      <c r="D32" s="54" t="s">
        <v>3036</v>
      </c>
      <c r="E32" s="6" t="s">
        <v>658</v>
      </c>
      <c r="F32" s="19">
        <v>104000</v>
      </c>
      <c r="G32" s="24">
        <v>105.02</v>
      </c>
      <c r="H32" s="24">
        <v>0.93</v>
      </c>
      <c r="I32" s="31">
        <v>7.0404036000000003</v>
      </c>
      <c r="J32" s="31"/>
      <c r="K32" s="35"/>
    </row>
    <row r="33" spans="1:11" x14ac:dyDescent="0.25">
      <c r="B33" s="8" t="s">
        <v>3037</v>
      </c>
      <c r="C33" s="57" t="s">
        <v>3038</v>
      </c>
      <c r="D33" s="54" t="s">
        <v>3039</v>
      </c>
      <c r="E33" s="6" t="s">
        <v>658</v>
      </c>
      <c r="F33" s="19">
        <v>100000</v>
      </c>
      <c r="G33" s="24">
        <v>101.25</v>
      </c>
      <c r="H33" s="24">
        <v>0.9</v>
      </c>
      <c r="I33" s="31">
        <v>7.1466922999999998</v>
      </c>
      <c r="J33" s="31"/>
      <c r="K33" s="35"/>
    </row>
    <row r="34" spans="1:11" x14ac:dyDescent="0.25">
      <c r="B34" s="8" t="s">
        <v>3040</v>
      </c>
      <c r="C34" s="57" t="s">
        <v>3041</v>
      </c>
      <c r="D34" s="54" t="s">
        <v>3042</v>
      </c>
      <c r="E34" s="6" t="s">
        <v>658</v>
      </c>
      <c r="F34" s="19">
        <v>50000</v>
      </c>
      <c r="G34" s="24">
        <v>50.61</v>
      </c>
      <c r="H34" s="24">
        <v>0.45</v>
      </c>
      <c r="I34" s="31">
        <v>7.1466922999999998</v>
      </c>
      <c r="J34" s="31"/>
      <c r="K34" s="35"/>
    </row>
    <row r="35" spans="1:11" x14ac:dyDescent="0.25">
      <c r="C35" s="58" t="s">
        <v>175</v>
      </c>
      <c r="D35" s="54"/>
      <c r="E35" s="6"/>
      <c r="F35" s="19"/>
      <c r="G35" s="25">
        <v>8675.75</v>
      </c>
      <c r="H35" s="25">
        <v>76.98</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3012</v>
      </c>
      <c r="C47" s="57" t="s">
        <v>3013</v>
      </c>
      <c r="D47" s="54" t="s">
        <v>3014</v>
      </c>
      <c r="E47" s="6" t="s">
        <v>658</v>
      </c>
      <c r="F47" s="19">
        <v>776000</v>
      </c>
      <c r="G47" s="24">
        <v>719.26</v>
      </c>
      <c r="H47" s="24">
        <v>6.38</v>
      </c>
      <c r="I47" s="31">
        <v>6.9288537999999997</v>
      </c>
      <c r="J47" s="31"/>
      <c r="K47" s="35"/>
    </row>
    <row r="48" spans="1:11" x14ac:dyDescent="0.25">
      <c r="B48" s="8" t="s">
        <v>3043</v>
      </c>
      <c r="C48" s="57" t="s">
        <v>3044</v>
      </c>
      <c r="D48" s="54" t="s">
        <v>3045</v>
      </c>
      <c r="E48" s="6" t="s">
        <v>658</v>
      </c>
      <c r="F48" s="19">
        <v>480000</v>
      </c>
      <c r="G48" s="24">
        <v>452.66</v>
      </c>
      <c r="H48" s="24">
        <v>4.0199999999999996</v>
      </c>
      <c r="I48" s="31">
        <v>6.9312680999999996</v>
      </c>
      <c r="J48" s="31"/>
      <c r="K48" s="35"/>
    </row>
    <row r="49" spans="1:11" x14ac:dyDescent="0.25">
      <c r="B49" s="8" t="s">
        <v>2929</v>
      </c>
      <c r="C49" s="57" t="s">
        <v>2930</v>
      </c>
      <c r="D49" s="54" t="s">
        <v>2931</v>
      </c>
      <c r="E49" s="6" t="s">
        <v>658</v>
      </c>
      <c r="F49" s="19">
        <v>385000</v>
      </c>
      <c r="G49" s="24">
        <v>370.99</v>
      </c>
      <c r="H49" s="24">
        <v>3.29</v>
      </c>
      <c r="I49" s="31">
        <v>6.8645411000000003</v>
      </c>
      <c r="J49" s="31"/>
      <c r="K49" s="35"/>
    </row>
    <row r="50" spans="1:11" x14ac:dyDescent="0.25">
      <c r="B50" s="8" t="s">
        <v>3046</v>
      </c>
      <c r="C50" s="57" t="s">
        <v>3047</v>
      </c>
      <c r="D50" s="54" t="s">
        <v>3048</v>
      </c>
      <c r="E50" s="6" t="s">
        <v>658</v>
      </c>
      <c r="F50" s="19">
        <v>350000</v>
      </c>
      <c r="G50" s="24">
        <v>324.83</v>
      </c>
      <c r="H50" s="24">
        <v>2.88</v>
      </c>
      <c r="I50" s="31">
        <v>6.9285436000000002</v>
      </c>
      <c r="J50" s="31"/>
      <c r="K50" s="35"/>
    </row>
    <row r="51" spans="1:11" x14ac:dyDescent="0.25">
      <c r="B51" s="8" t="s">
        <v>3049</v>
      </c>
      <c r="C51" s="57" t="s">
        <v>3050</v>
      </c>
      <c r="D51" s="54" t="s">
        <v>3051</v>
      </c>
      <c r="E51" s="6" t="s">
        <v>658</v>
      </c>
      <c r="F51" s="19">
        <v>200000</v>
      </c>
      <c r="G51" s="24">
        <v>188.5</v>
      </c>
      <c r="H51" s="24">
        <v>1.67</v>
      </c>
      <c r="I51" s="31">
        <v>6.9309063000000002</v>
      </c>
      <c r="J51" s="31"/>
      <c r="K51" s="35"/>
    </row>
    <row r="52" spans="1:11" x14ac:dyDescent="0.25">
      <c r="B52" s="8" t="s">
        <v>3052</v>
      </c>
      <c r="C52" s="57" t="s">
        <v>3053</v>
      </c>
      <c r="D52" s="54" t="s">
        <v>3054</v>
      </c>
      <c r="E52" s="6" t="s">
        <v>658</v>
      </c>
      <c r="F52" s="19">
        <v>190000</v>
      </c>
      <c r="G52" s="24">
        <v>179.31</v>
      </c>
      <c r="H52" s="24">
        <v>1.59</v>
      </c>
      <c r="I52" s="31">
        <v>6.9317333999999997</v>
      </c>
      <c r="J52" s="31"/>
      <c r="K52" s="35"/>
    </row>
    <row r="53" spans="1:11" x14ac:dyDescent="0.25">
      <c r="C53" s="58" t="s">
        <v>175</v>
      </c>
      <c r="D53" s="54"/>
      <c r="E53" s="6"/>
      <c r="F53" s="19"/>
      <c r="G53" s="25">
        <v>2235.5500000000002</v>
      </c>
      <c r="H53" s="25">
        <v>19.829999999999998</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186</v>
      </c>
      <c r="C67" s="57" t="s">
        <v>187</v>
      </c>
      <c r="D67" s="54"/>
      <c r="E67" s="6"/>
      <c r="F67" s="19"/>
      <c r="G67" s="24">
        <v>129.66</v>
      </c>
      <c r="H67" s="24">
        <v>1.1499999999999999</v>
      </c>
      <c r="I67" s="31"/>
      <c r="J67" s="31"/>
      <c r="K67" s="35"/>
    </row>
    <row r="68" spans="1:54" x14ac:dyDescent="0.25">
      <c r="C68" s="58" t="s">
        <v>175</v>
      </c>
      <c r="D68" s="54"/>
      <c r="E68" s="6"/>
      <c r="F68" s="19"/>
      <c r="G68" s="25">
        <v>129.66</v>
      </c>
      <c r="H68" s="25">
        <v>1.1499999999999999</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4792</v>
      </c>
      <c r="D71" s="54"/>
      <c r="E71" s="6"/>
      <c r="F71" s="19"/>
      <c r="G71" s="24" t="s">
        <v>2</v>
      </c>
      <c r="H71" s="24" t="s">
        <v>2</v>
      </c>
      <c r="I71" s="31"/>
      <c r="J71" s="31"/>
      <c r="K71" s="35"/>
      <c r="L71" s="3"/>
      <c r="AI71" s="3"/>
      <c r="AV71" s="3"/>
      <c r="AX71" s="3"/>
      <c r="BB71" s="3"/>
    </row>
    <row r="72" spans="1:54" x14ac:dyDescent="0.25">
      <c r="B72" s="8"/>
      <c r="C72" s="57" t="s">
        <v>188</v>
      </c>
      <c r="D72" s="54"/>
      <c r="E72" s="6"/>
      <c r="F72" s="19"/>
      <c r="G72" s="24">
        <v>229.57</v>
      </c>
      <c r="H72" s="24">
        <v>2.04</v>
      </c>
      <c r="I72" s="31"/>
      <c r="J72" s="31"/>
      <c r="K72" s="35"/>
    </row>
    <row r="73" spans="1:54" x14ac:dyDescent="0.25">
      <c r="C73" s="58" t="s">
        <v>175</v>
      </c>
      <c r="D73" s="54"/>
      <c r="E73" s="6"/>
      <c r="F73" s="19"/>
      <c r="G73" s="25">
        <v>229.57</v>
      </c>
      <c r="H73" s="25">
        <v>2.04</v>
      </c>
      <c r="I73" s="31"/>
      <c r="J73" s="31"/>
      <c r="K73" s="35"/>
    </row>
    <row r="74" spans="1:54" x14ac:dyDescent="0.25">
      <c r="C74" s="57"/>
      <c r="D74" s="54"/>
      <c r="E74" s="6"/>
      <c r="F74" s="19"/>
      <c r="G74" s="24"/>
      <c r="H74" s="24"/>
      <c r="I74" s="31"/>
      <c r="J74" s="31"/>
      <c r="K74" s="35"/>
    </row>
    <row r="75" spans="1:54" x14ac:dyDescent="0.25">
      <c r="C75" s="60" t="s">
        <v>189</v>
      </c>
      <c r="D75" s="55"/>
      <c r="E75" s="5"/>
      <c r="F75" s="20"/>
      <c r="G75" s="26">
        <v>11270.53</v>
      </c>
      <c r="H75" s="26">
        <v>100.00000000000001</v>
      </c>
      <c r="I75" s="32"/>
      <c r="J75" s="32"/>
      <c r="K75" s="36"/>
    </row>
    <row r="78" spans="1:54" x14ac:dyDescent="0.25">
      <c r="C78" s="1" t="s">
        <v>190</v>
      </c>
    </row>
    <row r="79" spans="1:54" x14ac:dyDescent="0.25">
      <c r="C79" s="37" t="s">
        <v>191</v>
      </c>
      <c r="D79" s="37"/>
      <c r="E79" s="37"/>
      <c r="F79" s="37"/>
      <c r="G79" s="37"/>
      <c r="H79" s="37"/>
      <c r="I79" s="37"/>
      <c r="J79" s="37"/>
      <c r="K79" s="37"/>
    </row>
    <row r="80" spans="1:54" x14ac:dyDescent="0.25">
      <c r="C80" s="2" t="s">
        <v>192</v>
      </c>
    </row>
    <row r="81" spans="3:6" x14ac:dyDescent="0.25">
      <c r="C81" s="2" t="s">
        <v>193</v>
      </c>
    </row>
    <row r="82" spans="3:6" x14ac:dyDescent="0.25">
      <c r="C82" s="2" t="s">
        <v>194</v>
      </c>
    </row>
    <row r="83" spans="3:6" x14ac:dyDescent="0.25">
      <c r="C83" s="2" t="s">
        <v>195</v>
      </c>
    </row>
    <row r="85" spans="3:6" x14ac:dyDescent="0.25">
      <c r="C85" s="76" t="s">
        <v>4869</v>
      </c>
      <c r="E85" s="76" t="s">
        <v>4870</v>
      </c>
      <c r="F85" s="77"/>
    </row>
    <row r="86" spans="3:6" x14ac:dyDescent="0.25">
      <c r="E86" s="2" t="s">
        <v>4912</v>
      </c>
    </row>
  </sheetData>
  <hyperlinks>
    <hyperlink ref="J2" location="'Index'!A1" display="'Index'!A1" xr:uid="{31A92E93-EC08-447B-823E-71353E01FE53}"/>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64702-207C-4586-AAED-2EC856332D5D}">
  <sheetPr codeName="Sheet1"/>
  <dimension ref="A1:IV121"/>
  <sheetViews>
    <sheetView showGridLines="0" zoomScale="90" zoomScaleNormal="90" workbookViewId="0">
      <pane ySplit="6" topLeftCell="A89"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3055</v>
      </c>
      <c r="J2" s="38" t="s">
        <v>4604</v>
      </c>
    </row>
    <row r="3" spans="1:54" ht="16.5" x14ac:dyDescent="0.3">
      <c r="C3" s="1" t="s">
        <v>28</v>
      </c>
      <c r="D3" s="21" t="s">
        <v>3056</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2119</v>
      </c>
      <c r="C10" s="57" t="s">
        <v>2120</v>
      </c>
      <c r="D10" s="54" t="s">
        <v>2121</v>
      </c>
      <c r="E10" s="6" t="s">
        <v>139</v>
      </c>
      <c r="F10" s="19">
        <v>116607</v>
      </c>
      <c r="G10" s="24">
        <v>6808.68</v>
      </c>
      <c r="H10" s="24">
        <v>5.63</v>
      </c>
      <c r="I10" s="31"/>
      <c r="J10" s="31"/>
      <c r="K10" s="35"/>
    </row>
    <row r="11" spans="1:54" x14ac:dyDescent="0.25">
      <c r="B11" s="8" t="s">
        <v>2096</v>
      </c>
      <c r="C11" s="57" t="s">
        <v>2097</v>
      </c>
      <c r="D11" s="54" t="s">
        <v>2098</v>
      </c>
      <c r="E11" s="6" t="s">
        <v>2095</v>
      </c>
      <c r="F11" s="19">
        <v>1895013</v>
      </c>
      <c r="G11" s="24">
        <v>5989.19</v>
      </c>
      <c r="H11" s="24">
        <v>4.95</v>
      </c>
      <c r="I11" s="31"/>
      <c r="J11" s="31"/>
      <c r="K11" s="35"/>
    </row>
    <row r="12" spans="1:54" x14ac:dyDescent="0.25">
      <c r="B12" s="8" t="s">
        <v>2092</v>
      </c>
      <c r="C12" s="57" t="s">
        <v>2093</v>
      </c>
      <c r="D12" s="54" t="s">
        <v>2094</v>
      </c>
      <c r="E12" s="6" t="s">
        <v>2095</v>
      </c>
      <c r="F12" s="19">
        <v>99073</v>
      </c>
      <c r="G12" s="24">
        <v>4877.22</v>
      </c>
      <c r="H12" s="24">
        <v>4.03</v>
      </c>
      <c r="I12" s="31"/>
      <c r="J12" s="31"/>
      <c r="K12" s="35"/>
    </row>
    <row r="13" spans="1:54" x14ac:dyDescent="0.25">
      <c r="B13" s="8" t="s">
        <v>1991</v>
      </c>
      <c r="C13" s="57" t="s">
        <v>1784</v>
      </c>
      <c r="D13" s="54" t="s">
        <v>1992</v>
      </c>
      <c r="E13" s="6" t="s">
        <v>82</v>
      </c>
      <c r="F13" s="19">
        <v>768231</v>
      </c>
      <c r="G13" s="24">
        <v>4277.51</v>
      </c>
      <c r="H13" s="24">
        <v>3.54</v>
      </c>
      <c r="I13" s="31"/>
      <c r="J13" s="31"/>
      <c r="K13" s="35"/>
    </row>
    <row r="14" spans="1:54" x14ac:dyDescent="0.25">
      <c r="B14" s="8" t="s">
        <v>1999</v>
      </c>
      <c r="C14" s="57" t="s">
        <v>721</v>
      </c>
      <c r="D14" s="54" t="s">
        <v>2000</v>
      </c>
      <c r="E14" s="6" t="s">
        <v>82</v>
      </c>
      <c r="F14" s="19">
        <v>654784</v>
      </c>
      <c r="G14" s="24">
        <v>4218.45</v>
      </c>
      <c r="H14" s="24">
        <v>3.49</v>
      </c>
      <c r="I14" s="31"/>
      <c r="J14" s="31"/>
      <c r="K14" s="35"/>
    </row>
    <row r="15" spans="1:54" x14ac:dyDescent="0.25">
      <c r="B15" s="8" t="s">
        <v>2099</v>
      </c>
      <c r="C15" s="57" t="s">
        <v>2100</v>
      </c>
      <c r="D15" s="54" t="s">
        <v>2101</v>
      </c>
      <c r="E15" s="6" t="s">
        <v>120</v>
      </c>
      <c r="F15" s="19">
        <v>895993</v>
      </c>
      <c r="G15" s="24">
        <v>4064.22</v>
      </c>
      <c r="H15" s="24">
        <v>3.36</v>
      </c>
      <c r="I15" s="31"/>
      <c r="J15" s="31"/>
      <c r="K15" s="35"/>
    </row>
    <row r="16" spans="1:54" x14ac:dyDescent="0.25">
      <c r="B16" s="8" t="s">
        <v>1950</v>
      </c>
      <c r="C16" s="57" t="s">
        <v>1951</v>
      </c>
      <c r="D16" s="54" t="s">
        <v>1952</v>
      </c>
      <c r="E16" s="6" t="s">
        <v>1953</v>
      </c>
      <c r="F16" s="19">
        <v>889425</v>
      </c>
      <c r="G16" s="24">
        <v>4009.08</v>
      </c>
      <c r="H16" s="24">
        <v>3.32</v>
      </c>
      <c r="I16" s="31"/>
      <c r="J16" s="31"/>
      <c r="K16" s="35"/>
    </row>
    <row r="17" spans="2:11" x14ac:dyDescent="0.25">
      <c r="B17" s="8" t="s">
        <v>525</v>
      </c>
      <c r="C17" s="57" t="s">
        <v>526</v>
      </c>
      <c r="D17" s="54" t="s">
        <v>527</v>
      </c>
      <c r="E17" s="6" t="s">
        <v>268</v>
      </c>
      <c r="F17" s="19">
        <v>87809</v>
      </c>
      <c r="G17" s="24">
        <v>3926.99</v>
      </c>
      <c r="H17" s="24">
        <v>3.25</v>
      </c>
      <c r="I17" s="31"/>
      <c r="J17" s="31"/>
      <c r="K17" s="35"/>
    </row>
    <row r="18" spans="2:11" x14ac:dyDescent="0.25">
      <c r="B18" s="8" t="s">
        <v>901</v>
      </c>
      <c r="C18" s="57" t="s">
        <v>902</v>
      </c>
      <c r="D18" s="54" t="s">
        <v>903</v>
      </c>
      <c r="E18" s="6" t="s">
        <v>116</v>
      </c>
      <c r="F18" s="19">
        <v>1942487</v>
      </c>
      <c r="G18" s="24">
        <v>3528.92</v>
      </c>
      <c r="H18" s="24">
        <v>2.92</v>
      </c>
      <c r="I18" s="31"/>
      <c r="J18" s="31"/>
      <c r="K18" s="35"/>
    </row>
    <row r="19" spans="2:11" x14ac:dyDescent="0.25">
      <c r="B19" s="8" t="s">
        <v>389</v>
      </c>
      <c r="C19" s="57" t="s">
        <v>390</v>
      </c>
      <c r="D19" s="54" t="s">
        <v>391</v>
      </c>
      <c r="E19" s="6" t="s">
        <v>392</v>
      </c>
      <c r="F19" s="19">
        <v>1426259</v>
      </c>
      <c r="G19" s="24">
        <v>3436.86</v>
      </c>
      <c r="H19" s="24">
        <v>2.84</v>
      </c>
      <c r="I19" s="31"/>
      <c r="J19" s="31"/>
      <c r="K19" s="35"/>
    </row>
    <row r="20" spans="2:11" x14ac:dyDescent="0.25">
      <c r="B20" s="8" t="s">
        <v>2196</v>
      </c>
      <c r="C20" s="57" t="s">
        <v>2197</v>
      </c>
      <c r="D20" s="54" t="s">
        <v>2198</v>
      </c>
      <c r="E20" s="6" t="s">
        <v>112</v>
      </c>
      <c r="F20" s="19">
        <v>47103</v>
      </c>
      <c r="G20" s="24">
        <v>3359.81</v>
      </c>
      <c r="H20" s="24">
        <v>2.78</v>
      </c>
      <c r="I20" s="31"/>
      <c r="J20" s="31"/>
      <c r="K20" s="35"/>
    </row>
    <row r="21" spans="2:11" x14ac:dyDescent="0.25">
      <c r="B21" s="8" t="s">
        <v>79</v>
      </c>
      <c r="C21" s="57" t="s">
        <v>80</v>
      </c>
      <c r="D21" s="54" t="s">
        <v>81</v>
      </c>
      <c r="E21" s="6" t="s">
        <v>82</v>
      </c>
      <c r="F21" s="19">
        <v>222222</v>
      </c>
      <c r="G21" s="24">
        <v>3148</v>
      </c>
      <c r="H21" s="24">
        <v>2.6</v>
      </c>
      <c r="I21" s="31"/>
      <c r="J21" s="31"/>
      <c r="K21" s="35"/>
    </row>
    <row r="22" spans="2:11" x14ac:dyDescent="0.25">
      <c r="B22" s="8" t="s">
        <v>94</v>
      </c>
      <c r="C22" s="57" t="s">
        <v>95</v>
      </c>
      <c r="D22" s="54" t="s">
        <v>96</v>
      </c>
      <c r="E22" s="6" t="s">
        <v>71</v>
      </c>
      <c r="F22" s="19">
        <v>123164</v>
      </c>
      <c r="G22" s="24">
        <v>3117.28</v>
      </c>
      <c r="H22" s="24">
        <v>2.58</v>
      </c>
      <c r="I22" s="31"/>
      <c r="J22" s="31"/>
      <c r="K22" s="35"/>
    </row>
    <row r="23" spans="2:11" x14ac:dyDescent="0.25">
      <c r="B23" s="8" t="s">
        <v>2084</v>
      </c>
      <c r="C23" s="57" t="s">
        <v>2085</v>
      </c>
      <c r="D23" s="54" t="s">
        <v>2086</v>
      </c>
      <c r="E23" s="6" t="s">
        <v>438</v>
      </c>
      <c r="F23" s="19">
        <v>340499</v>
      </c>
      <c r="G23" s="24">
        <v>3027.55</v>
      </c>
      <c r="H23" s="24">
        <v>2.5</v>
      </c>
      <c r="I23" s="31"/>
      <c r="J23" s="31"/>
      <c r="K23" s="35"/>
    </row>
    <row r="24" spans="2:11" x14ac:dyDescent="0.25">
      <c r="B24" s="8" t="s">
        <v>904</v>
      </c>
      <c r="C24" s="57" t="s">
        <v>905</v>
      </c>
      <c r="D24" s="54" t="s">
        <v>906</v>
      </c>
      <c r="E24" s="6" t="s">
        <v>139</v>
      </c>
      <c r="F24" s="19">
        <v>41073</v>
      </c>
      <c r="G24" s="24">
        <v>2886.3</v>
      </c>
      <c r="H24" s="24">
        <v>2.39</v>
      </c>
      <c r="I24" s="31"/>
      <c r="J24" s="31"/>
      <c r="K24" s="35"/>
    </row>
    <row r="25" spans="2:11" x14ac:dyDescent="0.25">
      <c r="B25" s="8" t="s">
        <v>226</v>
      </c>
      <c r="C25" s="57" t="s">
        <v>227</v>
      </c>
      <c r="D25" s="54" t="s">
        <v>228</v>
      </c>
      <c r="E25" s="6" t="s">
        <v>222</v>
      </c>
      <c r="F25" s="19">
        <v>200224</v>
      </c>
      <c r="G25" s="24">
        <v>2884.73</v>
      </c>
      <c r="H25" s="24">
        <v>2.39</v>
      </c>
      <c r="I25" s="31"/>
      <c r="J25" s="31"/>
      <c r="K25" s="35"/>
    </row>
    <row r="26" spans="2:11" x14ac:dyDescent="0.25">
      <c r="B26" s="8" t="s">
        <v>2081</v>
      </c>
      <c r="C26" s="57" t="s">
        <v>2082</v>
      </c>
      <c r="D26" s="54" t="s">
        <v>2083</v>
      </c>
      <c r="E26" s="6" t="s">
        <v>132</v>
      </c>
      <c r="F26" s="19">
        <v>1434077</v>
      </c>
      <c r="G26" s="24">
        <v>2818.97</v>
      </c>
      <c r="H26" s="24">
        <v>2.33</v>
      </c>
      <c r="I26" s="31"/>
      <c r="J26" s="31"/>
      <c r="K26" s="35"/>
    </row>
    <row r="27" spans="2:11" x14ac:dyDescent="0.25">
      <c r="B27" s="8" t="s">
        <v>2153</v>
      </c>
      <c r="C27" s="57" t="s">
        <v>2154</v>
      </c>
      <c r="D27" s="54" t="s">
        <v>2155</v>
      </c>
      <c r="E27" s="6" t="s">
        <v>317</v>
      </c>
      <c r="F27" s="19">
        <v>80727</v>
      </c>
      <c r="G27" s="24">
        <v>2572.29</v>
      </c>
      <c r="H27" s="24">
        <v>2.13</v>
      </c>
      <c r="I27" s="31"/>
      <c r="J27" s="31"/>
      <c r="K27" s="35"/>
    </row>
    <row r="28" spans="2:11" x14ac:dyDescent="0.25">
      <c r="B28" s="8" t="s">
        <v>458</v>
      </c>
      <c r="C28" s="57" t="s">
        <v>459</v>
      </c>
      <c r="D28" s="54" t="s">
        <v>460</v>
      </c>
      <c r="E28" s="6" t="s">
        <v>78</v>
      </c>
      <c r="F28" s="19">
        <v>127847</v>
      </c>
      <c r="G28" s="24">
        <v>2566.91</v>
      </c>
      <c r="H28" s="24">
        <v>2.12</v>
      </c>
      <c r="I28" s="31"/>
      <c r="J28" s="31"/>
      <c r="K28" s="35"/>
    </row>
    <row r="29" spans="2:11" x14ac:dyDescent="0.25">
      <c r="B29" s="8" t="s">
        <v>2022</v>
      </c>
      <c r="C29" s="57" t="s">
        <v>1264</v>
      </c>
      <c r="D29" s="54" t="s">
        <v>2023</v>
      </c>
      <c r="E29" s="6" t="s">
        <v>47</v>
      </c>
      <c r="F29" s="19">
        <v>984962</v>
      </c>
      <c r="G29" s="24">
        <v>2498.36</v>
      </c>
      <c r="H29" s="24">
        <v>2.0699999999999998</v>
      </c>
      <c r="I29" s="31"/>
      <c r="J29" s="31"/>
      <c r="K29" s="35"/>
    </row>
    <row r="30" spans="2:11" x14ac:dyDescent="0.25">
      <c r="B30" s="8" t="s">
        <v>2125</v>
      </c>
      <c r="C30" s="57" t="s">
        <v>2126</v>
      </c>
      <c r="D30" s="54" t="s">
        <v>2127</v>
      </c>
      <c r="E30" s="6" t="s">
        <v>128</v>
      </c>
      <c r="F30" s="19">
        <v>132674</v>
      </c>
      <c r="G30" s="24">
        <v>2454.27</v>
      </c>
      <c r="H30" s="24">
        <v>2.0299999999999998</v>
      </c>
      <c r="I30" s="31"/>
      <c r="J30" s="31"/>
      <c r="K30" s="35"/>
    </row>
    <row r="31" spans="2:11" x14ac:dyDescent="0.25">
      <c r="B31" s="8" t="s">
        <v>1988</v>
      </c>
      <c r="C31" s="57" t="s">
        <v>1989</v>
      </c>
      <c r="D31" s="54" t="s">
        <v>1990</v>
      </c>
      <c r="E31" s="6" t="s">
        <v>139</v>
      </c>
      <c r="F31" s="19">
        <v>1063373</v>
      </c>
      <c r="G31" s="24">
        <v>2439.91</v>
      </c>
      <c r="H31" s="24">
        <v>2.02</v>
      </c>
      <c r="I31" s="31"/>
      <c r="J31" s="31"/>
      <c r="K31" s="35"/>
    </row>
    <row r="32" spans="2:11" x14ac:dyDescent="0.25">
      <c r="B32" s="8" t="s">
        <v>734</v>
      </c>
      <c r="C32" s="57" t="s">
        <v>735</v>
      </c>
      <c r="D32" s="54" t="s">
        <v>736</v>
      </c>
      <c r="E32" s="6" t="s">
        <v>222</v>
      </c>
      <c r="F32" s="19">
        <v>70510</v>
      </c>
      <c r="G32" s="24">
        <v>2405.87</v>
      </c>
      <c r="H32" s="24">
        <v>1.99</v>
      </c>
      <c r="I32" s="31"/>
      <c r="J32" s="31"/>
      <c r="K32" s="35"/>
    </row>
    <row r="33" spans="2:11" x14ac:dyDescent="0.25">
      <c r="B33" s="8" t="s">
        <v>147</v>
      </c>
      <c r="C33" s="57" t="s">
        <v>148</v>
      </c>
      <c r="D33" s="54" t="s">
        <v>149</v>
      </c>
      <c r="E33" s="6" t="s">
        <v>112</v>
      </c>
      <c r="F33" s="19">
        <v>28029</v>
      </c>
      <c r="G33" s="24">
        <v>2213.41</v>
      </c>
      <c r="H33" s="24">
        <v>1.83</v>
      </c>
      <c r="I33" s="31"/>
      <c r="J33" s="31"/>
      <c r="K33" s="35"/>
    </row>
    <row r="34" spans="2:11" x14ac:dyDescent="0.25">
      <c r="B34" s="8" t="s">
        <v>753</v>
      </c>
      <c r="C34" s="57" t="s">
        <v>754</v>
      </c>
      <c r="D34" s="54" t="s">
        <v>755</v>
      </c>
      <c r="E34" s="6" t="s">
        <v>321</v>
      </c>
      <c r="F34" s="19">
        <v>153928</v>
      </c>
      <c r="G34" s="24">
        <v>2175.46</v>
      </c>
      <c r="H34" s="24">
        <v>1.8</v>
      </c>
      <c r="I34" s="31"/>
      <c r="J34" s="31"/>
      <c r="K34" s="35"/>
    </row>
    <row r="35" spans="2:11" x14ac:dyDescent="0.25">
      <c r="B35" s="8" t="s">
        <v>1966</v>
      </c>
      <c r="C35" s="57" t="s">
        <v>1967</v>
      </c>
      <c r="D35" s="54" t="s">
        <v>1968</v>
      </c>
      <c r="E35" s="6" t="s">
        <v>61</v>
      </c>
      <c r="F35" s="19">
        <v>312759</v>
      </c>
      <c r="G35" s="24">
        <v>2126.6</v>
      </c>
      <c r="H35" s="24">
        <v>1.76</v>
      </c>
      <c r="I35" s="31"/>
      <c r="J35" s="31"/>
      <c r="K35" s="35"/>
    </row>
    <row r="36" spans="2:11" x14ac:dyDescent="0.25">
      <c r="B36" s="8" t="s">
        <v>2105</v>
      </c>
      <c r="C36" s="57" t="s">
        <v>1254</v>
      </c>
      <c r="D36" s="54" t="s">
        <v>2106</v>
      </c>
      <c r="E36" s="6" t="s">
        <v>47</v>
      </c>
      <c r="F36" s="19">
        <v>1775628</v>
      </c>
      <c r="G36" s="24">
        <v>2036.82</v>
      </c>
      <c r="H36" s="24">
        <v>1.68</v>
      </c>
      <c r="I36" s="31"/>
      <c r="J36" s="31"/>
      <c r="K36" s="35"/>
    </row>
    <row r="37" spans="2:11" x14ac:dyDescent="0.25">
      <c r="B37" s="8" t="s">
        <v>2190</v>
      </c>
      <c r="C37" s="57" t="s">
        <v>2191</v>
      </c>
      <c r="D37" s="54" t="s">
        <v>2192</v>
      </c>
      <c r="E37" s="6" t="s">
        <v>317</v>
      </c>
      <c r="F37" s="19">
        <v>76846</v>
      </c>
      <c r="G37" s="24">
        <v>2032.5</v>
      </c>
      <c r="H37" s="24">
        <v>1.68</v>
      </c>
      <c r="I37" s="31"/>
      <c r="J37" s="31"/>
      <c r="K37" s="35"/>
    </row>
    <row r="38" spans="2:11" x14ac:dyDescent="0.25">
      <c r="B38" s="8" t="s">
        <v>889</v>
      </c>
      <c r="C38" s="57" t="s">
        <v>890</v>
      </c>
      <c r="D38" s="54" t="s">
        <v>891</v>
      </c>
      <c r="E38" s="6" t="s">
        <v>222</v>
      </c>
      <c r="F38" s="19">
        <v>309432</v>
      </c>
      <c r="G38" s="24">
        <v>1967.06</v>
      </c>
      <c r="H38" s="24">
        <v>1.63</v>
      </c>
      <c r="I38" s="31"/>
      <c r="J38" s="31"/>
      <c r="K38" s="35"/>
    </row>
    <row r="39" spans="2:11" x14ac:dyDescent="0.25">
      <c r="B39" s="8" t="s">
        <v>216</v>
      </c>
      <c r="C39" s="57" t="s">
        <v>217</v>
      </c>
      <c r="D39" s="54" t="s">
        <v>218</v>
      </c>
      <c r="E39" s="6" t="s">
        <v>61</v>
      </c>
      <c r="F39" s="19">
        <v>7062</v>
      </c>
      <c r="G39" s="24">
        <v>1959.03</v>
      </c>
      <c r="H39" s="24">
        <v>1.62</v>
      </c>
      <c r="I39" s="31"/>
      <c r="J39" s="31"/>
      <c r="K39" s="35"/>
    </row>
    <row r="40" spans="2:11" x14ac:dyDescent="0.25">
      <c r="B40" s="8" t="s">
        <v>455</v>
      </c>
      <c r="C40" s="57" t="s">
        <v>456</v>
      </c>
      <c r="D40" s="54" t="s">
        <v>457</v>
      </c>
      <c r="E40" s="6" t="s">
        <v>47</v>
      </c>
      <c r="F40" s="19">
        <v>1572909</v>
      </c>
      <c r="G40" s="24">
        <v>1949.62</v>
      </c>
      <c r="H40" s="24">
        <v>1.61</v>
      </c>
      <c r="I40" s="31"/>
      <c r="J40" s="31"/>
      <c r="K40" s="35"/>
    </row>
    <row r="41" spans="2:11" x14ac:dyDescent="0.25">
      <c r="B41" s="8" t="s">
        <v>238</v>
      </c>
      <c r="C41" s="57" t="s">
        <v>239</v>
      </c>
      <c r="D41" s="54" t="s">
        <v>240</v>
      </c>
      <c r="E41" s="6" t="s">
        <v>241</v>
      </c>
      <c r="F41" s="19">
        <v>194291</v>
      </c>
      <c r="G41" s="24">
        <v>1920.08</v>
      </c>
      <c r="H41" s="24">
        <v>1.59</v>
      </c>
      <c r="I41" s="31"/>
      <c r="J41" s="31"/>
      <c r="K41" s="35"/>
    </row>
    <row r="42" spans="2:11" x14ac:dyDescent="0.25">
      <c r="B42" s="8" t="s">
        <v>2603</v>
      </c>
      <c r="C42" s="57" t="s">
        <v>2604</v>
      </c>
      <c r="D42" s="54" t="s">
        <v>2605</v>
      </c>
      <c r="E42" s="6" t="s">
        <v>82</v>
      </c>
      <c r="F42" s="19">
        <v>568560</v>
      </c>
      <c r="G42" s="24">
        <v>1867.72</v>
      </c>
      <c r="H42" s="24">
        <v>1.54</v>
      </c>
      <c r="I42" s="31"/>
      <c r="J42" s="31"/>
      <c r="K42" s="35"/>
    </row>
    <row r="43" spans="2:11" x14ac:dyDescent="0.25">
      <c r="B43" s="8" t="s">
        <v>2169</v>
      </c>
      <c r="C43" s="57" t="s">
        <v>2170</v>
      </c>
      <c r="D43" s="54" t="s">
        <v>2171</v>
      </c>
      <c r="E43" s="6" t="s">
        <v>485</v>
      </c>
      <c r="F43" s="19">
        <v>273931</v>
      </c>
      <c r="G43" s="24">
        <v>1846.57</v>
      </c>
      <c r="H43" s="24">
        <v>1.53</v>
      </c>
      <c r="I43" s="31"/>
      <c r="J43" s="31"/>
      <c r="K43" s="35"/>
    </row>
    <row r="44" spans="2:11" x14ac:dyDescent="0.25">
      <c r="B44" s="8" t="s">
        <v>866</v>
      </c>
      <c r="C44" s="57" t="s">
        <v>867</v>
      </c>
      <c r="D44" s="54" t="s">
        <v>868</v>
      </c>
      <c r="E44" s="6" t="s">
        <v>104</v>
      </c>
      <c r="F44" s="19">
        <v>133092</v>
      </c>
      <c r="G44" s="24">
        <v>1659.92</v>
      </c>
      <c r="H44" s="24">
        <v>1.37</v>
      </c>
      <c r="I44" s="31"/>
      <c r="J44" s="31"/>
      <c r="K44" s="35"/>
    </row>
    <row r="45" spans="2:11" x14ac:dyDescent="0.25">
      <c r="B45" s="8" t="s">
        <v>2110</v>
      </c>
      <c r="C45" s="57" t="s">
        <v>2111</v>
      </c>
      <c r="D45" s="54" t="s">
        <v>2112</v>
      </c>
      <c r="E45" s="6" t="s">
        <v>146</v>
      </c>
      <c r="F45" s="19">
        <v>160837</v>
      </c>
      <c r="G45" s="24">
        <v>1588.51</v>
      </c>
      <c r="H45" s="24">
        <v>1.31</v>
      </c>
      <c r="I45" s="31"/>
      <c r="J45" s="31"/>
      <c r="K45" s="35"/>
    </row>
    <row r="46" spans="2:11" x14ac:dyDescent="0.25">
      <c r="B46" s="8" t="s">
        <v>962</v>
      </c>
      <c r="C46" s="57" t="s">
        <v>547</v>
      </c>
      <c r="D46" s="54" t="s">
        <v>963</v>
      </c>
      <c r="E46" s="6" t="s">
        <v>132</v>
      </c>
      <c r="F46" s="19">
        <v>4525</v>
      </c>
      <c r="G46" s="24">
        <v>1582.77</v>
      </c>
      <c r="H46" s="24">
        <v>1.31</v>
      </c>
      <c r="I46" s="31"/>
      <c r="J46" s="31"/>
      <c r="K46" s="35"/>
    </row>
    <row r="47" spans="2:11" x14ac:dyDescent="0.25">
      <c r="B47" s="8" t="s">
        <v>851</v>
      </c>
      <c r="C47" s="57" t="s">
        <v>852</v>
      </c>
      <c r="D47" s="54" t="s">
        <v>853</v>
      </c>
      <c r="E47" s="6" t="s">
        <v>104</v>
      </c>
      <c r="F47" s="19">
        <v>48346</v>
      </c>
      <c r="G47" s="24">
        <v>1533.41</v>
      </c>
      <c r="H47" s="24">
        <v>1.27</v>
      </c>
      <c r="I47" s="31"/>
      <c r="J47" s="31"/>
      <c r="K47" s="35"/>
    </row>
    <row r="48" spans="2:11" x14ac:dyDescent="0.25">
      <c r="B48" s="8" t="s">
        <v>408</v>
      </c>
      <c r="C48" s="57" t="s">
        <v>409</v>
      </c>
      <c r="D48" s="54" t="s">
        <v>410</v>
      </c>
      <c r="E48" s="6" t="s">
        <v>78</v>
      </c>
      <c r="F48" s="19">
        <v>205965</v>
      </c>
      <c r="G48" s="24">
        <v>1515.8</v>
      </c>
      <c r="H48" s="24">
        <v>1.25</v>
      </c>
      <c r="I48" s="31"/>
      <c r="J48" s="31"/>
      <c r="K48" s="35"/>
    </row>
    <row r="49" spans="2:11" x14ac:dyDescent="0.25">
      <c r="B49" s="8" t="s">
        <v>2618</v>
      </c>
      <c r="C49" s="57" t="s">
        <v>2619</v>
      </c>
      <c r="D49" s="54" t="s">
        <v>2620</v>
      </c>
      <c r="E49" s="6" t="s">
        <v>321</v>
      </c>
      <c r="F49" s="19">
        <v>82742</v>
      </c>
      <c r="G49" s="24">
        <v>1305.17</v>
      </c>
      <c r="H49" s="24">
        <v>1.08</v>
      </c>
      <c r="I49" s="31"/>
      <c r="J49" s="31"/>
      <c r="K49" s="35"/>
    </row>
    <row r="50" spans="2:11" x14ac:dyDescent="0.25">
      <c r="B50" s="8" t="s">
        <v>534</v>
      </c>
      <c r="C50" s="57" t="s">
        <v>535</v>
      </c>
      <c r="D50" s="54" t="s">
        <v>536</v>
      </c>
      <c r="E50" s="6" t="s">
        <v>139</v>
      </c>
      <c r="F50" s="19">
        <v>25757</v>
      </c>
      <c r="G50" s="24">
        <v>1271.3499999999999</v>
      </c>
      <c r="H50" s="24">
        <v>1.05</v>
      </c>
      <c r="I50" s="31"/>
      <c r="J50" s="31"/>
      <c r="K50" s="35"/>
    </row>
    <row r="51" spans="2:11" x14ac:dyDescent="0.25">
      <c r="B51" s="8" t="s">
        <v>2621</v>
      </c>
      <c r="C51" s="57" t="s">
        <v>2622</v>
      </c>
      <c r="D51" s="54" t="s">
        <v>2623</v>
      </c>
      <c r="E51" s="6" t="s">
        <v>120</v>
      </c>
      <c r="F51" s="19">
        <v>159304</v>
      </c>
      <c r="G51" s="24">
        <v>1170.01</v>
      </c>
      <c r="H51" s="24">
        <v>0.97</v>
      </c>
      <c r="I51" s="31"/>
      <c r="J51" s="31"/>
      <c r="K51" s="35"/>
    </row>
    <row r="52" spans="2:11" x14ac:dyDescent="0.25">
      <c r="B52" s="8" t="s">
        <v>2624</v>
      </c>
      <c r="C52" s="57" t="s">
        <v>2625</v>
      </c>
      <c r="D52" s="54" t="s">
        <v>2626</v>
      </c>
      <c r="E52" s="6" t="s">
        <v>120</v>
      </c>
      <c r="F52" s="19">
        <v>62700</v>
      </c>
      <c r="G52" s="24">
        <v>1158.19</v>
      </c>
      <c r="H52" s="24">
        <v>0.96</v>
      </c>
      <c r="I52" s="31"/>
      <c r="J52" s="31"/>
      <c r="K52" s="35"/>
    </row>
    <row r="53" spans="2:11" x14ac:dyDescent="0.25">
      <c r="B53" s="8" t="s">
        <v>2627</v>
      </c>
      <c r="C53" s="57" t="s">
        <v>2628</v>
      </c>
      <c r="D53" s="54" t="s">
        <v>2629</v>
      </c>
      <c r="E53" s="6" t="s">
        <v>82</v>
      </c>
      <c r="F53" s="19">
        <v>155980</v>
      </c>
      <c r="G53" s="24">
        <v>1133.74</v>
      </c>
      <c r="H53" s="24">
        <v>0.94</v>
      </c>
      <c r="I53" s="31"/>
      <c r="J53" s="31"/>
      <c r="K53" s="35"/>
    </row>
    <row r="54" spans="2:11" x14ac:dyDescent="0.25">
      <c r="B54" s="8" t="s">
        <v>293</v>
      </c>
      <c r="C54" s="57" t="s">
        <v>294</v>
      </c>
      <c r="D54" s="54" t="s">
        <v>295</v>
      </c>
      <c r="E54" s="6" t="s">
        <v>128</v>
      </c>
      <c r="F54" s="19">
        <v>148029</v>
      </c>
      <c r="G54" s="24">
        <v>821.41</v>
      </c>
      <c r="H54" s="24">
        <v>0.68</v>
      </c>
      <c r="I54" s="31"/>
      <c r="J54" s="31"/>
      <c r="K54" s="35"/>
    </row>
    <row r="55" spans="2:11" x14ac:dyDescent="0.25">
      <c r="B55" s="8" t="s">
        <v>2630</v>
      </c>
      <c r="C55" s="57" t="s">
        <v>2631</v>
      </c>
      <c r="D55" s="54" t="s">
        <v>2632</v>
      </c>
      <c r="E55" s="6" t="s">
        <v>82</v>
      </c>
      <c r="F55" s="19">
        <v>7471</v>
      </c>
      <c r="G55" s="24">
        <v>718.67</v>
      </c>
      <c r="H55" s="24">
        <v>0.59</v>
      </c>
      <c r="I55" s="31"/>
      <c r="J55" s="31"/>
      <c r="K55" s="35"/>
    </row>
    <row r="56" spans="2:11" x14ac:dyDescent="0.25">
      <c r="B56" s="8" t="s">
        <v>2633</v>
      </c>
      <c r="C56" s="57" t="s">
        <v>2381</v>
      </c>
      <c r="D56" s="54" t="s">
        <v>2634</v>
      </c>
      <c r="E56" s="6" t="s">
        <v>82</v>
      </c>
      <c r="F56" s="19">
        <v>314868</v>
      </c>
      <c r="G56" s="24">
        <v>609.74</v>
      </c>
      <c r="H56" s="24">
        <v>0.5</v>
      </c>
      <c r="I56" s="31"/>
      <c r="J56" s="31"/>
      <c r="K56" s="35"/>
    </row>
    <row r="57" spans="2:11" x14ac:dyDescent="0.25">
      <c r="B57" s="8" t="s">
        <v>2635</v>
      </c>
      <c r="C57" s="57" t="s">
        <v>2636</v>
      </c>
      <c r="D57" s="54" t="s">
        <v>2637</v>
      </c>
      <c r="E57" s="6" t="s">
        <v>120</v>
      </c>
      <c r="F57" s="19">
        <v>51834</v>
      </c>
      <c r="G57" s="24">
        <v>589.9</v>
      </c>
      <c r="H57" s="24">
        <v>0.49</v>
      </c>
      <c r="I57" s="31"/>
      <c r="J57" s="31"/>
      <c r="K57" s="35"/>
    </row>
    <row r="58" spans="2:11" x14ac:dyDescent="0.25">
      <c r="B58" s="8" t="s">
        <v>2638</v>
      </c>
      <c r="C58" s="57" t="s">
        <v>2639</v>
      </c>
      <c r="D58" s="54" t="s">
        <v>2640</v>
      </c>
      <c r="E58" s="6" t="s">
        <v>392</v>
      </c>
      <c r="F58" s="19">
        <v>47319</v>
      </c>
      <c r="G58" s="24">
        <v>423.77</v>
      </c>
      <c r="H58" s="24">
        <v>0.35</v>
      </c>
      <c r="I58" s="31"/>
      <c r="J58" s="31"/>
      <c r="K58" s="35"/>
    </row>
    <row r="59" spans="2:11" x14ac:dyDescent="0.25">
      <c r="B59" s="8" t="s">
        <v>432</v>
      </c>
      <c r="C59" s="57" t="s">
        <v>433</v>
      </c>
      <c r="D59" s="54" t="s">
        <v>434</v>
      </c>
      <c r="E59" s="6" t="s">
        <v>78</v>
      </c>
      <c r="F59" s="19">
        <v>32656</v>
      </c>
      <c r="G59" s="24">
        <v>384.07</v>
      </c>
      <c r="H59" s="24">
        <v>0.32</v>
      </c>
      <c r="I59" s="31"/>
      <c r="J59" s="31"/>
      <c r="K59" s="35"/>
    </row>
    <row r="60" spans="2:11" x14ac:dyDescent="0.25">
      <c r="C60" s="58" t="s">
        <v>175</v>
      </c>
      <c r="D60" s="54"/>
      <c r="E60" s="6"/>
      <c r="F60" s="19"/>
      <c r="G60" s="25">
        <v>120878.67</v>
      </c>
      <c r="H60" s="25">
        <v>99.97</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186</v>
      </c>
      <c r="C102" s="57" t="s">
        <v>187</v>
      </c>
      <c r="D102" s="54"/>
      <c r="E102" s="6"/>
      <c r="F102" s="19"/>
      <c r="G102" s="24">
        <v>258.58</v>
      </c>
      <c r="H102" s="24">
        <v>0.21</v>
      </c>
      <c r="I102" s="31"/>
      <c r="J102" s="31"/>
      <c r="K102" s="35"/>
    </row>
    <row r="103" spans="1:54" x14ac:dyDescent="0.25">
      <c r="C103" s="58" t="s">
        <v>175</v>
      </c>
      <c r="D103" s="54"/>
      <c r="E103" s="6"/>
      <c r="F103" s="19"/>
      <c r="G103" s="25">
        <v>258.58</v>
      </c>
      <c r="H103" s="25">
        <v>0.21</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4792</v>
      </c>
      <c r="D106" s="54"/>
      <c r="E106" s="6"/>
      <c r="F106" s="19"/>
      <c r="G106" s="24" t="s">
        <v>2</v>
      </c>
      <c r="H106" s="24" t="s">
        <v>2</v>
      </c>
      <c r="I106" s="31"/>
      <c r="J106" s="31"/>
      <c r="K106" s="35"/>
      <c r="L106" s="3"/>
      <c r="AI106" s="3"/>
      <c r="AV106" s="3"/>
      <c r="AX106" s="3"/>
      <c r="BB106" s="3"/>
    </row>
    <row r="107" spans="1:54" x14ac:dyDescent="0.25">
      <c r="B107" s="8"/>
      <c r="C107" s="57" t="s">
        <v>188</v>
      </c>
      <c r="D107" s="54"/>
      <c r="E107" s="6"/>
      <c r="F107" s="19"/>
      <c r="G107" s="24">
        <v>-239.37</v>
      </c>
      <c r="H107" s="24">
        <v>-0.18000000000000002</v>
      </c>
      <c r="I107" s="31"/>
      <c r="J107" s="31"/>
      <c r="K107" s="35"/>
    </row>
    <row r="108" spans="1:54" x14ac:dyDescent="0.25">
      <c r="C108" s="58" t="s">
        <v>175</v>
      </c>
      <c r="D108" s="54"/>
      <c r="E108" s="6"/>
      <c r="F108" s="19"/>
      <c r="G108" s="25">
        <v>-239.37</v>
      </c>
      <c r="H108" s="25">
        <v>-0.18000000000000002</v>
      </c>
      <c r="I108" s="31"/>
      <c r="J108" s="31"/>
      <c r="K108" s="35"/>
    </row>
    <row r="109" spans="1:54" x14ac:dyDescent="0.25">
      <c r="C109" s="57"/>
      <c r="D109" s="54"/>
      <c r="E109" s="6"/>
      <c r="F109" s="19"/>
      <c r="G109" s="24"/>
      <c r="H109" s="24"/>
      <c r="I109" s="31"/>
      <c r="J109" s="31"/>
      <c r="K109" s="35"/>
    </row>
    <row r="110" spans="1:54" x14ac:dyDescent="0.25">
      <c r="C110" s="60" t="s">
        <v>189</v>
      </c>
      <c r="D110" s="55"/>
      <c r="E110" s="5"/>
      <c r="F110" s="20"/>
      <c r="G110" s="26">
        <v>120897.88</v>
      </c>
      <c r="H110" s="26">
        <v>99.999999999999986</v>
      </c>
      <c r="I110" s="32"/>
      <c r="J110" s="32"/>
      <c r="K110" s="36"/>
    </row>
    <row r="113" spans="3:11" x14ac:dyDescent="0.25">
      <c r="C113" s="1" t="s">
        <v>190</v>
      </c>
    </row>
    <row r="114" spans="3:11" x14ac:dyDescent="0.25">
      <c r="C114" s="37" t="s">
        <v>191</v>
      </c>
      <c r="D114" s="37"/>
      <c r="E114" s="37"/>
      <c r="F114" s="37"/>
      <c r="G114" s="37"/>
      <c r="H114" s="37"/>
      <c r="I114" s="37"/>
      <c r="J114" s="37"/>
      <c r="K114" s="37"/>
    </row>
    <row r="115" spans="3:11" x14ac:dyDescent="0.25">
      <c r="C115" s="2" t="s">
        <v>192</v>
      </c>
    </row>
    <row r="116" spans="3:11" x14ac:dyDescent="0.25">
      <c r="C116" s="2" t="s">
        <v>193</v>
      </c>
    </row>
    <row r="117" spans="3:11" x14ac:dyDescent="0.25">
      <c r="C117" s="2" t="s">
        <v>194</v>
      </c>
    </row>
    <row r="118" spans="3:11" x14ac:dyDescent="0.25">
      <c r="C118" s="2" t="s">
        <v>195</v>
      </c>
    </row>
    <row r="120" spans="3:11" x14ac:dyDescent="0.25">
      <c r="C120" s="76" t="s">
        <v>4869</v>
      </c>
      <c r="E120" s="76" t="s">
        <v>4870</v>
      </c>
      <c r="F120" s="77"/>
    </row>
    <row r="121" spans="3:11" x14ac:dyDescent="0.25">
      <c r="E121" s="2" t="s">
        <v>4905</v>
      </c>
    </row>
  </sheetData>
  <hyperlinks>
    <hyperlink ref="J2" location="'Index'!A1" display="'Index'!A1" xr:uid="{CA8EB247-A1C3-48D0-A26F-49B2D036BBF2}"/>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C1C3C-B2F5-4721-BE46-D6B70B2ABC84}">
  <sheetPr codeName="Sheet1"/>
  <dimension ref="A1:IV87"/>
  <sheetViews>
    <sheetView showGridLines="0" zoomScale="90" zoomScaleNormal="90" workbookViewId="0">
      <pane ySplit="6" topLeftCell="A55"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3057</v>
      </c>
      <c r="J2" s="38" t="s">
        <v>4604</v>
      </c>
    </row>
    <row r="3" spans="1:54" ht="16.5" x14ac:dyDescent="0.3">
      <c r="C3" s="1" t="s">
        <v>28</v>
      </c>
      <c r="D3" s="21" t="s">
        <v>3058</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3059</v>
      </c>
      <c r="C26" s="57" t="s">
        <v>3060</v>
      </c>
      <c r="D26" s="54" t="s">
        <v>3061</v>
      </c>
      <c r="E26" s="6" t="s">
        <v>658</v>
      </c>
      <c r="F26" s="19">
        <v>9500000</v>
      </c>
      <c r="G26" s="24">
        <v>9661.4500000000007</v>
      </c>
      <c r="H26" s="24">
        <v>26.59</v>
      </c>
      <c r="I26" s="31">
        <v>7.2023840999999997</v>
      </c>
      <c r="J26" s="31"/>
      <c r="K26" s="35"/>
    </row>
    <row r="27" spans="1:11" x14ac:dyDescent="0.25">
      <c r="B27" s="8" t="s">
        <v>3062</v>
      </c>
      <c r="C27" s="57" t="s">
        <v>3063</v>
      </c>
      <c r="D27" s="54" t="s">
        <v>3064</v>
      </c>
      <c r="E27" s="6" t="s">
        <v>658</v>
      </c>
      <c r="F27" s="19">
        <v>6000000</v>
      </c>
      <c r="G27" s="24">
        <v>6104.4</v>
      </c>
      <c r="H27" s="24">
        <v>16.8</v>
      </c>
      <c r="I27" s="31">
        <v>7.1987965000000003</v>
      </c>
      <c r="J27" s="31"/>
      <c r="K27" s="35"/>
    </row>
    <row r="28" spans="1:11" x14ac:dyDescent="0.25">
      <c r="B28" s="8" t="s">
        <v>3065</v>
      </c>
      <c r="C28" s="57" t="s">
        <v>3066</v>
      </c>
      <c r="D28" s="54" t="s">
        <v>3067</v>
      </c>
      <c r="E28" s="6" t="s">
        <v>658</v>
      </c>
      <c r="F28" s="19">
        <v>4500000</v>
      </c>
      <c r="G28" s="24">
        <v>4577.6099999999997</v>
      </c>
      <c r="H28" s="24">
        <v>12.6</v>
      </c>
      <c r="I28" s="31">
        <v>7.1874554000000002</v>
      </c>
      <c r="J28" s="31"/>
      <c r="K28" s="35"/>
    </row>
    <row r="29" spans="1:11" x14ac:dyDescent="0.25">
      <c r="B29" s="8" t="s">
        <v>3068</v>
      </c>
      <c r="C29" s="57" t="s">
        <v>3069</v>
      </c>
      <c r="D29" s="54" t="s">
        <v>3070</v>
      </c>
      <c r="E29" s="6" t="s">
        <v>658</v>
      </c>
      <c r="F29" s="19">
        <v>2500000</v>
      </c>
      <c r="G29" s="24">
        <v>2538.56</v>
      </c>
      <c r="H29" s="24">
        <v>6.99</v>
      </c>
      <c r="I29" s="31">
        <v>7.1960452000000004</v>
      </c>
      <c r="J29" s="31"/>
      <c r="K29" s="35"/>
    </row>
    <row r="30" spans="1:11" x14ac:dyDescent="0.25">
      <c r="B30" s="8" t="s">
        <v>3071</v>
      </c>
      <c r="C30" s="57" t="s">
        <v>3072</v>
      </c>
      <c r="D30" s="54" t="s">
        <v>3073</v>
      </c>
      <c r="E30" s="6" t="s">
        <v>658</v>
      </c>
      <c r="F30" s="19">
        <v>2000000</v>
      </c>
      <c r="G30" s="24">
        <v>2034.39</v>
      </c>
      <c r="H30" s="24">
        <v>5.6</v>
      </c>
      <c r="I30" s="31">
        <v>7.2109839999999998</v>
      </c>
      <c r="J30" s="31"/>
      <c r="K30" s="35"/>
    </row>
    <row r="31" spans="1:11" x14ac:dyDescent="0.25">
      <c r="B31" s="8" t="s">
        <v>3074</v>
      </c>
      <c r="C31" s="57" t="s">
        <v>3075</v>
      </c>
      <c r="D31" s="54" t="s">
        <v>3076</v>
      </c>
      <c r="E31" s="6" t="s">
        <v>658</v>
      </c>
      <c r="F31" s="19">
        <v>1000000</v>
      </c>
      <c r="G31" s="24">
        <v>1016.94</v>
      </c>
      <c r="H31" s="24">
        <v>2.8</v>
      </c>
      <c r="I31" s="31">
        <v>7.1854363000000001</v>
      </c>
      <c r="J31" s="31"/>
      <c r="K31" s="35"/>
    </row>
    <row r="32" spans="1:11" x14ac:dyDescent="0.25">
      <c r="C32" s="58" t="s">
        <v>175</v>
      </c>
      <c r="D32" s="54"/>
      <c r="E32" s="6"/>
      <c r="F32" s="19"/>
      <c r="G32" s="25">
        <v>25933.35</v>
      </c>
      <c r="H32" s="25">
        <v>71.38</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3077</v>
      </c>
      <c r="C44" s="57" t="s">
        <v>3078</v>
      </c>
      <c r="D44" s="54" t="s">
        <v>3079</v>
      </c>
      <c r="E44" s="6" t="s">
        <v>658</v>
      </c>
      <c r="F44" s="19">
        <v>4714500</v>
      </c>
      <c r="G44" s="24">
        <v>4153.04</v>
      </c>
      <c r="H44" s="24">
        <v>11.43</v>
      </c>
      <c r="I44" s="31">
        <v>7.0075827000000004</v>
      </c>
      <c r="J44" s="31"/>
      <c r="K44" s="35"/>
    </row>
    <row r="45" spans="1:11" x14ac:dyDescent="0.25">
      <c r="B45" s="8" t="s">
        <v>3080</v>
      </c>
      <c r="C45" s="57" t="s">
        <v>3081</v>
      </c>
      <c r="D45" s="54" t="s">
        <v>3082</v>
      </c>
      <c r="E45" s="6" t="s">
        <v>658</v>
      </c>
      <c r="F45" s="19">
        <v>1471900</v>
      </c>
      <c r="G45" s="24">
        <v>1296.3599999999999</v>
      </c>
      <c r="H45" s="24">
        <v>3.57</v>
      </c>
      <c r="I45" s="31">
        <v>7.0076343999999997</v>
      </c>
      <c r="J45" s="31"/>
      <c r="K45" s="35"/>
    </row>
    <row r="46" spans="1:11" x14ac:dyDescent="0.25">
      <c r="B46" s="8" t="s">
        <v>3009</v>
      </c>
      <c r="C46" s="57" t="s">
        <v>3010</v>
      </c>
      <c r="D46" s="54" t="s">
        <v>3011</v>
      </c>
      <c r="E46" s="6" t="s">
        <v>658</v>
      </c>
      <c r="F46" s="19">
        <v>1150000</v>
      </c>
      <c r="G46" s="24">
        <v>1023.23</v>
      </c>
      <c r="H46" s="24">
        <v>2.82</v>
      </c>
      <c r="I46" s="31">
        <v>7.0053077999999998</v>
      </c>
      <c r="J46" s="31"/>
      <c r="K46" s="35"/>
    </row>
    <row r="47" spans="1:11" x14ac:dyDescent="0.25">
      <c r="B47" s="8" t="s">
        <v>3083</v>
      </c>
      <c r="C47" s="57" t="s">
        <v>3084</v>
      </c>
      <c r="D47" s="54" t="s">
        <v>3085</v>
      </c>
      <c r="E47" s="6" t="s">
        <v>658</v>
      </c>
      <c r="F47" s="19">
        <v>1022000</v>
      </c>
      <c r="G47" s="24">
        <v>899.61</v>
      </c>
      <c r="H47" s="24">
        <v>2.48</v>
      </c>
      <c r="I47" s="31">
        <v>7.0077895000000003</v>
      </c>
      <c r="J47" s="31"/>
      <c r="K47" s="35"/>
    </row>
    <row r="48" spans="1:11" x14ac:dyDescent="0.25">
      <c r="B48" s="8" t="s">
        <v>3086</v>
      </c>
      <c r="C48" s="57" t="s">
        <v>3087</v>
      </c>
      <c r="D48" s="54" t="s">
        <v>3088</v>
      </c>
      <c r="E48" s="6" t="s">
        <v>658</v>
      </c>
      <c r="F48" s="19">
        <v>1015300</v>
      </c>
      <c r="G48" s="24">
        <v>893.03</v>
      </c>
      <c r="H48" s="24">
        <v>2.46</v>
      </c>
      <c r="I48" s="31">
        <v>7.0079446000000001</v>
      </c>
      <c r="J48" s="31"/>
      <c r="K48" s="35"/>
    </row>
    <row r="49" spans="1:11" x14ac:dyDescent="0.25">
      <c r="B49" s="8" t="s">
        <v>3089</v>
      </c>
      <c r="C49" s="57" t="s">
        <v>3090</v>
      </c>
      <c r="D49" s="54" t="s">
        <v>3091</v>
      </c>
      <c r="E49" s="6" t="s">
        <v>658</v>
      </c>
      <c r="F49" s="19">
        <v>700000</v>
      </c>
      <c r="G49" s="24">
        <v>616.4</v>
      </c>
      <c r="H49" s="24">
        <v>1.7</v>
      </c>
      <c r="I49" s="31">
        <v>7.0076860999999999</v>
      </c>
      <c r="J49" s="31"/>
      <c r="K49" s="35"/>
    </row>
    <row r="50" spans="1:11" x14ac:dyDescent="0.25">
      <c r="B50" s="8" t="s">
        <v>3092</v>
      </c>
      <c r="C50" s="57" t="s">
        <v>3093</v>
      </c>
      <c r="D50" s="54" t="s">
        <v>3094</v>
      </c>
      <c r="E50" s="6" t="s">
        <v>658</v>
      </c>
      <c r="F50" s="19">
        <v>575000</v>
      </c>
      <c r="G50" s="24">
        <v>506.81</v>
      </c>
      <c r="H50" s="24">
        <v>1.39</v>
      </c>
      <c r="I50" s="31">
        <v>7.0074793</v>
      </c>
      <c r="J50" s="31"/>
      <c r="K50" s="35"/>
    </row>
    <row r="51" spans="1:11" x14ac:dyDescent="0.25">
      <c r="B51" s="8" t="s">
        <v>2997</v>
      </c>
      <c r="C51" s="57" t="s">
        <v>2998</v>
      </c>
      <c r="D51" s="54" t="s">
        <v>2999</v>
      </c>
      <c r="E51" s="6" t="s">
        <v>658</v>
      </c>
      <c r="F51" s="19">
        <v>552000</v>
      </c>
      <c r="G51" s="24">
        <v>495</v>
      </c>
      <c r="H51" s="24">
        <v>1.36</v>
      </c>
      <c r="I51" s="31">
        <v>6.9863499999999998</v>
      </c>
      <c r="J51" s="31"/>
      <c r="K51" s="35"/>
    </row>
    <row r="52" spans="1:11" x14ac:dyDescent="0.25">
      <c r="B52" s="8" t="s">
        <v>3000</v>
      </c>
      <c r="C52" s="57" t="s">
        <v>3001</v>
      </c>
      <c r="D52" s="54" t="s">
        <v>3002</v>
      </c>
      <c r="E52" s="6" t="s">
        <v>658</v>
      </c>
      <c r="F52" s="19">
        <v>157000</v>
      </c>
      <c r="G52" s="24">
        <v>140.6</v>
      </c>
      <c r="H52" s="24">
        <v>0.39</v>
      </c>
      <c r="I52" s="31">
        <v>6.9866602000000002</v>
      </c>
      <c r="J52" s="31"/>
      <c r="K52" s="35"/>
    </row>
    <row r="53" spans="1:11" x14ac:dyDescent="0.25">
      <c r="B53" s="8" t="s">
        <v>2994</v>
      </c>
      <c r="C53" s="57" t="s">
        <v>2995</v>
      </c>
      <c r="D53" s="54" t="s">
        <v>2996</v>
      </c>
      <c r="E53" s="6" t="s">
        <v>658</v>
      </c>
      <c r="F53" s="19">
        <v>75000</v>
      </c>
      <c r="G53" s="24">
        <v>67.510000000000005</v>
      </c>
      <c r="H53" s="24">
        <v>0.19</v>
      </c>
      <c r="I53" s="31">
        <v>6.9854710999999998</v>
      </c>
      <c r="J53" s="31"/>
      <c r="K53" s="35"/>
    </row>
    <row r="54" spans="1:11" x14ac:dyDescent="0.25">
      <c r="C54" s="58" t="s">
        <v>175</v>
      </c>
      <c r="D54" s="54"/>
      <c r="E54" s="6"/>
      <c r="F54" s="19"/>
      <c r="G54" s="25">
        <v>10091.59</v>
      </c>
      <c r="H54" s="25">
        <v>27.79</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23</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24</v>
      </c>
      <c r="D67" s="54"/>
      <c r="E67" s="6"/>
      <c r="F67" s="19"/>
      <c r="G67" s="24"/>
      <c r="H67" s="24"/>
      <c r="I67" s="31"/>
      <c r="J67" s="31"/>
      <c r="K67" s="35"/>
    </row>
    <row r="68" spans="1:54" x14ac:dyDescent="0.25">
      <c r="B68" s="8" t="s">
        <v>186</v>
      </c>
      <c r="C68" s="57" t="s">
        <v>187</v>
      </c>
      <c r="D68" s="54"/>
      <c r="E68" s="6"/>
      <c r="F68" s="19"/>
      <c r="G68" s="24">
        <v>13.67</v>
      </c>
      <c r="H68" s="24">
        <v>0.04</v>
      </c>
      <c r="I68" s="31"/>
      <c r="J68" s="31"/>
      <c r="K68" s="35"/>
    </row>
    <row r="69" spans="1:54" x14ac:dyDescent="0.25">
      <c r="C69" s="58" t="s">
        <v>175</v>
      </c>
      <c r="D69" s="54"/>
      <c r="E69" s="6"/>
      <c r="F69" s="19"/>
      <c r="G69" s="25">
        <v>13.67</v>
      </c>
      <c r="H69" s="25">
        <v>0.04</v>
      </c>
      <c r="I69" s="31"/>
      <c r="J69" s="31"/>
      <c r="K69" s="35"/>
    </row>
    <row r="70" spans="1:54" x14ac:dyDescent="0.25">
      <c r="C70" s="57"/>
      <c r="D70" s="54"/>
      <c r="E70" s="6"/>
      <c r="F70" s="19"/>
      <c r="G70" s="24"/>
      <c r="H70" s="24"/>
      <c r="I70" s="31"/>
      <c r="J70" s="31"/>
      <c r="K70" s="35"/>
    </row>
    <row r="71" spans="1:54" x14ac:dyDescent="0.25">
      <c r="A71" s="10"/>
      <c r="B71" s="28"/>
      <c r="C71" s="58" t="s">
        <v>25</v>
      </c>
      <c r="D71" s="54"/>
      <c r="E71" s="6"/>
      <c r="F71" s="19"/>
      <c r="G71" s="24"/>
      <c r="H71" s="24"/>
      <c r="I71" s="31"/>
      <c r="J71" s="31"/>
      <c r="K71" s="35"/>
    </row>
    <row r="72" spans="1:54" s="2" customFormat="1" ht="13.5" x14ac:dyDescent="0.25">
      <c r="A72" s="28"/>
      <c r="B72" s="28"/>
      <c r="C72" s="57" t="s">
        <v>4792</v>
      </c>
      <c r="D72" s="54"/>
      <c r="E72" s="6"/>
      <c r="F72" s="19"/>
      <c r="G72" s="24" t="s">
        <v>2</v>
      </c>
      <c r="H72" s="24" t="s">
        <v>2</v>
      </c>
      <c r="I72" s="31"/>
      <c r="J72" s="31"/>
      <c r="K72" s="35"/>
      <c r="L72" s="3"/>
      <c r="AI72" s="3"/>
      <c r="AV72" s="3"/>
      <c r="AX72" s="3"/>
      <c r="BB72" s="3"/>
    </row>
    <row r="73" spans="1:54" x14ac:dyDescent="0.25">
      <c r="B73" s="8"/>
      <c r="C73" s="57" t="s">
        <v>188</v>
      </c>
      <c r="D73" s="54"/>
      <c r="E73" s="6"/>
      <c r="F73" s="19"/>
      <c r="G73" s="24">
        <v>299.64</v>
      </c>
      <c r="H73" s="24">
        <v>0.78999999999999992</v>
      </c>
      <c r="I73" s="31"/>
      <c r="J73" s="31"/>
      <c r="K73" s="35"/>
    </row>
    <row r="74" spans="1:54" x14ac:dyDescent="0.25">
      <c r="C74" s="58" t="s">
        <v>175</v>
      </c>
      <c r="D74" s="54"/>
      <c r="E74" s="6"/>
      <c r="F74" s="19"/>
      <c r="G74" s="25">
        <v>299.64</v>
      </c>
      <c r="H74" s="25">
        <v>0.78999999999999992</v>
      </c>
      <c r="I74" s="31"/>
      <c r="J74" s="31"/>
      <c r="K74" s="35"/>
    </row>
    <row r="75" spans="1:54" x14ac:dyDescent="0.25">
      <c r="C75" s="57"/>
      <c r="D75" s="54"/>
      <c r="E75" s="6"/>
      <c r="F75" s="19"/>
      <c r="G75" s="24"/>
      <c r="H75" s="24"/>
      <c r="I75" s="31"/>
      <c r="J75" s="31"/>
      <c r="K75" s="35"/>
    </row>
    <row r="76" spans="1:54" x14ac:dyDescent="0.25">
      <c r="C76" s="60" t="s">
        <v>189</v>
      </c>
      <c r="D76" s="55"/>
      <c r="E76" s="5"/>
      <c r="F76" s="20"/>
      <c r="G76" s="26">
        <v>36338.25</v>
      </c>
      <c r="H76" s="26">
        <v>100</v>
      </c>
      <c r="I76" s="32"/>
      <c r="J76" s="32"/>
      <c r="K76" s="36"/>
    </row>
    <row r="79" spans="1:54" x14ac:dyDescent="0.25">
      <c r="C79" s="1" t="s">
        <v>190</v>
      </c>
    </row>
    <row r="80" spans="1:54" x14ac:dyDescent="0.25">
      <c r="C80" s="37" t="s">
        <v>191</v>
      </c>
      <c r="D80" s="37"/>
      <c r="E80" s="37"/>
      <c r="F80" s="37"/>
      <c r="G80" s="37"/>
      <c r="H80" s="37"/>
      <c r="I80" s="37"/>
      <c r="J80" s="37"/>
      <c r="K80" s="37"/>
    </row>
    <row r="81" spans="3:6" x14ac:dyDescent="0.25">
      <c r="C81" s="2" t="s">
        <v>192</v>
      </c>
    </row>
    <row r="82" spans="3:6" x14ac:dyDescent="0.25">
      <c r="C82" s="2" t="s">
        <v>193</v>
      </c>
    </row>
    <row r="83" spans="3:6" x14ac:dyDescent="0.25">
      <c r="C83" s="2" t="s">
        <v>194</v>
      </c>
    </row>
    <row r="84" spans="3:6" x14ac:dyDescent="0.25">
      <c r="C84" s="2" t="s">
        <v>195</v>
      </c>
    </row>
    <row r="86" spans="3:6" x14ac:dyDescent="0.25">
      <c r="C86" s="76" t="s">
        <v>4869</v>
      </c>
      <c r="E86" s="76" t="s">
        <v>4870</v>
      </c>
      <c r="F86" s="77"/>
    </row>
    <row r="87" spans="3:6" x14ac:dyDescent="0.25">
      <c r="E87" s="2" t="s">
        <v>4919</v>
      </c>
    </row>
  </sheetData>
  <hyperlinks>
    <hyperlink ref="J2" location="'Index'!A1" display="'Index'!A1" xr:uid="{7E20E0F6-FB04-4043-B2A4-BF3F2C77A48F}"/>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FFB26-5DE2-4762-9706-DF03ADC97C30}">
  <sheetPr codeName="Sheet1"/>
  <dimension ref="A1:IV90"/>
  <sheetViews>
    <sheetView showGridLines="0" zoomScale="90" zoomScaleNormal="90" workbookViewId="0">
      <pane ySplit="6" topLeftCell="A58"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2698</v>
      </c>
      <c r="J2" s="38" t="s">
        <v>4604</v>
      </c>
    </row>
    <row r="3" spans="1:54" ht="16.5" x14ac:dyDescent="0.3">
      <c r="C3" s="1" t="s">
        <v>28</v>
      </c>
      <c r="D3" s="21" t="s">
        <v>3095</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3096</v>
      </c>
      <c r="C26" s="57" t="s">
        <v>3097</v>
      </c>
      <c r="D26" s="54" t="s">
        <v>3098</v>
      </c>
      <c r="E26" s="6" t="s">
        <v>658</v>
      </c>
      <c r="F26" s="19">
        <v>5500000</v>
      </c>
      <c r="G26" s="24">
        <v>5623.7</v>
      </c>
      <c r="H26" s="24">
        <v>26.37</v>
      </c>
      <c r="I26" s="31">
        <v>7.2105044999999999</v>
      </c>
      <c r="J26" s="31"/>
      <c r="K26" s="35"/>
    </row>
    <row r="27" spans="1:11" x14ac:dyDescent="0.25">
      <c r="B27" s="8" t="s">
        <v>3068</v>
      </c>
      <c r="C27" s="57" t="s">
        <v>3069</v>
      </c>
      <c r="D27" s="54" t="s">
        <v>3070</v>
      </c>
      <c r="E27" s="6" t="s">
        <v>658</v>
      </c>
      <c r="F27" s="19">
        <v>3500000</v>
      </c>
      <c r="G27" s="24">
        <v>3553.98</v>
      </c>
      <c r="H27" s="24">
        <v>16.66</v>
      </c>
      <c r="I27" s="31">
        <v>7.1960452000000004</v>
      </c>
      <c r="J27" s="31"/>
      <c r="K27" s="35"/>
    </row>
    <row r="28" spans="1:11" x14ac:dyDescent="0.25">
      <c r="B28" s="8" t="s">
        <v>2967</v>
      </c>
      <c r="C28" s="57" t="s">
        <v>2968</v>
      </c>
      <c r="D28" s="54" t="s">
        <v>2969</v>
      </c>
      <c r="E28" s="6" t="s">
        <v>658</v>
      </c>
      <c r="F28" s="19">
        <v>2000000</v>
      </c>
      <c r="G28" s="24">
        <v>2042.02</v>
      </c>
      <c r="H28" s="24">
        <v>9.57</v>
      </c>
      <c r="I28" s="31">
        <v>7.1846044999999998</v>
      </c>
      <c r="J28" s="31"/>
      <c r="K28" s="35"/>
    </row>
    <row r="29" spans="1:11" x14ac:dyDescent="0.25">
      <c r="B29" s="8" t="s">
        <v>3099</v>
      </c>
      <c r="C29" s="57" t="s">
        <v>3100</v>
      </c>
      <c r="D29" s="54" t="s">
        <v>3101</v>
      </c>
      <c r="E29" s="6" t="s">
        <v>658</v>
      </c>
      <c r="F29" s="19">
        <v>2000000</v>
      </c>
      <c r="G29" s="24">
        <v>2030.8</v>
      </c>
      <c r="H29" s="24">
        <v>9.52</v>
      </c>
      <c r="I29" s="31">
        <v>7.1874554000000002</v>
      </c>
      <c r="J29" s="31"/>
      <c r="K29" s="35"/>
    </row>
    <row r="30" spans="1:11" x14ac:dyDescent="0.25">
      <c r="B30" s="8" t="s">
        <v>3102</v>
      </c>
      <c r="C30" s="57" t="s">
        <v>3103</v>
      </c>
      <c r="D30" s="54" t="s">
        <v>3104</v>
      </c>
      <c r="E30" s="6" t="s">
        <v>658</v>
      </c>
      <c r="F30" s="19">
        <v>1000000</v>
      </c>
      <c r="G30" s="24">
        <v>1015.71</v>
      </c>
      <c r="H30" s="24">
        <v>4.76</v>
      </c>
      <c r="I30" s="31">
        <v>7.1960452000000004</v>
      </c>
      <c r="J30" s="31"/>
      <c r="K30" s="35"/>
    </row>
    <row r="31" spans="1:11" x14ac:dyDescent="0.25">
      <c r="B31" s="8" t="s">
        <v>3105</v>
      </c>
      <c r="C31" s="57" t="s">
        <v>3106</v>
      </c>
      <c r="D31" s="54" t="s">
        <v>3107</v>
      </c>
      <c r="E31" s="6" t="s">
        <v>658</v>
      </c>
      <c r="F31" s="19">
        <v>1000000</v>
      </c>
      <c r="G31" s="24">
        <v>1015.02</v>
      </c>
      <c r="H31" s="24">
        <v>4.76</v>
      </c>
      <c r="I31" s="31">
        <v>7.2316174000000002</v>
      </c>
      <c r="J31" s="31"/>
      <c r="K31" s="35"/>
    </row>
    <row r="32" spans="1:11" x14ac:dyDescent="0.25">
      <c r="B32" s="8" t="s">
        <v>3108</v>
      </c>
      <c r="C32" s="57" t="s">
        <v>3109</v>
      </c>
      <c r="D32" s="54" t="s">
        <v>3110</v>
      </c>
      <c r="E32" s="6" t="s">
        <v>658</v>
      </c>
      <c r="F32" s="19">
        <v>750000</v>
      </c>
      <c r="G32" s="24">
        <v>763.14</v>
      </c>
      <c r="H32" s="24">
        <v>3.58</v>
      </c>
      <c r="I32" s="31">
        <v>7.1813465000000001</v>
      </c>
      <c r="J32" s="31"/>
      <c r="K32" s="35"/>
    </row>
    <row r="33" spans="1:11" x14ac:dyDescent="0.25">
      <c r="B33" s="8" t="s">
        <v>3111</v>
      </c>
      <c r="C33" s="57" t="s">
        <v>3112</v>
      </c>
      <c r="D33" s="54" t="s">
        <v>3113</v>
      </c>
      <c r="E33" s="6" t="s">
        <v>658</v>
      </c>
      <c r="F33" s="19">
        <v>500000</v>
      </c>
      <c r="G33" s="24">
        <v>507.83</v>
      </c>
      <c r="H33" s="24">
        <v>2.38</v>
      </c>
      <c r="I33" s="31">
        <v>7.2094028000000003</v>
      </c>
      <c r="J33" s="31"/>
      <c r="K33" s="35"/>
    </row>
    <row r="34" spans="1:11" x14ac:dyDescent="0.25">
      <c r="C34" s="58" t="s">
        <v>175</v>
      </c>
      <c r="D34" s="54"/>
      <c r="E34" s="6"/>
      <c r="F34" s="19"/>
      <c r="G34" s="25">
        <v>16552.2</v>
      </c>
      <c r="H34" s="25">
        <v>77.599999999999994</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3092</v>
      </c>
      <c r="C46" s="57" t="s">
        <v>3093</v>
      </c>
      <c r="D46" s="54" t="s">
        <v>3094</v>
      </c>
      <c r="E46" s="6" t="s">
        <v>658</v>
      </c>
      <c r="F46" s="19">
        <v>850000</v>
      </c>
      <c r="G46" s="24">
        <v>749.2</v>
      </c>
      <c r="H46" s="24">
        <v>3.51</v>
      </c>
      <c r="I46" s="31">
        <v>7.0074793</v>
      </c>
      <c r="J46" s="31"/>
      <c r="K46" s="35"/>
    </row>
    <row r="47" spans="1:11" x14ac:dyDescent="0.25">
      <c r="B47" s="8" t="s">
        <v>3080</v>
      </c>
      <c r="C47" s="57" t="s">
        <v>3081</v>
      </c>
      <c r="D47" s="54" t="s">
        <v>3082</v>
      </c>
      <c r="E47" s="6" t="s">
        <v>658</v>
      </c>
      <c r="F47" s="19">
        <v>842900</v>
      </c>
      <c r="G47" s="24">
        <v>742.38</v>
      </c>
      <c r="H47" s="24">
        <v>3.48</v>
      </c>
      <c r="I47" s="31">
        <v>7.0076343999999997</v>
      </c>
      <c r="J47" s="31"/>
      <c r="K47" s="35"/>
    </row>
    <row r="48" spans="1:11" x14ac:dyDescent="0.25">
      <c r="B48" s="8" t="s">
        <v>3089</v>
      </c>
      <c r="C48" s="57" t="s">
        <v>3090</v>
      </c>
      <c r="D48" s="54" t="s">
        <v>3091</v>
      </c>
      <c r="E48" s="6" t="s">
        <v>658</v>
      </c>
      <c r="F48" s="19">
        <v>770000</v>
      </c>
      <c r="G48" s="24">
        <v>678.04</v>
      </c>
      <c r="H48" s="24">
        <v>3.18</v>
      </c>
      <c r="I48" s="31">
        <v>7.0076860999999999</v>
      </c>
      <c r="J48" s="31"/>
      <c r="K48" s="35"/>
    </row>
    <row r="49" spans="1:11" x14ac:dyDescent="0.25">
      <c r="B49" s="8" t="s">
        <v>2997</v>
      </c>
      <c r="C49" s="57" t="s">
        <v>2998</v>
      </c>
      <c r="D49" s="54" t="s">
        <v>2999</v>
      </c>
      <c r="E49" s="6" t="s">
        <v>658</v>
      </c>
      <c r="F49" s="19">
        <v>754000</v>
      </c>
      <c r="G49" s="24">
        <v>676.14</v>
      </c>
      <c r="H49" s="24">
        <v>3.17</v>
      </c>
      <c r="I49" s="31">
        <v>6.9863499999999998</v>
      </c>
      <c r="J49" s="31"/>
      <c r="K49" s="35"/>
    </row>
    <row r="50" spans="1:11" x14ac:dyDescent="0.25">
      <c r="B50" s="8" t="s">
        <v>3083</v>
      </c>
      <c r="C50" s="57" t="s">
        <v>3084</v>
      </c>
      <c r="D50" s="54" t="s">
        <v>3085</v>
      </c>
      <c r="E50" s="6" t="s">
        <v>658</v>
      </c>
      <c r="F50" s="19">
        <v>497000</v>
      </c>
      <c r="G50" s="24">
        <v>437.48</v>
      </c>
      <c r="H50" s="24">
        <v>2.0499999999999998</v>
      </c>
      <c r="I50" s="31">
        <v>7.0077895000000003</v>
      </c>
      <c r="J50" s="31"/>
      <c r="K50" s="35"/>
    </row>
    <row r="51" spans="1:11" x14ac:dyDescent="0.25">
      <c r="B51" s="8" t="s">
        <v>3009</v>
      </c>
      <c r="C51" s="57" t="s">
        <v>3010</v>
      </c>
      <c r="D51" s="54" t="s">
        <v>3011</v>
      </c>
      <c r="E51" s="6" t="s">
        <v>658</v>
      </c>
      <c r="F51" s="19">
        <v>385000</v>
      </c>
      <c r="G51" s="24">
        <v>342.56</v>
      </c>
      <c r="H51" s="24">
        <v>1.61</v>
      </c>
      <c r="I51" s="31">
        <v>7.0053077999999998</v>
      </c>
      <c r="J51" s="31"/>
      <c r="K51" s="35"/>
    </row>
    <row r="52" spans="1:11" x14ac:dyDescent="0.25">
      <c r="B52" s="8" t="s">
        <v>2398</v>
      </c>
      <c r="C52" s="57" t="s">
        <v>2399</v>
      </c>
      <c r="D52" s="54" t="s">
        <v>2400</v>
      </c>
      <c r="E52" s="6" t="s">
        <v>658</v>
      </c>
      <c r="F52" s="19">
        <v>250000</v>
      </c>
      <c r="G52" s="24">
        <v>230.64</v>
      </c>
      <c r="H52" s="24">
        <v>1.08</v>
      </c>
      <c r="I52" s="31">
        <v>6.965986</v>
      </c>
      <c r="J52" s="31"/>
      <c r="K52" s="35"/>
    </row>
    <row r="53" spans="1:11" x14ac:dyDescent="0.25">
      <c r="B53" s="8" t="s">
        <v>3015</v>
      </c>
      <c r="C53" s="57" t="s">
        <v>3016</v>
      </c>
      <c r="D53" s="54" t="s">
        <v>3017</v>
      </c>
      <c r="E53" s="6" t="s">
        <v>658</v>
      </c>
      <c r="F53" s="19">
        <v>188000</v>
      </c>
      <c r="G53" s="24">
        <v>171.27</v>
      </c>
      <c r="H53" s="24">
        <v>0.8</v>
      </c>
      <c r="I53" s="31">
        <v>6.9688810999999999</v>
      </c>
      <c r="J53" s="31"/>
      <c r="K53" s="35"/>
    </row>
    <row r="54" spans="1:11" x14ac:dyDescent="0.25">
      <c r="B54" s="8" t="s">
        <v>3077</v>
      </c>
      <c r="C54" s="57" t="s">
        <v>3078</v>
      </c>
      <c r="D54" s="54" t="s">
        <v>3079</v>
      </c>
      <c r="E54" s="6" t="s">
        <v>658</v>
      </c>
      <c r="F54" s="19">
        <v>150000</v>
      </c>
      <c r="G54" s="24">
        <v>132.13999999999999</v>
      </c>
      <c r="H54" s="24">
        <v>0.62</v>
      </c>
      <c r="I54" s="31">
        <v>7.0075827000000004</v>
      </c>
      <c r="J54" s="31"/>
      <c r="K54" s="35"/>
    </row>
    <row r="55" spans="1:11" x14ac:dyDescent="0.25">
      <c r="B55" s="8" t="s">
        <v>2994</v>
      </c>
      <c r="C55" s="57" t="s">
        <v>2995</v>
      </c>
      <c r="D55" s="54" t="s">
        <v>2996</v>
      </c>
      <c r="E55" s="6" t="s">
        <v>658</v>
      </c>
      <c r="F55" s="19">
        <v>135000</v>
      </c>
      <c r="G55" s="24">
        <v>121.52</v>
      </c>
      <c r="H55" s="24">
        <v>0.56999999999999995</v>
      </c>
      <c r="I55" s="31">
        <v>6.9854710999999998</v>
      </c>
      <c r="J55" s="31"/>
      <c r="K55" s="35"/>
    </row>
    <row r="56" spans="1:11" x14ac:dyDescent="0.25">
      <c r="B56" s="8" t="s">
        <v>2929</v>
      </c>
      <c r="C56" s="57" t="s">
        <v>2930</v>
      </c>
      <c r="D56" s="54" t="s">
        <v>2931</v>
      </c>
      <c r="E56" s="6" t="s">
        <v>658</v>
      </c>
      <c r="F56" s="19">
        <v>31000</v>
      </c>
      <c r="G56" s="24">
        <v>29.87</v>
      </c>
      <c r="H56" s="24">
        <v>0.14000000000000001</v>
      </c>
      <c r="I56" s="31">
        <v>6.8645411000000003</v>
      </c>
      <c r="J56" s="31"/>
      <c r="K56" s="35"/>
    </row>
    <row r="57" spans="1:11" x14ac:dyDescent="0.25">
      <c r="C57" s="58" t="s">
        <v>175</v>
      </c>
      <c r="D57" s="54"/>
      <c r="E57" s="6"/>
      <c r="F57" s="19"/>
      <c r="G57" s="25">
        <v>4311.24</v>
      </c>
      <c r="H57" s="25">
        <v>20.21</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23</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24</v>
      </c>
      <c r="D70" s="54"/>
      <c r="E70" s="6"/>
      <c r="F70" s="19"/>
      <c r="G70" s="24"/>
      <c r="H70" s="24"/>
      <c r="I70" s="31"/>
      <c r="J70" s="31"/>
      <c r="K70" s="35"/>
    </row>
    <row r="71" spans="1:54" x14ac:dyDescent="0.25">
      <c r="B71" s="8" t="s">
        <v>186</v>
      </c>
      <c r="C71" s="57" t="s">
        <v>187</v>
      </c>
      <c r="D71" s="54"/>
      <c r="E71" s="6"/>
      <c r="F71" s="19"/>
      <c r="G71" s="24">
        <v>47.99</v>
      </c>
      <c r="H71" s="24">
        <v>0.23</v>
      </c>
      <c r="I71" s="31"/>
      <c r="J71" s="31"/>
      <c r="K71" s="35"/>
    </row>
    <row r="72" spans="1:54" x14ac:dyDescent="0.25">
      <c r="C72" s="58" t="s">
        <v>175</v>
      </c>
      <c r="D72" s="54"/>
      <c r="E72" s="6"/>
      <c r="F72" s="19"/>
      <c r="G72" s="25">
        <v>47.99</v>
      </c>
      <c r="H72" s="25">
        <v>0.23</v>
      </c>
      <c r="I72" s="31"/>
      <c r="J72" s="31"/>
      <c r="K72" s="35"/>
    </row>
    <row r="73" spans="1:54" x14ac:dyDescent="0.25">
      <c r="C73" s="57"/>
      <c r="D73" s="54"/>
      <c r="E73" s="6"/>
      <c r="F73" s="19"/>
      <c r="G73" s="24"/>
      <c r="H73" s="24"/>
      <c r="I73" s="31"/>
      <c r="J73" s="31"/>
      <c r="K73" s="35"/>
    </row>
    <row r="74" spans="1:54" x14ac:dyDescent="0.25">
      <c r="A74" s="10"/>
      <c r="B74" s="28"/>
      <c r="C74" s="58" t="s">
        <v>25</v>
      </c>
      <c r="D74" s="54"/>
      <c r="E74" s="6"/>
      <c r="F74" s="19"/>
      <c r="G74" s="24"/>
      <c r="H74" s="24"/>
      <c r="I74" s="31"/>
      <c r="J74" s="31"/>
      <c r="K74" s="35"/>
    </row>
    <row r="75" spans="1:54" s="2" customFormat="1" ht="13.5" x14ac:dyDescent="0.25">
      <c r="A75" s="28"/>
      <c r="B75" s="28"/>
      <c r="C75" s="57" t="s">
        <v>4792</v>
      </c>
      <c r="D75" s="54"/>
      <c r="E75" s="6"/>
      <c r="F75" s="19"/>
      <c r="G75" s="24" t="s">
        <v>2</v>
      </c>
      <c r="H75" s="24" t="s">
        <v>2</v>
      </c>
      <c r="I75" s="31"/>
      <c r="J75" s="31"/>
      <c r="K75" s="35"/>
      <c r="L75" s="3"/>
      <c r="AI75" s="3"/>
      <c r="AV75" s="3"/>
      <c r="AX75" s="3"/>
      <c r="BB75" s="3"/>
    </row>
    <row r="76" spans="1:54" x14ac:dyDescent="0.25">
      <c r="B76" s="8"/>
      <c r="C76" s="57" t="s">
        <v>188</v>
      </c>
      <c r="D76" s="54"/>
      <c r="E76" s="6"/>
      <c r="F76" s="19"/>
      <c r="G76" s="24">
        <v>415.27</v>
      </c>
      <c r="H76" s="24">
        <v>1.96</v>
      </c>
      <c r="I76" s="31"/>
      <c r="J76" s="31"/>
      <c r="K76" s="35"/>
    </row>
    <row r="77" spans="1:54" x14ac:dyDescent="0.25">
      <c r="C77" s="58" t="s">
        <v>175</v>
      </c>
      <c r="D77" s="54"/>
      <c r="E77" s="6"/>
      <c r="F77" s="19"/>
      <c r="G77" s="25">
        <v>415.27</v>
      </c>
      <c r="H77" s="25">
        <v>1.96</v>
      </c>
      <c r="I77" s="31"/>
      <c r="J77" s="31"/>
      <c r="K77" s="35"/>
    </row>
    <row r="78" spans="1:54" x14ac:dyDescent="0.25">
      <c r="C78" s="57"/>
      <c r="D78" s="54"/>
      <c r="E78" s="6"/>
      <c r="F78" s="19"/>
      <c r="G78" s="24"/>
      <c r="H78" s="24"/>
      <c r="I78" s="31"/>
      <c r="J78" s="31"/>
      <c r="K78" s="35"/>
    </row>
    <row r="79" spans="1:54" x14ac:dyDescent="0.25">
      <c r="C79" s="60" t="s">
        <v>189</v>
      </c>
      <c r="D79" s="55"/>
      <c r="E79" s="5"/>
      <c r="F79" s="20"/>
      <c r="G79" s="26">
        <v>21326.7</v>
      </c>
      <c r="H79" s="26">
        <v>100</v>
      </c>
      <c r="I79" s="32"/>
      <c r="J79" s="32"/>
      <c r="K79" s="36"/>
    </row>
    <row r="82" spans="3:11" x14ac:dyDescent="0.25">
      <c r="C82" s="1" t="s">
        <v>190</v>
      </c>
    </row>
    <row r="83" spans="3:11" x14ac:dyDescent="0.25">
      <c r="C83" s="37" t="s">
        <v>191</v>
      </c>
      <c r="D83" s="37"/>
      <c r="E83" s="37"/>
      <c r="F83" s="37"/>
      <c r="G83" s="37"/>
      <c r="H83" s="37"/>
      <c r="I83" s="37"/>
      <c r="J83" s="37"/>
      <c r="K83" s="37"/>
    </row>
    <row r="84" spans="3:11" x14ac:dyDescent="0.25">
      <c r="C84" s="2" t="s">
        <v>192</v>
      </c>
    </row>
    <row r="85" spans="3:11" x14ac:dyDescent="0.25">
      <c r="C85" s="2" t="s">
        <v>193</v>
      </c>
    </row>
    <row r="86" spans="3:11" x14ac:dyDescent="0.25">
      <c r="C86" s="2" t="s">
        <v>194</v>
      </c>
    </row>
    <row r="87" spans="3:11" x14ac:dyDescent="0.25">
      <c r="C87" s="2" t="s">
        <v>195</v>
      </c>
    </row>
    <row r="89" spans="3:11" x14ac:dyDescent="0.25">
      <c r="C89" s="76" t="s">
        <v>4869</v>
      </c>
      <c r="E89" s="76" t="s">
        <v>4870</v>
      </c>
      <c r="F89" s="77"/>
    </row>
    <row r="90" spans="3:11" x14ac:dyDescent="0.25">
      <c r="E90" s="2" t="s">
        <v>4919</v>
      </c>
    </row>
  </sheetData>
  <hyperlinks>
    <hyperlink ref="J2" location="'Index'!A1" display="'Index'!A1" xr:uid="{7CD50F20-2E3E-425E-BD83-6CE267B3AD0A}"/>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BE852-022E-4865-8580-FF61BDF30891}">
  <sheetPr codeName="Sheet1"/>
  <dimension ref="A1:IV102"/>
  <sheetViews>
    <sheetView showGridLines="0" zoomScale="90" zoomScaleNormal="90" workbookViewId="0">
      <pane ySplit="6" topLeftCell="A8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3114</v>
      </c>
      <c r="J2" s="38" t="s">
        <v>4604</v>
      </c>
    </row>
    <row r="3" spans="1:54" ht="16.5" x14ac:dyDescent="0.3">
      <c r="C3" s="1" t="s">
        <v>28</v>
      </c>
      <c r="D3" s="21" t="s">
        <v>3115</v>
      </c>
      <c r="F3" s="71" t="s">
        <v>4816</v>
      </c>
      <c r="G3" s="13" t="s">
        <v>4561</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242</v>
      </c>
      <c r="C10" s="57" t="s">
        <v>243</v>
      </c>
      <c r="D10" s="54" t="s">
        <v>244</v>
      </c>
      <c r="E10" s="6" t="s">
        <v>86</v>
      </c>
      <c r="F10" s="19">
        <v>34517</v>
      </c>
      <c r="G10" s="24">
        <v>170.98</v>
      </c>
      <c r="H10" s="24">
        <v>10.98</v>
      </c>
      <c r="I10" s="31"/>
      <c r="J10" s="31"/>
      <c r="K10" s="35"/>
    </row>
    <row r="11" spans="1:54" x14ac:dyDescent="0.25">
      <c r="B11" s="8" t="s">
        <v>269</v>
      </c>
      <c r="C11" s="57" t="s">
        <v>270</v>
      </c>
      <c r="D11" s="54" t="s">
        <v>271</v>
      </c>
      <c r="E11" s="6" t="s">
        <v>257</v>
      </c>
      <c r="F11" s="19">
        <v>10326</v>
      </c>
      <c r="G11" s="24">
        <v>154.02000000000001</v>
      </c>
      <c r="H11" s="24">
        <v>9.89</v>
      </c>
      <c r="I11" s="31"/>
      <c r="J11" s="31"/>
      <c r="K11" s="35"/>
    </row>
    <row r="12" spans="1:54" x14ac:dyDescent="0.25">
      <c r="B12" s="8" t="s">
        <v>382</v>
      </c>
      <c r="C12" s="57" t="s">
        <v>383</v>
      </c>
      <c r="D12" s="54" t="s">
        <v>384</v>
      </c>
      <c r="E12" s="6" t="s">
        <v>71</v>
      </c>
      <c r="F12" s="19">
        <v>4677</v>
      </c>
      <c r="G12" s="24">
        <v>136</v>
      </c>
      <c r="H12" s="24">
        <v>8.73</v>
      </c>
      <c r="I12" s="31"/>
      <c r="J12" s="31"/>
      <c r="K12" s="35"/>
    </row>
    <row r="13" spans="1:54" x14ac:dyDescent="0.25">
      <c r="B13" s="8" t="s">
        <v>83</v>
      </c>
      <c r="C13" s="57" t="s">
        <v>84</v>
      </c>
      <c r="D13" s="54" t="s">
        <v>85</v>
      </c>
      <c r="E13" s="6" t="s">
        <v>86</v>
      </c>
      <c r="F13" s="19">
        <v>4305</v>
      </c>
      <c r="G13" s="24">
        <v>116.48</v>
      </c>
      <c r="H13" s="24">
        <v>7.48</v>
      </c>
      <c r="I13" s="31"/>
      <c r="J13" s="31"/>
      <c r="K13" s="35"/>
    </row>
    <row r="14" spans="1:54" x14ac:dyDescent="0.25">
      <c r="B14" s="8" t="s">
        <v>68</v>
      </c>
      <c r="C14" s="57" t="s">
        <v>69</v>
      </c>
      <c r="D14" s="54" t="s">
        <v>70</v>
      </c>
      <c r="E14" s="6" t="s">
        <v>71</v>
      </c>
      <c r="F14" s="19">
        <v>637</v>
      </c>
      <c r="G14" s="24">
        <v>83.55</v>
      </c>
      <c r="H14" s="24">
        <v>5.37</v>
      </c>
      <c r="I14" s="31"/>
      <c r="J14" s="31"/>
      <c r="K14" s="35"/>
    </row>
    <row r="15" spans="1:54" x14ac:dyDescent="0.25">
      <c r="B15" s="8" t="s">
        <v>774</v>
      </c>
      <c r="C15" s="57" t="s">
        <v>775</v>
      </c>
      <c r="D15" s="54" t="s">
        <v>776</v>
      </c>
      <c r="E15" s="6" t="s">
        <v>128</v>
      </c>
      <c r="F15" s="19">
        <v>2012</v>
      </c>
      <c r="G15" s="24">
        <v>69.59</v>
      </c>
      <c r="H15" s="24">
        <v>4.47</v>
      </c>
      <c r="I15" s="31"/>
      <c r="J15" s="31"/>
      <c r="K15" s="35"/>
    </row>
    <row r="16" spans="1:54" x14ac:dyDescent="0.25">
      <c r="B16" s="8" t="s">
        <v>1988</v>
      </c>
      <c r="C16" s="57" t="s">
        <v>1989</v>
      </c>
      <c r="D16" s="54" t="s">
        <v>1990</v>
      </c>
      <c r="E16" s="6" t="s">
        <v>139</v>
      </c>
      <c r="F16" s="19">
        <v>29796</v>
      </c>
      <c r="G16" s="24">
        <v>68.37</v>
      </c>
      <c r="H16" s="24">
        <v>4.3899999999999997</v>
      </c>
      <c r="I16" s="31"/>
      <c r="J16" s="31"/>
      <c r="K16" s="35"/>
    </row>
    <row r="17" spans="2:11" x14ac:dyDescent="0.25">
      <c r="B17" s="8" t="s">
        <v>990</v>
      </c>
      <c r="C17" s="57" t="s">
        <v>991</v>
      </c>
      <c r="D17" s="54" t="s">
        <v>992</v>
      </c>
      <c r="E17" s="6" t="s">
        <v>128</v>
      </c>
      <c r="F17" s="19">
        <v>2174</v>
      </c>
      <c r="G17" s="24">
        <v>67.06</v>
      </c>
      <c r="H17" s="24">
        <v>4.3099999999999996</v>
      </c>
      <c r="I17" s="31"/>
      <c r="J17" s="31"/>
      <c r="K17" s="35"/>
    </row>
    <row r="18" spans="2:11" x14ac:dyDescent="0.25">
      <c r="B18" s="8" t="s">
        <v>2119</v>
      </c>
      <c r="C18" s="57" t="s">
        <v>2120</v>
      </c>
      <c r="D18" s="54" t="s">
        <v>2121</v>
      </c>
      <c r="E18" s="6" t="s">
        <v>139</v>
      </c>
      <c r="F18" s="19">
        <v>1063</v>
      </c>
      <c r="G18" s="24">
        <v>62.07</v>
      </c>
      <c r="H18" s="24">
        <v>3.99</v>
      </c>
      <c r="I18" s="31"/>
      <c r="J18" s="31"/>
      <c r="K18" s="35"/>
    </row>
    <row r="19" spans="2:11" x14ac:dyDescent="0.25">
      <c r="B19" s="8" t="s">
        <v>750</v>
      </c>
      <c r="C19" s="57" t="s">
        <v>751</v>
      </c>
      <c r="D19" s="54" t="s">
        <v>752</v>
      </c>
      <c r="E19" s="6" t="s">
        <v>71</v>
      </c>
      <c r="F19" s="19">
        <v>539</v>
      </c>
      <c r="G19" s="24">
        <v>52.09</v>
      </c>
      <c r="H19" s="24">
        <v>3.35</v>
      </c>
      <c r="I19" s="31"/>
      <c r="J19" s="31"/>
      <c r="K19" s="35"/>
    </row>
    <row r="20" spans="2:11" x14ac:dyDescent="0.25">
      <c r="B20" s="8" t="s">
        <v>511</v>
      </c>
      <c r="C20" s="57" t="s">
        <v>512</v>
      </c>
      <c r="D20" s="54" t="s">
        <v>513</v>
      </c>
      <c r="E20" s="6" t="s">
        <v>174</v>
      </c>
      <c r="F20" s="19">
        <v>1720</v>
      </c>
      <c r="G20" s="24">
        <v>42.25</v>
      </c>
      <c r="H20" s="24">
        <v>2.71</v>
      </c>
      <c r="I20" s="31"/>
      <c r="J20" s="31"/>
      <c r="K20" s="35"/>
    </row>
    <row r="21" spans="2:11" x14ac:dyDescent="0.25">
      <c r="B21" s="8" t="s">
        <v>2099</v>
      </c>
      <c r="C21" s="57" t="s">
        <v>2100</v>
      </c>
      <c r="D21" s="54" t="s">
        <v>2101</v>
      </c>
      <c r="E21" s="6" t="s">
        <v>120</v>
      </c>
      <c r="F21" s="19">
        <v>8166</v>
      </c>
      <c r="G21" s="24">
        <v>37.04</v>
      </c>
      <c r="H21" s="24">
        <v>2.38</v>
      </c>
      <c r="I21" s="31"/>
      <c r="J21" s="31"/>
      <c r="K21" s="35"/>
    </row>
    <row r="22" spans="2:11" x14ac:dyDescent="0.25">
      <c r="B22" s="8" t="s">
        <v>2618</v>
      </c>
      <c r="C22" s="57" t="s">
        <v>2619</v>
      </c>
      <c r="D22" s="54" t="s">
        <v>2620</v>
      </c>
      <c r="E22" s="6" t="s">
        <v>321</v>
      </c>
      <c r="F22" s="19">
        <v>2318</v>
      </c>
      <c r="G22" s="24">
        <v>36.56</v>
      </c>
      <c r="H22" s="24">
        <v>2.35</v>
      </c>
      <c r="I22" s="31"/>
      <c r="J22" s="31"/>
      <c r="K22" s="35"/>
    </row>
    <row r="23" spans="2:11" x14ac:dyDescent="0.25">
      <c r="B23" s="8" t="s">
        <v>1019</v>
      </c>
      <c r="C23" s="57" t="s">
        <v>1020</v>
      </c>
      <c r="D23" s="54" t="s">
        <v>1021</v>
      </c>
      <c r="E23" s="6" t="s">
        <v>485</v>
      </c>
      <c r="F23" s="19">
        <v>3033</v>
      </c>
      <c r="G23" s="24">
        <v>36.06</v>
      </c>
      <c r="H23" s="24">
        <v>2.3199999999999998</v>
      </c>
      <c r="I23" s="31"/>
      <c r="J23" s="31"/>
      <c r="K23" s="35"/>
    </row>
    <row r="24" spans="2:11" x14ac:dyDescent="0.25">
      <c r="B24" s="8" t="s">
        <v>534</v>
      </c>
      <c r="C24" s="57" t="s">
        <v>535</v>
      </c>
      <c r="D24" s="54" t="s">
        <v>536</v>
      </c>
      <c r="E24" s="6" t="s">
        <v>139</v>
      </c>
      <c r="F24" s="19">
        <v>722</v>
      </c>
      <c r="G24" s="24">
        <v>35.64</v>
      </c>
      <c r="H24" s="24">
        <v>2.29</v>
      </c>
      <c r="I24" s="31"/>
      <c r="J24" s="31"/>
      <c r="K24" s="35"/>
    </row>
    <row r="25" spans="2:11" x14ac:dyDescent="0.25">
      <c r="B25" s="8" t="s">
        <v>913</v>
      </c>
      <c r="C25" s="57" t="s">
        <v>914</v>
      </c>
      <c r="D25" s="54" t="s">
        <v>915</v>
      </c>
      <c r="E25" s="6" t="s">
        <v>71</v>
      </c>
      <c r="F25" s="19">
        <v>627</v>
      </c>
      <c r="G25" s="24">
        <v>34.409999999999997</v>
      </c>
      <c r="H25" s="24">
        <v>2.21</v>
      </c>
      <c r="I25" s="31"/>
      <c r="J25" s="31"/>
      <c r="K25" s="35"/>
    </row>
    <row r="26" spans="2:11" x14ac:dyDescent="0.25">
      <c r="B26" s="8" t="s">
        <v>171</v>
      </c>
      <c r="C26" s="57" t="s">
        <v>172</v>
      </c>
      <c r="D26" s="54" t="s">
        <v>173</v>
      </c>
      <c r="E26" s="6" t="s">
        <v>174</v>
      </c>
      <c r="F26" s="19">
        <v>569</v>
      </c>
      <c r="G26" s="24">
        <v>32.909999999999997</v>
      </c>
      <c r="H26" s="24">
        <v>2.11</v>
      </c>
      <c r="I26" s="31"/>
      <c r="J26" s="31"/>
      <c r="K26" s="35"/>
    </row>
    <row r="27" spans="2:11" x14ac:dyDescent="0.25">
      <c r="B27" s="8" t="s">
        <v>537</v>
      </c>
      <c r="C27" s="57" t="s">
        <v>538</v>
      </c>
      <c r="D27" s="54" t="s">
        <v>539</v>
      </c>
      <c r="E27" s="6" t="s">
        <v>160</v>
      </c>
      <c r="F27" s="19">
        <v>3562</v>
      </c>
      <c r="G27" s="24">
        <v>32.85</v>
      </c>
      <c r="H27" s="24">
        <v>2.11</v>
      </c>
      <c r="I27" s="31"/>
      <c r="J27" s="31"/>
      <c r="K27" s="35"/>
    </row>
    <row r="28" spans="2:11" x14ac:dyDescent="0.25">
      <c r="B28" s="8" t="s">
        <v>87</v>
      </c>
      <c r="C28" s="57" t="s">
        <v>88</v>
      </c>
      <c r="D28" s="54" t="s">
        <v>89</v>
      </c>
      <c r="E28" s="6" t="s">
        <v>71</v>
      </c>
      <c r="F28" s="19">
        <v>661</v>
      </c>
      <c r="G28" s="24">
        <v>32.799999999999997</v>
      </c>
      <c r="H28" s="24">
        <v>2.11</v>
      </c>
      <c r="I28" s="31"/>
      <c r="J28" s="31"/>
      <c r="K28" s="35"/>
    </row>
    <row r="29" spans="2:11" x14ac:dyDescent="0.25">
      <c r="B29" s="8" t="s">
        <v>1022</v>
      </c>
      <c r="C29" s="57" t="s">
        <v>1023</v>
      </c>
      <c r="D29" s="54" t="s">
        <v>1024</v>
      </c>
      <c r="E29" s="6" t="s">
        <v>160</v>
      </c>
      <c r="F29" s="19">
        <v>485</v>
      </c>
      <c r="G29" s="24">
        <v>32.08</v>
      </c>
      <c r="H29" s="24">
        <v>2.06</v>
      </c>
      <c r="I29" s="31"/>
      <c r="J29" s="31"/>
      <c r="K29" s="35"/>
    </row>
    <row r="30" spans="2:11" x14ac:dyDescent="0.25">
      <c r="B30" s="8" t="s">
        <v>2084</v>
      </c>
      <c r="C30" s="57" t="s">
        <v>2085</v>
      </c>
      <c r="D30" s="54" t="s">
        <v>2086</v>
      </c>
      <c r="E30" s="6" t="s">
        <v>438</v>
      </c>
      <c r="F30" s="19">
        <v>3103</v>
      </c>
      <c r="G30" s="24">
        <v>27.59</v>
      </c>
      <c r="H30" s="24">
        <v>1.77</v>
      </c>
      <c r="I30" s="31"/>
      <c r="J30" s="31"/>
      <c r="K30" s="35"/>
    </row>
    <row r="31" spans="2:11" x14ac:dyDescent="0.25">
      <c r="B31" s="8" t="s">
        <v>1902</v>
      </c>
      <c r="C31" s="57" t="s">
        <v>1903</v>
      </c>
      <c r="D31" s="54" t="s">
        <v>1904</v>
      </c>
      <c r="E31" s="6" t="s">
        <v>146</v>
      </c>
      <c r="F31" s="19">
        <v>4186</v>
      </c>
      <c r="G31" s="24">
        <v>26.88</v>
      </c>
      <c r="H31" s="24">
        <v>1.73</v>
      </c>
      <c r="I31" s="31"/>
      <c r="J31" s="31"/>
      <c r="K31" s="35"/>
    </row>
    <row r="32" spans="2:11" x14ac:dyDescent="0.25">
      <c r="B32" s="8" t="s">
        <v>226</v>
      </c>
      <c r="C32" s="57" t="s">
        <v>227</v>
      </c>
      <c r="D32" s="54" t="s">
        <v>228</v>
      </c>
      <c r="E32" s="6" t="s">
        <v>222</v>
      </c>
      <c r="F32" s="19">
        <v>1825</v>
      </c>
      <c r="G32" s="24">
        <v>26.29</v>
      </c>
      <c r="H32" s="24">
        <v>1.69</v>
      </c>
      <c r="I32" s="31"/>
      <c r="J32" s="31"/>
      <c r="K32" s="35"/>
    </row>
    <row r="33" spans="2:11" x14ac:dyDescent="0.25">
      <c r="B33" s="8" t="s">
        <v>904</v>
      </c>
      <c r="C33" s="57" t="s">
        <v>905</v>
      </c>
      <c r="D33" s="54" t="s">
        <v>906</v>
      </c>
      <c r="E33" s="6" t="s">
        <v>139</v>
      </c>
      <c r="F33" s="19">
        <v>374</v>
      </c>
      <c r="G33" s="24">
        <v>26.28</v>
      </c>
      <c r="H33" s="24">
        <v>1.69</v>
      </c>
      <c r="I33" s="31"/>
      <c r="J33" s="31"/>
      <c r="K33" s="35"/>
    </row>
    <row r="34" spans="2:11" x14ac:dyDescent="0.25">
      <c r="B34" s="8" t="s">
        <v>2125</v>
      </c>
      <c r="C34" s="57" t="s">
        <v>2126</v>
      </c>
      <c r="D34" s="54" t="s">
        <v>2127</v>
      </c>
      <c r="E34" s="6" t="s">
        <v>128</v>
      </c>
      <c r="F34" s="19">
        <v>1209</v>
      </c>
      <c r="G34" s="24">
        <v>22.36</v>
      </c>
      <c r="H34" s="24">
        <v>1.44</v>
      </c>
      <c r="I34" s="31"/>
      <c r="J34" s="31"/>
      <c r="K34" s="35"/>
    </row>
    <row r="35" spans="2:11" x14ac:dyDescent="0.25">
      <c r="B35" s="8" t="s">
        <v>734</v>
      </c>
      <c r="C35" s="57" t="s">
        <v>735</v>
      </c>
      <c r="D35" s="54" t="s">
        <v>736</v>
      </c>
      <c r="E35" s="6" t="s">
        <v>222</v>
      </c>
      <c r="F35" s="19">
        <v>643</v>
      </c>
      <c r="G35" s="24">
        <v>21.94</v>
      </c>
      <c r="H35" s="24">
        <v>1.41</v>
      </c>
      <c r="I35" s="31"/>
      <c r="J35" s="31"/>
      <c r="K35" s="35"/>
    </row>
    <row r="36" spans="2:11" x14ac:dyDescent="0.25">
      <c r="B36" s="8" t="s">
        <v>753</v>
      </c>
      <c r="C36" s="57" t="s">
        <v>754</v>
      </c>
      <c r="D36" s="54" t="s">
        <v>755</v>
      </c>
      <c r="E36" s="6" t="s">
        <v>321</v>
      </c>
      <c r="F36" s="19">
        <v>1403</v>
      </c>
      <c r="G36" s="24">
        <v>19.829999999999998</v>
      </c>
      <c r="H36" s="24">
        <v>1.27</v>
      </c>
      <c r="I36" s="31"/>
      <c r="J36" s="31"/>
      <c r="K36" s="35"/>
    </row>
    <row r="37" spans="2:11" x14ac:dyDescent="0.25">
      <c r="B37" s="8" t="s">
        <v>889</v>
      </c>
      <c r="C37" s="57" t="s">
        <v>890</v>
      </c>
      <c r="D37" s="54" t="s">
        <v>891</v>
      </c>
      <c r="E37" s="6" t="s">
        <v>222</v>
      </c>
      <c r="F37" s="19">
        <v>2820</v>
      </c>
      <c r="G37" s="24">
        <v>17.93</v>
      </c>
      <c r="H37" s="24">
        <v>1.1499999999999999</v>
      </c>
      <c r="I37" s="31"/>
      <c r="J37" s="31"/>
      <c r="K37" s="35"/>
    </row>
    <row r="38" spans="2:11" x14ac:dyDescent="0.25">
      <c r="B38" s="8" t="s">
        <v>2169</v>
      </c>
      <c r="C38" s="57" t="s">
        <v>2170</v>
      </c>
      <c r="D38" s="54" t="s">
        <v>2171</v>
      </c>
      <c r="E38" s="6" t="s">
        <v>485</v>
      </c>
      <c r="F38" s="19">
        <v>2497</v>
      </c>
      <c r="G38" s="24">
        <v>16.829999999999998</v>
      </c>
      <c r="H38" s="24">
        <v>1.08</v>
      </c>
      <c r="I38" s="31"/>
      <c r="J38" s="31"/>
      <c r="K38" s="35"/>
    </row>
    <row r="39" spans="2:11" x14ac:dyDescent="0.25">
      <c r="B39" s="8" t="s">
        <v>2635</v>
      </c>
      <c r="C39" s="57" t="s">
        <v>2636</v>
      </c>
      <c r="D39" s="54" t="s">
        <v>2637</v>
      </c>
      <c r="E39" s="6" t="s">
        <v>120</v>
      </c>
      <c r="F39" s="19">
        <v>1452</v>
      </c>
      <c r="G39" s="24">
        <v>16.52</v>
      </c>
      <c r="H39" s="24">
        <v>1.06</v>
      </c>
      <c r="I39" s="31"/>
      <c r="J39" s="31"/>
      <c r="K39" s="35"/>
    </row>
    <row r="40" spans="2:11" x14ac:dyDescent="0.25">
      <c r="B40" s="8" t="s">
        <v>1025</v>
      </c>
      <c r="C40" s="57" t="s">
        <v>1020</v>
      </c>
      <c r="D40" s="54" t="s">
        <v>1026</v>
      </c>
      <c r="E40" s="6" t="s">
        <v>485</v>
      </c>
      <c r="F40" s="19">
        <v>116</v>
      </c>
      <c r="G40" s="24">
        <v>0.43</v>
      </c>
      <c r="H40" s="24">
        <v>0.03</v>
      </c>
      <c r="I40" s="31"/>
      <c r="J40" s="31"/>
      <c r="K40" s="35" t="s">
        <v>4827</v>
      </c>
    </row>
    <row r="41" spans="2:11" x14ac:dyDescent="0.25">
      <c r="C41" s="58" t="s">
        <v>175</v>
      </c>
      <c r="D41" s="54"/>
      <c r="E41" s="6"/>
      <c r="F41" s="19"/>
      <c r="G41" s="25">
        <v>1555.69</v>
      </c>
      <c r="H41" s="25">
        <v>99.93</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5</v>
      </c>
      <c r="D47" s="54"/>
      <c r="E47" s="6"/>
      <c r="F47" s="19"/>
      <c r="G47" s="24"/>
      <c r="H47" s="24"/>
      <c r="I47" s="31"/>
      <c r="J47" s="31"/>
      <c r="K47" s="35"/>
    </row>
    <row r="48" spans="2:11" x14ac:dyDescent="0.25">
      <c r="C48" s="57"/>
      <c r="D48" s="54"/>
      <c r="E48" s="6"/>
      <c r="F48" s="19"/>
      <c r="G48" s="24"/>
      <c r="H48" s="24"/>
      <c r="I48" s="31"/>
      <c r="J48" s="31"/>
      <c r="K48" s="35"/>
    </row>
    <row r="49" spans="3:11" x14ac:dyDescent="0.25">
      <c r="C49" s="58" t="s">
        <v>6</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c r="H59" s="24"/>
      <c r="I59" s="31"/>
      <c r="J59" s="31"/>
      <c r="K59" s="35"/>
    </row>
    <row r="60" spans="3:11" x14ac:dyDescent="0.25">
      <c r="C60" s="57"/>
      <c r="D60" s="54"/>
      <c r="E60" s="6"/>
      <c r="F60" s="19"/>
      <c r="G60" s="24"/>
      <c r="H60" s="24"/>
      <c r="I60" s="31"/>
      <c r="J60" s="31"/>
      <c r="K60" s="35"/>
    </row>
    <row r="61" spans="3:11" x14ac:dyDescent="0.25">
      <c r="C61" s="58" t="s">
        <v>13</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A71" s="10"/>
      <c r="B71" s="28"/>
      <c r="C71" s="58" t="s">
        <v>18</v>
      </c>
      <c r="D71" s="54"/>
      <c r="E71" s="6"/>
      <c r="F71" s="19"/>
      <c r="G71" s="24"/>
      <c r="H71" s="24"/>
      <c r="I71" s="31"/>
      <c r="J71" s="31"/>
      <c r="K71" s="35"/>
    </row>
    <row r="72" spans="1:11" x14ac:dyDescent="0.25">
      <c r="A72" s="28"/>
      <c r="B72" s="28"/>
      <c r="C72" s="58" t="s">
        <v>19</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23</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24</v>
      </c>
      <c r="D82" s="54"/>
      <c r="E82" s="6"/>
      <c r="F82" s="19"/>
      <c r="G82" s="24"/>
      <c r="H82" s="24"/>
      <c r="I82" s="31"/>
      <c r="J82" s="31"/>
      <c r="K82" s="35"/>
    </row>
    <row r="83" spans="1:54" x14ac:dyDescent="0.25">
      <c r="B83" s="8" t="s">
        <v>186</v>
      </c>
      <c r="C83" s="57" t="s">
        <v>187</v>
      </c>
      <c r="D83" s="54"/>
      <c r="E83" s="6"/>
      <c r="F83" s="19"/>
      <c r="G83" s="24">
        <v>0.03</v>
      </c>
      <c r="H83" s="24" t="s">
        <v>4793</v>
      </c>
      <c r="I83" s="31"/>
      <c r="J83" s="31"/>
      <c r="K83" s="35"/>
    </row>
    <row r="84" spans="1:54" x14ac:dyDescent="0.25">
      <c r="C84" s="58" t="s">
        <v>175</v>
      </c>
      <c r="D84" s="54"/>
      <c r="E84" s="6"/>
      <c r="F84" s="19"/>
      <c r="G84" s="25">
        <v>0.03</v>
      </c>
      <c r="H84" s="25" t="s">
        <v>4793</v>
      </c>
      <c r="I84" s="31"/>
      <c r="J84" s="31"/>
      <c r="K84" s="35"/>
    </row>
    <row r="85" spans="1:54" x14ac:dyDescent="0.25">
      <c r="C85" s="57"/>
      <c r="D85" s="54"/>
      <c r="E85" s="6"/>
      <c r="F85" s="19"/>
      <c r="G85" s="24"/>
      <c r="H85" s="24"/>
      <c r="I85" s="31"/>
      <c r="J85" s="31"/>
      <c r="K85" s="35"/>
    </row>
    <row r="86" spans="1:54" x14ac:dyDescent="0.25">
      <c r="A86" s="10"/>
      <c r="B86" s="28"/>
      <c r="C86" s="58" t="s">
        <v>25</v>
      </c>
      <c r="D86" s="54"/>
      <c r="E86" s="6"/>
      <c r="F86" s="19"/>
      <c r="G86" s="24"/>
      <c r="H86" s="24"/>
      <c r="I86" s="31"/>
      <c r="J86" s="31"/>
      <c r="K86" s="35"/>
    </row>
    <row r="87" spans="1:54" s="2" customFormat="1" ht="13.5" x14ac:dyDescent="0.25">
      <c r="A87" s="28"/>
      <c r="B87" s="28"/>
      <c r="C87" s="57" t="s">
        <v>4792</v>
      </c>
      <c r="D87" s="54"/>
      <c r="E87" s="6"/>
      <c r="F87" s="19"/>
      <c r="G87" s="24" t="s">
        <v>2</v>
      </c>
      <c r="H87" s="24" t="s">
        <v>2</v>
      </c>
      <c r="I87" s="31"/>
      <c r="J87" s="31"/>
      <c r="K87" s="35"/>
      <c r="L87" s="3"/>
      <c r="AI87" s="3"/>
      <c r="AV87" s="3"/>
      <c r="AX87" s="3"/>
      <c r="BB87" s="3"/>
    </row>
    <row r="88" spans="1:54" x14ac:dyDescent="0.25">
      <c r="B88" s="8"/>
      <c r="C88" s="57" t="s">
        <v>188</v>
      </c>
      <c r="D88" s="54"/>
      <c r="E88" s="6"/>
      <c r="F88" s="19"/>
      <c r="G88" s="24">
        <v>1.43</v>
      </c>
      <c r="H88" s="24">
        <v>6.9999999999999993E-2</v>
      </c>
      <c r="I88" s="31"/>
      <c r="J88" s="31"/>
      <c r="K88" s="35"/>
    </row>
    <row r="89" spans="1:54" x14ac:dyDescent="0.25">
      <c r="C89" s="58" t="s">
        <v>175</v>
      </c>
      <c r="D89" s="54"/>
      <c r="E89" s="6"/>
      <c r="F89" s="19"/>
      <c r="G89" s="25">
        <v>1.43</v>
      </c>
      <c r="H89" s="25">
        <v>6.9999999999999993E-2</v>
      </c>
      <c r="I89" s="31"/>
      <c r="J89" s="31"/>
      <c r="K89" s="35"/>
    </row>
    <row r="90" spans="1:54" x14ac:dyDescent="0.25">
      <c r="C90" s="57"/>
      <c r="D90" s="54"/>
      <c r="E90" s="6"/>
      <c r="F90" s="19"/>
      <c r="G90" s="24"/>
      <c r="H90" s="24"/>
      <c r="I90" s="31"/>
      <c r="J90" s="31"/>
      <c r="K90" s="35"/>
    </row>
    <row r="91" spans="1:54" x14ac:dyDescent="0.25">
      <c r="C91" s="60" t="s">
        <v>189</v>
      </c>
      <c r="D91" s="55"/>
      <c r="E91" s="5"/>
      <c r="F91" s="20"/>
      <c r="G91" s="26">
        <v>1557.15</v>
      </c>
      <c r="H91" s="26">
        <v>100</v>
      </c>
      <c r="I91" s="32"/>
      <c r="J91" s="32"/>
      <c r="K91" s="36"/>
    </row>
    <row r="94" spans="1:54" x14ac:dyDescent="0.25">
      <c r="C94" s="1" t="s">
        <v>190</v>
      </c>
    </row>
    <row r="95" spans="1:54" x14ac:dyDescent="0.25">
      <c r="C95" s="37" t="s">
        <v>191</v>
      </c>
      <c r="D95" s="37"/>
      <c r="E95" s="37"/>
      <c r="F95" s="37"/>
      <c r="G95" s="37"/>
      <c r="H95" s="37"/>
      <c r="I95" s="37"/>
      <c r="J95" s="37"/>
      <c r="K95" s="37"/>
    </row>
    <row r="96" spans="1:54" x14ac:dyDescent="0.25">
      <c r="C96" s="2" t="s">
        <v>192</v>
      </c>
    </row>
    <row r="97" spans="3:6" x14ac:dyDescent="0.25">
      <c r="C97" s="2" t="s">
        <v>193</v>
      </c>
    </row>
    <row r="98" spans="3:6" x14ac:dyDescent="0.25">
      <c r="C98" s="2" t="s">
        <v>194</v>
      </c>
    </row>
    <row r="99" spans="3:6" x14ac:dyDescent="0.25">
      <c r="C99" s="2" t="s">
        <v>195</v>
      </c>
    </row>
    <row r="101" spans="3:6" x14ac:dyDescent="0.25">
      <c r="C101" s="76" t="s">
        <v>4869</v>
      </c>
      <c r="E101" s="76" t="s">
        <v>4870</v>
      </c>
      <c r="F101" s="77"/>
    </row>
    <row r="102" spans="3:6" x14ac:dyDescent="0.25">
      <c r="E102" s="2" t="s">
        <v>4877</v>
      </c>
    </row>
  </sheetData>
  <hyperlinks>
    <hyperlink ref="J2" location="'Index'!A1" display="'Index'!A1" xr:uid="{9DBEEADE-C941-4B19-A0C7-9F79D43660C1}"/>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ED404-67BB-41B0-BB44-BF5479E0FE51}">
  <sheetPr codeName="Sheet1"/>
  <dimension ref="A1:IV82"/>
  <sheetViews>
    <sheetView showGridLines="0" zoomScale="90" zoomScaleNormal="90" workbookViewId="0">
      <pane ySplit="6" topLeftCell="A50"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3119</v>
      </c>
      <c r="J2" s="38" t="s">
        <v>4604</v>
      </c>
    </row>
    <row r="3" spans="1:54" ht="16.5" x14ac:dyDescent="0.3">
      <c r="C3" s="1" t="s">
        <v>28</v>
      </c>
      <c r="D3" s="21" t="s">
        <v>3120</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3121</v>
      </c>
      <c r="C26" s="57" t="s">
        <v>3122</v>
      </c>
      <c r="D26" s="54" t="s">
        <v>3123</v>
      </c>
      <c r="E26" s="6" t="s">
        <v>658</v>
      </c>
      <c r="F26" s="19">
        <v>4000000</v>
      </c>
      <c r="G26" s="24">
        <v>4050.88</v>
      </c>
      <c r="H26" s="24">
        <v>32.58</v>
      </c>
      <c r="I26" s="31">
        <v>7.2636726999999999</v>
      </c>
      <c r="J26" s="31"/>
      <c r="K26" s="35"/>
    </row>
    <row r="27" spans="1:11" x14ac:dyDescent="0.25">
      <c r="B27" s="8" t="s">
        <v>3071</v>
      </c>
      <c r="C27" s="57" t="s">
        <v>3072</v>
      </c>
      <c r="D27" s="54" t="s">
        <v>3073</v>
      </c>
      <c r="E27" s="6" t="s">
        <v>658</v>
      </c>
      <c r="F27" s="19">
        <v>3562100</v>
      </c>
      <c r="G27" s="24">
        <v>3623.35</v>
      </c>
      <c r="H27" s="24">
        <v>29.15</v>
      </c>
      <c r="I27" s="31">
        <v>7.2109839999999998</v>
      </c>
      <c r="J27" s="31"/>
      <c r="K27" s="35"/>
    </row>
    <row r="28" spans="1:11" x14ac:dyDescent="0.25">
      <c r="B28" s="8" t="s">
        <v>3124</v>
      </c>
      <c r="C28" s="57" t="s">
        <v>3125</v>
      </c>
      <c r="D28" s="54" t="s">
        <v>3126</v>
      </c>
      <c r="E28" s="6" t="s">
        <v>658</v>
      </c>
      <c r="F28" s="19">
        <v>1800000</v>
      </c>
      <c r="G28" s="24">
        <v>1823.04</v>
      </c>
      <c r="H28" s="24">
        <v>14.66</v>
      </c>
      <c r="I28" s="31">
        <v>7.2693102999999999</v>
      </c>
      <c r="J28" s="31"/>
      <c r="K28" s="35"/>
    </row>
    <row r="29" spans="1:11" x14ac:dyDescent="0.25">
      <c r="B29" s="8" t="s">
        <v>3127</v>
      </c>
      <c r="C29" s="57" t="s">
        <v>3128</v>
      </c>
      <c r="D29" s="54" t="s">
        <v>3129</v>
      </c>
      <c r="E29" s="6" t="s">
        <v>658</v>
      </c>
      <c r="F29" s="19">
        <v>200000</v>
      </c>
      <c r="G29" s="24">
        <v>202.64</v>
      </c>
      <c r="H29" s="24">
        <v>1.63</v>
      </c>
      <c r="I29" s="31">
        <v>7.2165612000000001</v>
      </c>
      <c r="J29" s="31"/>
      <c r="K29" s="35"/>
    </row>
    <row r="30" spans="1:11" x14ac:dyDescent="0.25">
      <c r="C30" s="58" t="s">
        <v>175</v>
      </c>
      <c r="D30" s="54"/>
      <c r="E30" s="6"/>
      <c r="F30" s="19"/>
      <c r="G30" s="25">
        <v>9699.91</v>
      </c>
      <c r="H30" s="25">
        <v>78.02</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3092</v>
      </c>
      <c r="C42" s="57" t="s">
        <v>3093</v>
      </c>
      <c r="D42" s="54" t="s">
        <v>3094</v>
      </c>
      <c r="E42" s="6" t="s">
        <v>658</v>
      </c>
      <c r="F42" s="19">
        <v>619600</v>
      </c>
      <c r="G42" s="24">
        <v>546.12</v>
      </c>
      <c r="H42" s="24">
        <v>4.3899999999999997</v>
      </c>
      <c r="I42" s="31">
        <v>7.0074793</v>
      </c>
      <c r="J42" s="31"/>
      <c r="K42" s="35"/>
    </row>
    <row r="43" spans="1:11" x14ac:dyDescent="0.25">
      <c r="B43" s="8" t="s">
        <v>3080</v>
      </c>
      <c r="C43" s="57" t="s">
        <v>3081</v>
      </c>
      <c r="D43" s="54" t="s">
        <v>3082</v>
      </c>
      <c r="E43" s="6" t="s">
        <v>658</v>
      </c>
      <c r="F43" s="19">
        <v>615000</v>
      </c>
      <c r="G43" s="24">
        <v>541.66</v>
      </c>
      <c r="H43" s="24">
        <v>4.3600000000000003</v>
      </c>
      <c r="I43" s="31">
        <v>7.0076343999999997</v>
      </c>
      <c r="J43" s="31"/>
      <c r="K43" s="35"/>
    </row>
    <row r="44" spans="1:11" x14ac:dyDescent="0.25">
      <c r="B44" s="8" t="s">
        <v>3089</v>
      </c>
      <c r="C44" s="57" t="s">
        <v>3090</v>
      </c>
      <c r="D44" s="54" t="s">
        <v>3091</v>
      </c>
      <c r="E44" s="6" t="s">
        <v>658</v>
      </c>
      <c r="F44" s="19">
        <v>575000</v>
      </c>
      <c r="G44" s="24">
        <v>506.33</v>
      </c>
      <c r="H44" s="24">
        <v>4.07</v>
      </c>
      <c r="I44" s="31">
        <v>7.0076860999999999</v>
      </c>
      <c r="J44" s="31"/>
      <c r="K44" s="35"/>
    </row>
    <row r="45" spans="1:11" x14ac:dyDescent="0.25">
      <c r="B45" s="8" t="s">
        <v>3083</v>
      </c>
      <c r="C45" s="57" t="s">
        <v>3084</v>
      </c>
      <c r="D45" s="54" t="s">
        <v>3085</v>
      </c>
      <c r="E45" s="6" t="s">
        <v>658</v>
      </c>
      <c r="F45" s="19">
        <v>461100</v>
      </c>
      <c r="G45" s="24">
        <v>405.88</v>
      </c>
      <c r="H45" s="24">
        <v>3.26</v>
      </c>
      <c r="I45" s="31">
        <v>7.0077895000000003</v>
      </c>
      <c r="J45" s="31"/>
      <c r="K45" s="35"/>
    </row>
    <row r="46" spans="1:11" x14ac:dyDescent="0.25">
      <c r="B46" s="8" t="s">
        <v>3009</v>
      </c>
      <c r="C46" s="57" t="s">
        <v>3010</v>
      </c>
      <c r="D46" s="54" t="s">
        <v>3011</v>
      </c>
      <c r="E46" s="6" t="s">
        <v>658</v>
      </c>
      <c r="F46" s="19">
        <v>455000</v>
      </c>
      <c r="G46" s="24">
        <v>404.84</v>
      </c>
      <c r="H46" s="24">
        <v>3.26</v>
      </c>
      <c r="I46" s="31">
        <v>7.0053077999999998</v>
      </c>
      <c r="J46" s="31"/>
      <c r="K46" s="35"/>
    </row>
    <row r="47" spans="1:11" x14ac:dyDescent="0.25">
      <c r="B47" s="8" t="s">
        <v>3077</v>
      </c>
      <c r="C47" s="57" t="s">
        <v>3078</v>
      </c>
      <c r="D47" s="54" t="s">
        <v>3079</v>
      </c>
      <c r="E47" s="6" t="s">
        <v>658</v>
      </c>
      <c r="F47" s="19">
        <v>200000</v>
      </c>
      <c r="G47" s="24">
        <v>176.18</v>
      </c>
      <c r="H47" s="24">
        <v>1.42</v>
      </c>
      <c r="I47" s="31">
        <v>7.0075827000000004</v>
      </c>
      <c r="J47" s="31"/>
      <c r="K47" s="35"/>
    </row>
    <row r="48" spans="1:11" x14ac:dyDescent="0.25">
      <c r="B48" s="8" t="s">
        <v>2997</v>
      </c>
      <c r="C48" s="57" t="s">
        <v>2998</v>
      </c>
      <c r="D48" s="54" t="s">
        <v>2999</v>
      </c>
      <c r="E48" s="6" t="s">
        <v>658</v>
      </c>
      <c r="F48" s="19">
        <v>55000</v>
      </c>
      <c r="G48" s="24">
        <v>49.32</v>
      </c>
      <c r="H48" s="24">
        <v>0.4</v>
      </c>
      <c r="I48" s="31">
        <v>6.9863499999999998</v>
      </c>
      <c r="J48" s="31"/>
      <c r="K48" s="35"/>
    </row>
    <row r="49" spans="1:11" x14ac:dyDescent="0.25">
      <c r="C49" s="58" t="s">
        <v>175</v>
      </c>
      <c r="D49" s="54"/>
      <c r="E49" s="6"/>
      <c r="F49" s="19"/>
      <c r="G49" s="25">
        <v>2630.33</v>
      </c>
      <c r="H49" s="25">
        <v>21.16</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186</v>
      </c>
      <c r="C63" s="57" t="s">
        <v>187</v>
      </c>
      <c r="D63" s="54"/>
      <c r="E63" s="6"/>
      <c r="F63" s="19"/>
      <c r="G63" s="24">
        <v>32.700000000000003</v>
      </c>
      <c r="H63" s="24">
        <v>0.26</v>
      </c>
      <c r="I63" s="31"/>
      <c r="J63" s="31"/>
      <c r="K63" s="35"/>
    </row>
    <row r="64" spans="1:11" x14ac:dyDescent="0.25">
      <c r="C64" s="58" t="s">
        <v>175</v>
      </c>
      <c r="D64" s="54"/>
      <c r="E64" s="6"/>
      <c r="F64" s="19"/>
      <c r="G64" s="25">
        <v>32.700000000000003</v>
      </c>
      <c r="H64" s="25">
        <v>0.26</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4792</v>
      </c>
      <c r="D67" s="54"/>
      <c r="E67" s="6"/>
      <c r="F67" s="19"/>
      <c r="G67" s="24" t="s">
        <v>2</v>
      </c>
      <c r="H67" s="24" t="s">
        <v>2</v>
      </c>
      <c r="I67" s="31"/>
      <c r="J67" s="31"/>
      <c r="K67" s="35"/>
      <c r="L67" s="3"/>
      <c r="AI67" s="3"/>
      <c r="AV67" s="3"/>
      <c r="AX67" s="3"/>
      <c r="BB67" s="3"/>
    </row>
    <row r="68" spans="1:54" x14ac:dyDescent="0.25">
      <c r="B68" s="8"/>
      <c r="C68" s="57" t="s">
        <v>188</v>
      </c>
      <c r="D68" s="54"/>
      <c r="E68" s="6"/>
      <c r="F68" s="19"/>
      <c r="G68" s="24">
        <v>69.2</v>
      </c>
      <c r="H68" s="24">
        <v>0.56000000000000005</v>
      </c>
      <c r="I68" s="31"/>
      <c r="J68" s="31"/>
      <c r="K68" s="35"/>
    </row>
    <row r="69" spans="1:54" x14ac:dyDescent="0.25">
      <c r="C69" s="58" t="s">
        <v>175</v>
      </c>
      <c r="D69" s="54"/>
      <c r="E69" s="6"/>
      <c r="F69" s="19"/>
      <c r="G69" s="25">
        <v>69.2</v>
      </c>
      <c r="H69" s="25">
        <v>0.56000000000000005</v>
      </c>
      <c r="I69" s="31"/>
      <c r="J69" s="31"/>
      <c r="K69" s="35"/>
    </row>
    <row r="70" spans="1:54" x14ac:dyDescent="0.25">
      <c r="C70" s="57"/>
      <c r="D70" s="54"/>
      <c r="E70" s="6"/>
      <c r="F70" s="19"/>
      <c r="G70" s="24"/>
      <c r="H70" s="24"/>
      <c r="I70" s="31"/>
      <c r="J70" s="31"/>
      <c r="K70" s="35"/>
    </row>
    <row r="71" spans="1:54" x14ac:dyDescent="0.25">
      <c r="C71" s="60" t="s">
        <v>189</v>
      </c>
      <c r="D71" s="55"/>
      <c r="E71" s="5"/>
      <c r="F71" s="20"/>
      <c r="G71" s="26">
        <v>12432.14</v>
      </c>
      <c r="H71" s="26">
        <v>100</v>
      </c>
      <c r="I71" s="32"/>
      <c r="J71" s="32"/>
      <c r="K71" s="36"/>
    </row>
    <row r="74" spans="1:54" x14ac:dyDescent="0.25">
      <c r="C74" s="1" t="s">
        <v>190</v>
      </c>
    </row>
    <row r="75" spans="1:54" x14ac:dyDescent="0.25">
      <c r="C75" s="37" t="s">
        <v>191</v>
      </c>
      <c r="D75" s="37"/>
      <c r="E75" s="37"/>
      <c r="F75" s="37"/>
      <c r="G75" s="37"/>
      <c r="H75" s="37"/>
      <c r="I75" s="37"/>
      <c r="J75" s="37"/>
      <c r="K75" s="37"/>
    </row>
    <row r="76" spans="1:54" x14ac:dyDescent="0.25">
      <c r="C76" s="2" t="s">
        <v>192</v>
      </c>
    </row>
    <row r="77" spans="1:54" x14ac:dyDescent="0.25">
      <c r="C77" s="2" t="s">
        <v>193</v>
      </c>
    </row>
    <row r="78" spans="1:54" x14ac:dyDescent="0.25">
      <c r="C78" s="2" t="s">
        <v>194</v>
      </c>
    </row>
    <row r="79" spans="1:54" x14ac:dyDescent="0.25">
      <c r="C79" s="2" t="s">
        <v>195</v>
      </c>
    </row>
    <row r="81" spans="3:6" x14ac:dyDescent="0.25">
      <c r="C81" s="76" t="s">
        <v>4869</v>
      </c>
      <c r="E81" s="76" t="s">
        <v>4870</v>
      </c>
      <c r="F81" s="77"/>
    </row>
    <row r="82" spans="3:6" x14ac:dyDescent="0.25">
      <c r="E82" s="2" t="s">
        <v>4919</v>
      </c>
    </row>
  </sheetData>
  <hyperlinks>
    <hyperlink ref="J2" location="'Index'!A1" display="'Index'!A1" xr:uid="{98F8E4EB-6F0A-4C64-BAF3-EA85B6560FDF}"/>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768C3-F3F5-4F03-ADDC-720ABD091181}">
  <sheetPr codeName="Sheet1"/>
  <dimension ref="A1:IV81"/>
  <sheetViews>
    <sheetView showGridLines="0" zoomScale="90" zoomScaleNormal="90" workbookViewId="0">
      <pane ySplit="6" topLeftCell="A49"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3130</v>
      </c>
      <c r="J2" s="38" t="s">
        <v>4604</v>
      </c>
    </row>
    <row r="3" spans="1:54" ht="16.5" x14ac:dyDescent="0.3">
      <c r="C3" s="1" t="s">
        <v>28</v>
      </c>
      <c r="D3" s="21" t="s">
        <v>3131</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3132</v>
      </c>
      <c r="C26" s="57" t="s">
        <v>3133</v>
      </c>
      <c r="D26" s="54" t="s">
        <v>3134</v>
      </c>
      <c r="E26" s="6" t="s">
        <v>658</v>
      </c>
      <c r="F26" s="19">
        <v>6000000</v>
      </c>
      <c r="G26" s="24">
        <v>6062.97</v>
      </c>
      <c r="H26" s="24">
        <v>44.42</v>
      </c>
      <c r="I26" s="31">
        <v>7.0912194</v>
      </c>
      <c r="J26" s="31"/>
      <c r="K26" s="35"/>
    </row>
    <row r="27" spans="1:11" x14ac:dyDescent="0.25">
      <c r="B27" s="8" t="s">
        <v>3135</v>
      </c>
      <c r="C27" s="57" t="s">
        <v>3136</v>
      </c>
      <c r="D27" s="54" t="s">
        <v>3137</v>
      </c>
      <c r="E27" s="6" t="s">
        <v>658</v>
      </c>
      <c r="F27" s="19">
        <v>3947900</v>
      </c>
      <c r="G27" s="24">
        <v>3990.64</v>
      </c>
      <c r="H27" s="24">
        <v>29.24</v>
      </c>
      <c r="I27" s="31">
        <v>7.051666</v>
      </c>
      <c r="J27" s="31"/>
      <c r="K27" s="35"/>
    </row>
    <row r="28" spans="1:11" x14ac:dyDescent="0.25">
      <c r="C28" s="58" t="s">
        <v>175</v>
      </c>
      <c r="D28" s="54"/>
      <c r="E28" s="6"/>
      <c r="F28" s="19"/>
      <c r="G28" s="25">
        <v>10053.61</v>
      </c>
      <c r="H28" s="25">
        <v>73.66</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A31" s="28"/>
      <c r="B31" s="28"/>
      <c r="C31" s="58" t="s">
        <v>13</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14</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15</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16</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C39" s="59" t="s">
        <v>17</v>
      </c>
      <c r="D39" s="54"/>
      <c r="E39" s="6"/>
      <c r="F39" s="19"/>
      <c r="G39" s="24"/>
      <c r="H39" s="24"/>
      <c r="I39" s="31"/>
      <c r="J39" s="31"/>
      <c r="K39" s="35"/>
    </row>
    <row r="40" spans="1:11" x14ac:dyDescent="0.25">
      <c r="B40" s="8" t="s">
        <v>3052</v>
      </c>
      <c r="C40" s="57" t="s">
        <v>3053</v>
      </c>
      <c r="D40" s="54" t="s">
        <v>3054</v>
      </c>
      <c r="E40" s="6" t="s">
        <v>658</v>
      </c>
      <c r="F40" s="19">
        <v>637500</v>
      </c>
      <c r="G40" s="24">
        <v>601.64</v>
      </c>
      <c r="H40" s="24">
        <v>4.41</v>
      </c>
      <c r="I40" s="31">
        <v>6.9317333999999997</v>
      </c>
      <c r="J40" s="31"/>
      <c r="K40" s="35"/>
    </row>
    <row r="41" spans="1:11" x14ac:dyDescent="0.25">
      <c r="B41" s="8" t="s">
        <v>3138</v>
      </c>
      <c r="C41" s="57" t="s">
        <v>3139</v>
      </c>
      <c r="D41" s="54" t="s">
        <v>3140</v>
      </c>
      <c r="E41" s="6" t="s">
        <v>658</v>
      </c>
      <c r="F41" s="19">
        <v>500000</v>
      </c>
      <c r="G41" s="24">
        <v>471.61</v>
      </c>
      <c r="H41" s="24">
        <v>3.46</v>
      </c>
      <c r="I41" s="31">
        <v>6.9313715</v>
      </c>
      <c r="J41" s="31"/>
      <c r="K41" s="35"/>
    </row>
    <row r="42" spans="1:11" x14ac:dyDescent="0.25">
      <c r="B42" s="8" t="s">
        <v>3141</v>
      </c>
      <c r="C42" s="57" t="s">
        <v>3142</v>
      </c>
      <c r="D42" s="54" t="s">
        <v>3143</v>
      </c>
      <c r="E42" s="6" t="s">
        <v>658</v>
      </c>
      <c r="F42" s="19">
        <v>500000</v>
      </c>
      <c r="G42" s="24">
        <v>471.44</v>
      </c>
      <c r="H42" s="24">
        <v>3.45</v>
      </c>
      <c r="I42" s="31">
        <v>6.9311648000000003</v>
      </c>
      <c r="J42" s="31"/>
      <c r="K42" s="35"/>
    </row>
    <row r="43" spans="1:11" x14ac:dyDescent="0.25">
      <c r="B43" s="8" t="s">
        <v>2926</v>
      </c>
      <c r="C43" s="57" t="s">
        <v>2927</v>
      </c>
      <c r="D43" s="54" t="s">
        <v>2928</v>
      </c>
      <c r="E43" s="6" t="s">
        <v>658</v>
      </c>
      <c r="F43" s="19">
        <v>475000</v>
      </c>
      <c r="G43" s="24">
        <v>456.03</v>
      </c>
      <c r="H43" s="24">
        <v>3.34</v>
      </c>
      <c r="I43" s="31">
        <v>6.8645411000000003</v>
      </c>
      <c r="J43" s="31"/>
      <c r="K43" s="35"/>
    </row>
    <row r="44" spans="1:11" x14ac:dyDescent="0.25">
      <c r="B44" s="8" t="s">
        <v>3144</v>
      </c>
      <c r="C44" s="57" t="s">
        <v>3145</v>
      </c>
      <c r="D44" s="54" t="s">
        <v>3146</v>
      </c>
      <c r="E44" s="6" t="s">
        <v>658</v>
      </c>
      <c r="F44" s="19">
        <v>450000</v>
      </c>
      <c r="G44" s="24">
        <v>428.72</v>
      </c>
      <c r="H44" s="24">
        <v>3.14</v>
      </c>
      <c r="I44" s="31">
        <v>6.9118596999999999</v>
      </c>
      <c r="J44" s="31"/>
      <c r="K44" s="35"/>
    </row>
    <row r="45" spans="1:11" x14ac:dyDescent="0.25">
      <c r="B45" s="8" t="s">
        <v>2929</v>
      </c>
      <c r="C45" s="57" t="s">
        <v>2930</v>
      </c>
      <c r="D45" s="54" t="s">
        <v>2931</v>
      </c>
      <c r="E45" s="6" t="s">
        <v>658</v>
      </c>
      <c r="F45" s="19">
        <v>425000</v>
      </c>
      <c r="G45" s="24">
        <v>409.53</v>
      </c>
      <c r="H45" s="24">
        <v>3</v>
      </c>
      <c r="I45" s="31">
        <v>6.8645411000000003</v>
      </c>
      <c r="J45" s="31"/>
      <c r="K45" s="35"/>
    </row>
    <row r="46" spans="1:11" x14ac:dyDescent="0.25">
      <c r="B46" s="8" t="s">
        <v>3043</v>
      </c>
      <c r="C46" s="57" t="s">
        <v>3044</v>
      </c>
      <c r="D46" s="54" t="s">
        <v>3045</v>
      </c>
      <c r="E46" s="6" t="s">
        <v>658</v>
      </c>
      <c r="F46" s="19">
        <v>425000</v>
      </c>
      <c r="G46" s="24">
        <v>400.8</v>
      </c>
      <c r="H46" s="24">
        <v>2.94</v>
      </c>
      <c r="I46" s="31">
        <v>6.9312680999999996</v>
      </c>
      <c r="J46" s="31"/>
      <c r="K46" s="35"/>
    </row>
    <row r="47" spans="1:11" x14ac:dyDescent="0.25">
      <c r="B47" s="8" t="s">
        <v>3049</v>
      </c>
      <c r="C47" s="57" t="s">
        <v>3050</v>
      </c>
      <c r="D47" s="54" t="s">
        <v>3051</v>
      </c>
      <c r="E47" s="6" t="s">
        <v>658</v>
      </c>
      <c r="F47" s="19">
        <v>213000</v>
      </c>
      <c r="G47" s="24">
        <v>200.76</v>
      </c>
      <c r="H47" s="24">
        <v>1.47</v>
      </c>
      <c r="I47" s="31">
        <v>6.9309063000000002</v>
      </c>
      <c r="J47" s="31"/>
      <c r="K47" s="35"/>
    </row>
    <row r="48" spans="1:11" x14ac:dyDescent="0.25">
      <c r="C48" s="58" t="s">
        <v>175</v>
      </c>
      <c r="D48" s="54"/>
      <c r="E48" s="6"/>
      <c r="F48" s="19"/>
      <c r="G48" s="25">
        <v>3440.53</v>
      </c>
      <c r="H48" s="25">
        <v>25.21</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186</v>
      </c>
      <c r="C62" s="57" t="s">
        <v>187</v>
      </c>
      <c r="D62" s="54"/>
      <c r="E62" s="6"/>
      <c r="F62" s="19"/>
      <c r="G62" s="24">
        <v>57.67</v>
      </c>
      <c r="H62" s="24">
        <v>0.42</v>
      </c>
      <c r="I62" s="31"/>
      <c r="J62" s="31"/>
      <c r="K62" s="35"/>
    </row>
    <row r="63" spans="1:11" x14ac:dyDescent="0.25">
      <c r="C63" s="58" t="s">
        <v>175</v>
      </c>
      <c r="D63" s="54"/>
      <c r="E63" s="6"/>
      <c r="F63" s="19"/>
      <c r="G63" s="25">
        <v>57.67</v>
      </c>
      <c r="H63" s="25">
        <v>0.42</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4792</v>
      </c>
      <c r="D66" s="54"/>
      <c r="E66" s="6"/>
      <c r="F66" s="19"/>
      <c r="G66" s="24" t="s">
        <v>2</v>
      </c>
      <c r="H66" s="24" t="s">
        <v>2</v>
      </c>
      <c r="I66" s="31"/>
      <c r="J66" s="31"/>
      <c r="K66" s="35"/>
      <c r="L66" s="3"/>
      <c r="AI66" s="3"/>
      <c r="AV66" s="3"/>
      <c r="AX66" s="3"/>
      <c r="BB66" s="3"/>
    </row>
    <row r="67" spans="1:54" x14ac:dyDescent="0.25">
      <c r="B67" s="8"/>
      <c r="C67" s="57" t="s">
        <v>188</v>
      </c>
      <c r="D67" s="54"/>
      <c r="E67" s="6"/>
      <c r="F67" s="19"/>
      <c r="G67" s="24">
        <v>97.53</v>
      </c>
      <c r="H67" s="24">
        <v>0.71</v>
      </c>
      <c r="I67" s="31"/>
      <c r="J67" s="31"/>
      <c r="K67" s="35"/>
    </row>
    <row r="68" spans="1:54" x14ac:dyDescent="0.25">
      <c r="C68" s="58" t="s">
        <v>175</v>
      </c>
      <c r="D68" s="54"/>
      <c r="E68" s="6"/>
      <c r="F68" s="19"/>
      <c r="G68" s="25">
        <v>97.53</v>
      </c>
      <c r="H68" s="25">
        <v>0.71</v>
      </c>
      <c r="I68" s="31"/>
      <c r="J68" s="31"/>
      <c r="K68" s="35"/>
    </row>
    <row r="69" spans="1:54" x14ac:dyDescent="0.25">
      <c r="C69" s="57"/>
      <c r="D69" s="54"/>
      <c r="E69" s="6"/>
      <c r="F69" s="19"/>
      <c r="G69" s="24"/>
      <c r="H69" s="24"/>
      <c r="I69" s="31"/>
      <c r="J69" s="31"/>
      <c r="K69" s="35"/>
    </row>
    <row r="70" spans="1:54" x14ac:dyDescent="0.25">
      <c r="C70" s="60" t="s">
        <v>189</v>
      </c>
      <c r="D70" s="55"/>
      <c r="E70" s="5"/>
      <c r="F70" s="20"/>
      <c r="G70" s="26">
        <v>13649.34</v>
      </c>
      <c r="H70" s="26">
        <v>100</v>
      </c>
      <c r="I70" s="32"/>
      <c r="J70" s="32"/>
      <c r="K70" s="36"/>
    </row>
    <row r="73" spans="1:54" x14ac:dyDescent="0.25">
      <c r="C73" s="1" t="s">
        <v>190</v>
      </c>
    </row>
    <row r="74" spans="1:54" x14ac:dyDescent="0.25">
      <c r="C74" s="37" t="s">
        <v>191</v>
      </c>
      <c r="D74" s="37"/>
      <c r="E74" s="37"/>
      <c r="F74" s="37"/>
      <c r="G74" s="37"/>
      <c r="H74" s="37"/>
      <c r="I74" s="37"/>
      <c r="J74" s="37"/>
      <c r="K74" s="37"/>
    </row>
    <row r="75" spans="1:54" x14ac:dyDescent="0.25">
      <c r="C75" s="2" t="s">
        <v>192</v>
      </c>
    </row>
    <row r="76" spans="1:54" x14ac:dyDescent="0.25">
      <c r="C76" s="2" t="s">
        <v>193</v>
      </c>
    </row>
    <row r="77" spans="1:54" x14ac:dyDescent="0.25">
      <c r="C77" s="2" t="s">
        <v>194</v>
      </c>
    </row>
    <row r="78" spans="1:54" x14ac:dyDescent="0.25">
      <c r="C78" s="2" t="s">
        <v>195</v>
      </c>
    </row>
    <row r="80" spans="1:54" x14ac:dyDescent="0.25">
      <c r="C80" s="76" t="s">
        <v>4869</v>
      </c>
      <c r="E80" s="76" t="s">
        <v>4870</v>
      </c>
      <c r="F80" s="77"/>
    </row>
    <row r="81" spans="5:5" x14ac:dyDescent="0.25">
      <c r="E81" s="2" t="s">
        <v>4912</v>
      </c>
    </row>
  </sheetData>
  <hyperlinks>
    <hyperlink ref="J2" location="'Index'!A1" display="'Index'!A1" xr:uid="{4C5A7BF6-6F98-4F71-9611-9FCAFBB2B116}"/>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00FBC-7241-4914-BAEB-C5D82DCA4D80}">
  <sheetPr codeName="Sheet1"/>
  <dimension ref="A1:IV79"/>
  <sheetViews>
    <sheetView showGridLines="0" zoomScale="90" zoomScaleNormal="90" workbookViewId="0">
      <pane ySplit="6" topLeftCell="A47"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3116</v>
      </c>
      <c r="J2" s="38" t="s">
        <v>4604</v>
      </c>
    </row>
    <row r="3" spans="1:54" ht="16.5" x14ac:dyDescent="0.3">
      <c r="C3" s="1" t="s">
        <v>28</v>
      </c>
      <c r="D3" s="21" t="s">
        <v>3147</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3148</v>
      </c>
      <c r="C26" s="57" t="s">
        <v>3149</v>
      </c>
      <c r="D26" s="54" t="s">
        <v>3150</v>
      </c>
      <c r="E26" s="6" t="s">
        <v>658</v>
      </c>
      <c r="F26" s="19">
        <v>2000000</v>
      </c>
      <c r="G26" s="24">
        <v>2024.29</v>
      </c>
      <c r="H26" s="24">
        <v>45.88</v>
      </c>
      <c r="I26" s="31">
        <v>7.1470069000000001</v>
      </c>
      <c r="J26" s="31"/>
      <c r="K26" s="35"/>
    </row>
    <row r="27" spans="1:11" x14ac:dyDescent="0.25">
      <c r="B27" s="8" t="s">
        <v>3151</v>
      </c>
      <c r="C27" s="57" t="s">
        <v>3152</v>
      </c>
      <c r="D27" s="54" t="s">
        <v>3153</v>
      </c>
      <c r="E27" s="6" t="s">
        <v>658</v>
      </c>
      <c r="F27" s="19">
        <v>1000000</v>
      </c>
      <c r="G27" s="24">
        <v>1009.43</v>
      </c>
      <c r="H27" s="24">
        <v>22.88</v>
      </c>
      <c r="I27" s="31">
        <v>7.0508541999999998</v>
      </c>
      <c r="J27" s="31"/>
      <c r="K27" s="35"/>
    </row>
    <row r="28" spans="1:11" x14ac:dyDescent="0.25">
      <c r="B28" s="8" t="s">
        <v>2988</v>
      </c>
      <c r="C28" s="57" t="s">
        <v>2989</v>
      </c>
      <c r="D28" s="54" t="s">
        <v>2990</v>
      </c>
      <c r="E28" s="6" t="s">
        <v>658</v>
      </c>
      <c r="F28" s="19">
        <v>450000</v>
      </c>
      <c r="G28" s="24">
        <v>455.54</v>
      </c>
      <c r="H28" s="24">
        <v>10.32</v>
      </c>
      <c r="I28" s="31">
        <v>7.1296416999999996</v>
      </c>
      <c r="J28" s="31"/>
      <c r="K28" s="35"/>
    </row>
    <row r="29" spans="1:11" x14ac:dyDescent="0.25">
      <c r="C29" s="58" t="s">
        <v>175</v>
      </c>
      <c r="D29" s="54"/>
      <c r="E29" s="6"/>
      <c r="F29" s="19"/>
      <c r="G29" s="25">
        <v>3489.26</v>
      </c>
      <c r="H29" s="25">
        <v>79.08</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2938</v>
      </c>
      <c r="C41" s="57" t="s">
        <v>2939</v>
      </c>
      <c r="D41" s="54" t="s">
        <v>2940</v>
      </c>
      <c r="E41" s="6" t="s">
        <v>658</v>
      </c>
      <c r="F41" s="19">
        <v>220000</v>
      </c>
      <c r="G41" s="24">
        <v>210.94</v>
      </c>
      <c r="H41" s="24">
        <v>4.78</v>
      </c>
      <c r="I41" s="31">
        <v>6.8645411000000003</v>
      </c>
      <c r="J41" s="31"/>
      <c r="K41" s="35"/>
    </row>
    <row r="42" spans="1:11" x14ac:dyDescent="0.25">
      <c r="B42" s="8" t="s">
        <v>3043</v>
      </c>
      <c r="C42" s="57" t="s">
        <v>3044</v>
      </c>
      <c r="D42" s="54" t="s">
        <v>3045</v>
      </c>
      <c r="E42" s="6" t="s">
        <v>658</v>
      </c>
      <c r="F42" s="19">
        <v>165000</v>
      </c>
      <c r="G42" s="24">
        <v>155.6</v>
      </c>
      <c r="H42" s="24">
        <v>3.53</v>
      </c>
      <c r="I42" s="31">
        <v>6.9312680999999996</v>
      </c>
      <c r="J42" s="31"/>
      <c r="K42" s="35"/>
    </row>
    <row r="43" spans="1:11" x14ac:dyDescent="0.25">
      <c r="B43" s="8" t="s">
        <v>3138</v>
      </c>
      <c r="C43" s="57" t="s">
        <v>3139</v>
      </c>
      <c r="D43" s="54" t="s">
        <v>3140</v>
      </c>
      <c r="E43" s="6" t="s">
        <v>658</v>
      </c>
      <c r="F43" s="19">
        <v>120000</v>
      </c>
      <c r="G43" s="24">
        <v>113.19</v>
      </c>
      <c r="H43" s="24">
        <v>2.57</v>
      </c>
      <c r="I43" s="31">
        <v>6.9313715</v>
      </c>
      <c r="J43" s="31"/>
      <c r="K43" s="35"/>
    </row>
    <row r="44" spans="1:11" x14ac:dyDescent="0.25">
      <c r="B44" s="8" t="s">
        <v>3049</v>
      </c>
      <c r="C44" s="57" t="s">
        <v>3050</v>
      </c>
      <c r="D44" s="54" t="s">
        <v>3051</v>
      </c>
      <c r="E44" s="6" t="s">
        <v>658</v>
      </c>
      <c r="F44" s="19">
        <v>115000</v>
      </c>
      <c r="G44" s="24">
        <v>108.39</v>
      </c>
      <c r="H44" s="24">
        <v>2.46</v>
      </c>
      <c r="I44" s="31">
        <v>6.9309063000000002</v>
      </c>
      <c r="J44" s="31"/>
      <c r="K44" s="35"/>
    </row>
    <row r="45" spans="1:11" x14ac:dyDescent="0.25">
      <c r="B45" s="8" t="s">
        <v>3052</v>
      </c>
      <c r="C45" s="57" t="s">
        <v>3053</v>
      </c>
      <c r="D45" s="54" t="s">
        <v>3054</v>
      </c>
      <c r="E45" s="6" t="s">
        <v>658</v>
      </c>
      <c r="F45" s="19">
        <v>100000</v>
      </c>
      <c r="G45" s="24">
        <v>94.37</v>
      </c>
      <c r="H45" s="24">
        <v>2.14</v>
      </c>
      <c r="I45" s="31">
        <v>6.9317333999999997</v>
      </c>
      <c r="J45" s="31"/>
      <c r="K45" s="35"/>
    </row>
    <row r="46" spans="1:11" x14ac:dyDescent="0.25">
      <c r="C46" s="58" t="s">
        <v>175</v>
      </c>
      <c r="D46" s="54"/>
      <c r="E46" s="6"/>
      <c r="F46" s="19"/>
      <c r="G46" s="25">
        <v>682.49</v>
      </c>
      <c r="H46" s="25">
        <v>15.48</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54" x14ac:dyDescent="0.25">
      <c r="A49" s="28"/>
      <c r="B49" s="28"/>
      <c r="C49" s="58" t="s">
        <v>19</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23</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24</v>
      </c>
      <c r="D59" s="54"/>
      <c r="E59" s="6"/>
      <c r="F59" s="19"/>
      <c r="G59" s="24"/>
      <c r="H59" s="24"/>
      <c r="I59" s="31"/>
      <c r="J59" s="31"/>
      <c r="K59" s="35"/>
    </row>
    <row r="60" spans="1:54" x14ac:dyDescent="0.25">
      <c r="B60" s="8" t="s">
        <v>186</v>
      </c>
      <c r="C60" s="57" t="s">
        <v>187</v>
      </c>
      <c r="D60" s="54"/>
      <c r="E60" s="6"/>
      <c r="F60" s="19"/>
      <c r="G60" s="24">
        <v>215.42</v>
      </c>
      <c r="H60" s="24">
        <v>4.88</v>
      </c>
      <c r="I60" s="31"/>
      <c r="J60" s="31"/>
      <c r="K60" s="35"/>
    </row>
    <row r="61" spans="1:54" x14ac:dyDescent="0.25">
      <c r="C61" s="58" t="s">
        <v>175</v>
      </c>
      <c r="D61" s="54"/>
      <c r="E61" s="6"/>
      <c r="F61" s="19"/>
      <c r="G61" s="25">
        <v>215.42</v>
      </c>
      <c r="H61" s="25">
        <v>4.88</v>
      </c>
      <c r="I61" s="31"/>
      <c r="J61" s="31"/>
      <c r="K61" s="35"/>
    </row>
    <row r="62" spans="1:54" x14ac:dyDescent="0.25">
      <c r="C62" s="57"/>
      <c r="D62" s="54"/>
      <c r="E62" s="6"/>
      <c r="F62" s="19"/>
      <c r="G62" s="24"/>
      <c r="H62" s="24"/>
      <c r="I62" s="31"/>
      <c r="J62" s="31"/>
      <c r="K62" s="35"/>
    </row>
    <row r="63" spans="1:54" x14ac:dyDescent="0.25">
      <c r="A63" s="10"/>
      <c r="B63" s="28"/>
      <c r="C63" s="58" t="s">
        <v>25</v>
      </c>
      <c r="D63" s="54"/>
      <c r="E63" s="6"/>
      <c r="F63" s="19"/>
      <c r="G63" s="24"/>
      <c r="H63" s="24"/>
      <c r="I63" s="31"/>
      <c r="J63" s="31"/>
      <c r="K63" s="35"/>
    </row>
    <row r="64" spans="1:54" s="2" customFormat="1" ht="13.5" x14ac:dyDescent="0.25">
      <c r="A64" s="28"/>
      <c r="B64" s="28"/>
      <c r="C64" s="57" t="s">
        <v>4792</v>
      </c>
      <c r="D64" s="54"/>
      <c r="E64" s="6"/>
      <c r="F64" s="19"/>
      <c r="G64" s="24" t="s">
        <v>2</v>
      </c>
      <c r="H64" s="24" t="s">
        <v>2</v>
      </c>
      <c r="I64" s="31"/>
      <c r="J64" s="31"/>
      <c r="K64" s="35"/>
      <c r="L64" s="3"/>
      <c r="AI64" s="3"/>
      <c r="AV64" s="3"/>
      <c r="AX64" s="3"/>
      <c r="BB64" s="3"/>
    </row>
    <row r="65" spans="2:11" x14ac:dyDescent="0.25">
      <c r="B65" s="8"/>
      <c r="C65" s="57" t="s">
        <v>188</v>
      </c>
      <c r="D65" s="54"/>
      <c r="E65" s="6"/>
      <c r="F65" s="19"/>
      <c r="G65" s="24">
        <v>25.21</v>
      </c>
      <c r="H65" s="24">
        <v>0.55999999999999994</v>
      </c>
      <c r="I65" s="31"/>
      <c r="J65" s="31"/>
      <c r="K65" s="35"/>
    </row>
    <row r="66" spans="2:11" x14ac:dyDescent="0.25">
      <c r="C66" s="58" t="s">
        <v>175</v>
      </c>
      <c r="D66" s="54"/>
      <c r="E66" s="6"/>
      <c r="F66" s="19"/>
      <c r="G66" s="25">
        <v>25.21</v>
      </c>
      <c r="H66" s="25">
        <v>0.55999999999999994</v>
      </c>
      <c r="I66" s="31"/>
      <c r="J66" s="31"/>
      <c r="K66" s="35"/>
    </row>
    <row r="67" spans="2:11" x14ac:dyDescent="0.25">
      <c r="C67" s="57"/>
      <c r="D67" s="54"/>
      <c r="E67" s="6"/>
      <c r="F67" s="19"/>
      <c r="G67" s="24"/>
      <c r="H67" s="24"/>
      <c r="I67" s="31"/>
      <c r="J67" s="31"/>
      <c r="K67" s="35"/>
    </row>
    <row r="68" spans="2:11" x14ac:dyDescent="0.25">
      <c r="C68" s="60" t="s">
        <v>189</v>
      </c>
      <c r="D68" s="55"/>
      <c r="E68" s="5"/>
      <c r="F68" s="20"/>
      <c r="G68" s="26">
        <v>4412.38</v>
      </c>
      <c r="H68" s="26">
        <v>100</v>
      </c>
      <c r="I68" s="32"/>
      <c r="J68" s="32"/>
      <c r="K68" s="36"/>
    </row>
    <row r="71" spans="2:11" x14ac:dyDescent="0.25">
      <c r="C71" s="1" t="s">
        <v>190</v>
      </c>
    </row>
    <row r="72" spans="2:11" x14ac:dyDescent="0.25">
      <c r="C72" s="37" t="s">
        <v>191</v>
      </c>
      <c r="D72" s="37"/>
      <c r="E72" s="37"/>
      <c r="F72" s="37"/>
      <c r="G72" s="37"/>
      <c r="H72" s="37"/>
      <c r="I72" s="37"/>
      <c r="J72" s="37"/>
      <c r="K72" s="37"/>
    </row>
    <row r="73" spans="2:11" x14ac:dyDescent="0.25">
      <c r="C73" s="2" t="s">
        <v>192</v>
      </c>
    </row>
    <row r="74" spans="2:11" x14ac:dyDescent="0.25">
      <c r="C74" s="2" t="s">
        <v>193</v>
      </c>
    </row>
    <row r="75" spans="2:11" x14ac:dyDescent="0.25">
      <c r="C75" s="2" t="s">
        <v>194</v>
      </c>
    </row>
    <row r="76" spans="2:11" x14ac:dyDescent="0.25">
      <c r="C76" s="2" t="s">
        <v>195</v>
      </c>
    </row>
    <row r="78" spans="2:11" x14ac:dyDescent="0.25">
      <c r="C78" s="76" t="s">
        <v>4869</v>
      </c>
      <c r="E78" s="76" t="s">
        <v>4870</v>
      </c>
      <c r="F78" s="77"/>
    </row>
    <row r="79" spans="2:11" x14ac:dyDescent="0.25">
      <c r="E79" s="2" t="s">
        <v>4912</v>
      </c>
    </row>
  </sheetData>
  <hyperlinks>
    <hyperlink ref="J2" location="'Index'!A1" display="'Index'!A1" xr:uid="{D8A11F2A-6098-4B6F-9DDB-E4E42144AAE2}"/>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DD6AF-A489-4A61-A886-EF61D8CB9406}">
  <sheetPr codeName="Sheet1"/>
  <dimension ref="A1:IV251"/>
  <sheetViews>
    <sheetView showGridLines="0" zoomScale="90" zoomScaleNormal="90" workbookViewId="0">
      <pane ySplit="6" topLeftCell="A235"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3154</v>
      </c>
      <c r="J2" s="38" t="s">
        <v>4604</v>
      </c>
    </row>
    <row r="3" spans="1:54" ht="16.5" x14ac:dyDescent="0.3">
      <c r="C3" s="1" t="s">
        <v>28</v>
      </c>
      <c r="D3" s="21" t="s">
        <v>3155</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9496827</v>
      </c>
      <c r="G10" s="24">
        <v>153444.98000000001</v>
      </c>
      <c r="H10" s="24">
        <v>4.7699999999999996</v>
      </c>
      <c r="I10" s="31"/>
      <c r="J10" s="31"/>
      <c r="K10" s="35"/>
    </row>
    <row r="11" spans="1:54" x14ac:dyDescent="0.25">
      <c r="B11" s="8" t="s">
        <v>48</v>
      </c>
      <c r="C11" s="57" t="s">
        <v>49</v>
      </c>
      <c r="D11" s="54" t="s">
        <v>50</v>
      </c>
      <c r="E11" s="6" t="s">
        <v>47</v>
      </c>
      <c r="F11" s="19">
        <v>11990121</v>
      </c>
      <c r="G11" s="24">
        <v>145667.98000000001</v>
      </c>
      <c r="H11" s="24">
        <v>4.53</v>
      </c>
      <c r="I11" s="31"/>
      <c r="J11" s="31"/>
      <c r="K11" s="35"/>
    </row>
    <row r="12" spans="1:54" x14ac:dyDescent="0.25">
      <c r="B12" s="8" t="s">
        <v>389</v>
      </c>
      <c r="C12" s="57" t="s">
        <v>390</v>
      </c>
      <c r="D12" s="54" t="s">
        <v>391</v>
      </c>
      <c r="E12" s="6" t="s">
        <v>392</v>
      </c>
      <c r="F12" s="19">
        <v>53293368</v>
      </c>
      <c r="G12" s="24">
        <v>128421.03</v>
      </c>
      <c r="H12" s="24">
        <v>4</v>
      </c>
      <c r="I12" s="31"/>
      <c r="J12" s="31"/>
      <c r="K12" s="35"/>
    </row>
    <row r="13" spans="1:54" x14ac:dyDescent="0.25">
      <c r="B13" s="8" t="s">
        <v>429</v>
      </c>
      <c r="C13" s="57" t="s">
        <v>430</v>
      </c>
      <c r="D13" s="54" t="s">
        <v>431</v>
      </c>
      <c r="E13" s="6" t="s">
        <v>71</v>
      </c>
      <c r="F13" s="19">
        <v>8312875</v>
      </c>
      <c r="G13" s="24">
        <v>96150.87</v>
      </c>
      <c r="H13" s="24">
        <v>2.99</v>
      </c>
      <c r="I13" s="31"/>
      <c r="J13" s="31"/>
      <c r="K13" s="35"/>
    </row>
    <row r="14" spans="1:54" x14ac:dyDescent="0.25">
      <c r="B14" s="8" t="s">
        <v>269</v>
      </c>
      <c r="C14" s="57" t="s">
        <v>270</v>
      </c>
      <c r="D14" s="54" t="s">
        <v>271</v>
      </c>
      <c r="E14" s="6" t="s">
        <v>257</v>
      </c>
      <c r="F14" s="19">
        <v>6144725</v>
      </c>
      <c r="G14" s="24">
        <v>91651.65</v>
      </c>
      <c r="H14" s="24">
        <v>2.85</v>
      </c>
      <c r="I14" s="31"/>
      <c r="J14" s="31"/>
      <c r="K14" s="35"/>
    </row>
    <row r="15" spans="1:54" x14ac:dyDescent="0.25">
      <c r="B15" s="8" t="s">
        <v>113</v>
      </c>
      <c r="C15" s="57" t="s">
        <v>114</v>
      </c>
      <c r="D15" s="54" t="s">
        <v>115</v>
      </c>
      <c r="E15" s="6" t="s">
        <v>116</v>
      </c>
      <c r="F15" s="19">
        <v>2768271</v>
      </c>
      <c r="G15" s="24">
        <v>83348.490000000005</v>
      </c>
      <c r="H15" s="24">
        <v>2.59</v>
      </c>
      <c r="I15" s="31"/>
      <c r="J15" s="31"/>
      <c r="K15" s="35"/>
    </row>
    <row r="16" spans="1:54" x14ac:dyDescent="0.25">
      <c r="B16" s="8" t="s">
        <v>901</v>
      </c>
      <c r="C16" s="57" t="s">
        <v>902</v>
      </c>
      <c r="D16" s="54" t="s">
        <v>903</v>
      </c>
      <c r="E16" s="6" t="s">
        <v>116</v>
      </c>
      <c r="F16" s="19">
        <v>44040307</v>
      </c>
      <c r="G16" s="24">
        <v>80008.03</v>
      </c>
      <c r="H16" s="24">
        <v>2.4900000000000002</v>
      </c>
      <c r="I16" s="31"/>
      <c r="J16" s="31"/>
      <c r="K16" s="35"/>
    </row>
    <row r="17" spans="2:11" x14ac:dyDescent="0.25">
      <c r="B17" s="8" t="s">
        <v>235</v>
      </c>
      <c r="C17" s="57" t="s">
        <v>236</v>
      </c>
      <c r="D17" s="54" t="s">
        <v>237</v>
      </c>
      <c r="E17" s="6" t="s">
        <v>120</v>
      </c>
      <c r="F17" s="19">
        <v>4166813</v>
      </c>
      <c r="G17" s="24">
        <v>77771.48</v>
      </c>
      <c r="H17" s="24">
        <v>2.42</v>
      </c>
      <c r="I17" s="31"/>
      <c r="J17" s="31"/>
      <c r="K17" s="35"/>
    </row>
    <row r="18" spans="2:11" x14ac:dyDescent="0.25">
      <c r="B18" s="8" t="s">
        <v>305</v>
      </c>
      <c r="C18" s="57" t="s">
        <v>306</v>
      </c>
      <c r="D18" s="54" t="s">
        <v>307</v>
      </c>
      <c r="E18" s="6" t="s">
        <v>241</v>
      </c>
      <c r="F18" s="19">
        <v>45456730</v>
      </c>
      <c r="G18" s="24">
        <v>75153.61</v>
      </c>
      <c r="H18" s="24">
        <v>2.34</v>
      </c>
      <c r="I18" s="31"/>
      <c r="J18" s="31"/>
      <c r="K18" s="35"/>
    </row>
    <row r="19" spans="2:11" x14ac:dyDescent="0.25">
      <c r="B19" s="8" t="s">
        <v>414</v>
      </c>
      <c r="C19" s="57" t="s">
        <v>415</v>
      </c>
      <c r="D19" s="54" t="s">
        <v>416</v>
      </c>
      <c r="E19" s="6" t="s">
        <v>43</v>
      </c>
      <c r="F19" s="19">
        <v>4172687</v>
      </c>
      <c r="G19" s="24">
        <v>64860.25</v>
      </c>
      <c r="H19" s="24">
        <v>2.02</v>
      </c>
      <c r="I19" s="31"/>
      <c r="J19" s="31"/>
      <c r="K19" s="35"/>
    </row>
    <row r="20" spans="2:11" x14ac:dyDescent="0.25">
      <c r="B20" s="8" t="s">
        <v>55</v>
      </c>
      <c r="C20" s="57" t="s">
        <v>56</v>
      </c>
      <c r="D20" s="54" t="s">
        <v>57</v>
      </c>
      <c r="E20" s="6" t="s">
        <v>47</v>
      </c>
      <c r="F20" s="19">
        <v>5295987</v>
      </c>
      <c r="G20" s="24">
        <v>61756.5</v>
      </c>
      <c r="H20" s="24">
        <v>1.92</v>
      </c>
      <c r="I20" s="31"/>
      <c r="J20" s="31"/>
      <c r="K20" s="35"/>
    </row>
    <row r="21" spans="2:11" x14ac:dyDescent="0.25">
      <c r="B21" s="8" t="s">
        <v>51</v>
      </c>
      <c r="C21" s="57" t="s">
        <v>52</v>
      </c>
      <c r="D21" s="54" t="s">
        <v>53</v>
      </c>
      <c r="E21" s="6" t="s">
        <v>54</v>
      </c>
      <c r="F21" s="19">
        <v>1571100</v>
      </c>
      <c r="G21" s="24">
        <v>59937.47</v>
      </c>
      <c r="H21" s="24">
        <v>1.86</v>
      </c>
      <c r="I21" s="31"/>
      <c r="J21" s="31"/>
      <c r="K21" s="35"/>
    </row>
    <row r="22" spans="2:11" x14ac:dyDescent="0.25">
      <c r="B22" s="8" t="s">
        <v>895</v>
      </c>
      <c r="C22" s="57" t="s">
        <v>896</v>
      </c>
      <c r="D22" s="54" t="s">
        <v>897</v>
      </c>
      <c r="E22" s="6" t="s">
        <v>120</v>
      </c>
      <c r="F22" s="19">
        <v>34000000</v>
      </c>
      <c r="G22" s="24">
        <v>58656.800000000003</v>
      </c>
      <c r="H22" s="24">
        <v>1.82</v>
      </c>
      <c r="I22" s="31"/>
      <c r="J22" s="31"/>
      <c r="K22" s="35"/>
    </row>
    <row r="23" spans="2:11" x14ac:dyDescent="0.25">
      <c r="B23" s="8" t="s">
        <v>382</v>
      </c>
      <c r="C23" s="57" t="s">
        <v>383</v>
      </c>
      <c r="D23" s="54" t="s">
        <v>384</v>
      </c>
      <c r="E23" s="6" t="s">
        <v>71</v>
      </c>
      <c r="F23" s="19">
        <v>1880009</v>
      </c>
      <c r="G23" s="24">
        <v>54666.9</v>
      </c>
      <c r="H23" s="24">
        <v>1.7</v>
      </c>
      <c r="I23" s="31"/>
      <c r="J23" s="31"/>
      <c r="K23" s="35"/>
    </row>
    <row r="24" spans="2:11" x14ac:dyDescent="0.25">
      <c r="B24" s="8" t="s">
        <v>402</v>
      </c>
      <c r="C24" s="57" t="s">
        <v>403</v>
      </c>
      <c r="D24" s="54" t="s">
        <v>404</v>
      </c>
      <c r="E24" s="6" t="s">
        <v>104</v>
      </c>
      <c r="F24" s="19">
        <v>3138899</v>
      </c>
      <c r="G24" s="24">
        <v>53968.66</v>
      </c>
      <c r="H24" s="24">
        <v>1.68</v>
      </c>
      <c r="I24" s="31"/>
      <c r="J24" s="31"/>
      <c r="K24" s="35"/>
    </row>
    <row r="25" spans="2:11" x14ac:dyDescent="0.25">
      <c r="B25" s="8" t="s">
        <v>2084</v>
      </c>
      <c r="C25" s="57" t="s">
        <v>2085</v>
      </c>
      <c r="D25" s="54" t="s">
        <v>2086</v>
      </c>
      <c r="E25" s="6" t="s">
        <v>438</v>
      </c>
      <c r="F25" s="19">
        <v>5902050</v>
      </c>
      <c r="G25" s="24">
        <v>52478.080000000002</v>
      </c>
      <c r="H25" s="24">
        <v>1.63</v>
      </c>
      <c r="I25" s="31"/>
      <c r="J25" s="31"/>
      <c r="K25" s="35"/>
    </row>
    <row r="26" spans="2:11" x14ac:dyDescent="0.25">
      <c r="B26" s="8" t="s">
        <v>150</v>
      </c>
      <c r="C26" s="57" t="s">
        <v>151</v>
      </c>
      <c r="D26" s="54" t="s">
        <v>152</v>
      </c>
      <c r="E26" s="6" t="s">
        <v>153</v>
      </c>
      <c r="F26" s="19">
        <v>18247500</v>
      </c>
      <c r="G26" s="24">
        <v>46912.5</v>
      </c>
      <c r="H26" s="24">
        <v>1.46</v>
      </c>
      <c r="I26" s="31"/>
      <c r="J26" s="31"/>
      <c r="K26" s="35"/>
    </row>
    <row r="27" spans="2:11" x14ac:dyDescent="0.25">
      <c r="B27" s="8" t="s">
        <v>72</v>
      </c>
      <c r="C27" s="57" t="s">
        <v>73</v>
      </c>
      <c r="D27" s="54" t="s">
        <v>74</v>
      </c>
      <c r="E27" s="6" t="s">
        <v>47</v>
      </c>
      <c r="F27" s="19">
        <v>5292959</v>
      </c>
      <c r="G27" s="24">
        <v>46175.77</v>
      </c>
      <c r="H27" s="24">
        <v>1.44</v>
      </c>
      <c r="I27" s="31"/>
      <c r="J27" s="31"/>
      <c r="K27" s="35"/>
    </row>
    <row r="28" spans="2:11" x14ac:dyDescent="0.25">
      <c r="B28" s="8" t="s">
        <v>405</v>
      </c>
      <c r="C28" s="57" t="s">
        <v>406</v>
      </c>
      <c r="D28" s="54" t="s">
        <v>407</v>
      </c>
      <c r="E28" s="6" t="s">
        <v>392</v>
      </c>
      <c r="F28" s="19">
        <v>10000000</v>
      </c>
      <c r="G28" s="24">
        <v>36850</v>
      </c>
      <c r="H28" s="24">
        <v>1.1499999999999999</v>
      </c>
      <c r="I28" s="31"/>
      <c r="J28" s="31"/>
      <c r="K28" s="35"/>
    </row>
    <row r="29" spans="2:11" x14ac:dyDescent="0.25">
      <c r="B29" s="8" t="s">
        <v>892</v>
      </c>
      <c r="C29" s="57" t="s">
        <v>893</v>
      </c>
      <c r="D29" s="54" t="s">
        <v>894</v>
      </c>
      <c r="E29" s="6" t="s">
        <v>104</v>
      </c>
      <c r="F29" s="19">
        <v>10021205</v>
      </c>
      <c r="G29" s="24">
        <v>36311.839999999997</v>
      </c>
      <c r="H29" s="24">
        <v>1.1299999999999999</v>
      </c>
      <c r="I29" s="31"/>
      <c r="J29" s="31"/>
      <c r="K29" s="35"/>
    </row>
    <row r="30" spans="2:11" x14ac:dyDescent="0.25">
      <c r="B30" s="8" t="s">
        <v>385</v>
      </c>
      <c r="C30" s="57" t="s">
        <v>386</v>
      </c>
      <c r="D30" s="54" t="s">
        <v>387</v>
      </c>
      <c r="E30" s="6" t="s">
        <v>388</v>
      </c>
      <c r="F30" s="19">
        <v>10496650</v>
      </c>
      <c r="G30" s="24">
        <v>35079.800000000003</v>
      </c>
      <c r="H30" s="24">
        <v>1.0900000000000001</v>
      </c>
      <c r="I30" s="31"/>
      <c r="J30" s="31"/>
      <c r="K30" s="35"/>
    </row>
    <row r="31" spans="2:11" x14ac:dyDescent="0.25">
      <c r="B31" s="8" t="s">
        <v>65</v>
      </c>
      <c r="C31" s="57" t="s">
        <v>66</v>
      </c>
      <c r="D31" s="54" t="s">
        <v>67</v>
      </c>
      <c r="E31" s="6" t="s">
        <v>47</v>
      </c>
      <c r="F31" s="19">
        <v>1900000</v>
      </c>
      <c r="G31" s="24">
        <v>34350.1</v>
      </c>
      <c r="H31" s="24">
        <v>1.07</v>
      </c>
      <c r="I31" s="31"/>
      <c r="J31" s="31"/>
      <c r="K31" s="35"/>
    </row>
    <row r="32" spans="2:11" x14ac:dyDescent="0.25">
      <c r="B32" s="8" t="s">
        <v>117</v>
      </c>
      <c r="C32" s="57" t="s">
        <v>118</v>
      </c>
      <c r="D32" s="54" t="s">
        <v>119</v>
      </c>
      <c r="E32" s="6" t="s">
        <v>120</v>
      </c>
      <c r="F32" s="19">
        <v>9417600</v>
      </c>
      <c r="G32" s="24">
        <v>32792.080000000002</v>
      </c>
      <c r="H32" s="24">
        <v>1.02</v>
      </c>
      <c r="I32" s="31"/>
      <c r="J32" s="31"/>
      <c r="K32" s="35"/>
    </row>
    <row r="33" spans="2:11" x14ac:dyDescent="0.25">
      <c r="B33" s="8" t="s">
        <v>408</v>
      </c>
      <c r="C33" s="57" t="s">
        <v>409</v>
      </c>
      <c r="D33" s="54" t="s">
        <v>410</v>
      </c>
      <c r="E33" s="6" t="s">
        <v>78</v>
      </c>
      <c r="F33" s="19">
        <v>4309217</v>
      </c>
      <c r="G33" s="24">
        <v>31713.68</v>
      </c>
      <c r="H33" s="24">
        <v>0.99</v>
      </c>
      <c r="I33" s="31"/>
      <c r="J33" s="31"/>
      <c r="K33" s="35"/>
    </row>
    <row r="34" spans="2:11" x14ac:dyDescent="0.25">
      <c r="B34" s="8" t="s">
        <v>753</v>
      </c>
      <c r="C34" s="57" t="s">
        <v>754</v>
      </c>
      <c r="D34" s="54" t="s">
        <v>755</v>
      </c>
      <c r="E34" s="6" t="s">
        <v>321</v>
      </c>
      <c r="F34" s="19">
        <v>2242500</v>
      </c>
      <c r="G34" s="24">
        <v>31693.25</v>
      </c>
      <c r="H34" s="24">
        <v>0.99</v>
      </c>
      <c r="I34" s="31"/>
      <c r="J34" s="31"/>
      <c r="K34" s="35"/>
    </row>
    <row r="35" spans="2:11" x14ac:dyDescent="0.25">
      <c r="B35" s="8" t="s">
        <v>399</v>
      </c>
      <c r="C35" s="57" t="s">
        <v>400</v>
      </c>
      <c r="D35" s="54" t="s">
        <v>401</v>
      </c>
      <c r="E35" s="6" t="s">
        <v>104</v>
      </c>
      <c r="F35" s="19">
        <v>2048549</v>
      </c>
      <c r="G35" s="24">
        <v>31635.74</v>
      </c>
      <c r="H35" s="24">
        <v>0.98</v>
      </c>
      <c r="I35" s="31"/>
      <c r="J35" s="31"/>
      <c r="K35" s="35"/>
    </row>
    <row r="36" spans="2:11" x14ac:dyDescent="0.25">
      <c r="B36" s="8" t="s">
        <v>432</v>
      </c>
      <c r="C36" s="57" t="s">
        <v>433</v>
      </c>
      <c r="D36" s="54" t="s">
        <v>434</v>
      </c>
      <c r="E36" s="6" t="s">
        <v>78</v>
      </c>
      <c r="F36" s="19">
        <v>2418084</v>
      </c>
      <c r="G36" s="24">
        <v>28439.09</v>
      </c>
      <c r="H36" s="24">
        <v>0.88</v>
      </c>
      <c r="I36" s="31"/>
      <c r="J36" s="31"/>
      <c r="K36" s="35"/>
    </row>
    <row r="37" spans="2:11" x14ac:dyDescent="0.25">
      <c r="B37" s="8" t="s">
        <v>941</v>
      </c>
      <c r="C37" s="57" t="s">
        <v>942</v>
      </c>
      <c r="D37" s="54" t="s">
        <v>943</v>
      </c>
      <c r="E37" s="6" t="s">
        <v>108</v>
      </c>
      <c r="F37" s="19">
        <v>1578981</v>
      </c>
      <c r="G37" s="24">
        <v>27139.53</v>
      </c>
      <c r="H37" s="24">
        <v>0.84</v>
      </c>
      <c r="I37" s="31"/>
      <c r="J37" s="31"/>
      <c r="K37" s="35"/>
    </row>
    <row r="38" spans="2:11" x14ac:dyDescent="0.25">
      <c r="B38" s="8" t="s">
        <v>129</v>
      </c>
      <c r="C38" s="57" t="s">
        <v>130</v>
      </c>
      <c r="D38" s="54" t="s">
        <v>131</v>
      </c>
      <c r="E38" s="6" t="s">
        <v>132</v>
      </c>
      <c r="F38" s="19">
        <v>3880000</v>
      </c>
      <c r="G38" s="24">
        <v>26354.9</v>
      </c>
      <c r="H38" s="24">
        <v>0.82</v>
      </c>
      <c r="I38" s="31"/>
      <c r="J38" s="31"/>
      <c r="K38" s="35"/>
    </row>
    <row r="39" spans="2:11" x14ac:dyDescent="0.25">
      <c r="B39" s="8" t="s">
        <v>417</v>
      </c>
      <c r="C39" s="57" t="s">
        <v>418</v>
      </c>
      <c r="D39" s="54" t="s">
        <v>419</v>
      </c>
      <c r="E39" s="6" t="s">
        <v>116</v>
      </c>
      <c r="F39" s="19">
        <v>7310800</v>
      </c>
      <c r="G39" s="24">
        <v>25591.46</v>
      </c>
      <c r="H39" s="24">
        <v>0.8</v>
      </c>
      <c r="I39" s="31"/>
      <c r="J39" s="31"/>
      <c r="K39" s="35"/>
    </row>
    <row r="40" spans="2:11" x14ac:dyDescent="0.25">
      <c r="B40" s="8" t="s">
        <v>161</v>
      </c>
      <c r="C40" s="57" t="s">
        <v>162</v>
      </c>
      <c r="D40" s="54" t="s">
        <v>163</v>
      </c>
      <c r="E40" s="6" t="s">
        <v>108</v>
      </c>
      <c r="F40" s="19">
        <v>651200</v>
      </c>
      <c r="G40" s="24">
        <v>25086.5</v>
      </c>
      <c r="H40" s="24">
        <v>0.78</v>
      </c>
      <c r="I40" s="31"/>
      <c r="J40" s="31"/>
      <c r="K40" s="35"/>
    </row>
    <row r="41" spans="2:11" x14ac:dyDescent="0.25">
      <c r="B41" s="8" t="s">
        <v>242</v>
      </c>
      <c r="C41" s="57" t="s">
        <v>243</v>
      </c>
      <c r="D41" s="54" t="s">
        <v>244</v>
      </c>
      <c r="E41" s="6" t="s">
        <v>86</v>
      </c>
      <c r="F41" s="19">
        <v>4806020</v>
      </c>
      <c r="G41" s="24">
        <v>23806.62</v>
      </c>
      <c r="H41" s="24">
        <v>0.74</v>
      </c>
      <c r="I41" s="31"/>
      <c r="J41" s="31"/>
      <c r="K41" s="35"/>
    </row>
    <row r="42" spans="2:11" x14ac:dyDescent="0.25">
      <c r="B42" s="8" t="s">
        <v>62</v>
      </c>
      <c r="C42" s="57" t="s">
        <v>63</v>
      </c>
      <c r="D42" s="54" t="s">
        <v>64</v>
      </c>
      <c r="E42" s="6" t="s">
        <v>43</v>
      </c>
      <c r="F42" s="19">
        <v>537712</v>
      </c>
      <c r="G42" s="24">
        <v>23580.55</v>
      </c>
      <c r="H42" s="24">
        <v>0.73</v>
      </c>
      <c r="I42" s="31"/>
      <c r="J42" s="31"/>
      <c r="K42" s="35"/>
    </row>
    <row r="43" spans="2:11" x14ac:dyDescent="0.25">
      <c r="B43" s="8" t="s">
        <v>944</v>
      </c>
      <c r="C43" s="57" t="s">
        <v>945</v>
      </c>
      <c r="D43" s="54" t="s">
        <v>946</v>
      </c>
      <c r="E43" s="6" t="s">
        <v>268</v>
      </c>
      <c r="F43" s="19">
        <v>21008663</v>
      </c>
      <c r="G43" s="24">
        <v>23092.720000000001</v>
      </c>
      <c r="H43" s="24">
        <v>0.72</v>
      </c>
      <c r="I43" s="31"/>
      <c r="J43" s="31"/>
      <c r="K43" s="35"/>
    </row>
    <row r="44" spans="2:11" x14ac:dyDescent="0.25">
      <c r="B44" s="8" t="s">
        <v>340</v>
      </c>
      <c r="C44" s="57" t="s">
        <v>341</v>
      </c>
      <c r="D44" s="54" t="s">
        <v>342</v>
      </c>
      <c r="E44" s="6" t="s">
        <v>43</v>
      </c>
      <c r="F44" s="19">
        <v>1378701</v>
      </c>
      <c r="G44" s="24">
        <v>22646.54</v>
      </c>
      <c r="H44" s="24">
        <v>0.7</v>
      </c>
      <c r="I44" s="31"/>
      <c r="J44" s="31"/>
      <c r="K44" s="35"/>
    </row>
    <row r="45" spans="2:11" x14ac:dyDescent="0.25">
      <c r="B45" s="8" t="s">
        <v>83</v>
      </c>
      <c r="C45" s="57" t="s">
        <v>84</v>
      </c>
      <c r="D45" s="54" t="s">
        <v>85</v>
      </c>
      <c r="E45" s="6" t="s">
        <v>86</v>
      </c>
      <c r="F45" s="19">
        <v>753000</v>
      </c>
      <c r="G45" s="24">
        <v>20373.54</v>
      </c>
      <c r="H45" s="24">
        <v>0.63</v>
      </c>
      <c r="I45" s="31"/>
      <c r="J45" s="31"/>
      <c r="K45" s="35"/>
    </row>
    <row r="46" spans="2:11" x14ac:dyDescent="0.25">
      <c r="B46" s="8" t="s">
        <v>68</v>
      </c>
      <c r="C46" s="57" t="s">
        <v>69</v>
      </c>
      <c r="D46" s="54" t="s">
        <v>70</v>
      </c>
      <c r="E46" s="6" t="s">
        <v>71</v>
      </c>
      <c r="F46" s="19">
        <v>155050</v>
      </c>
      <c r="G46" s="24">
        <v>20336.05</v>
      </c>
      <c r="H46" s="24">
        <v>0.63</v>
      </c>
      <c r="I46" s="31"/>
      <c r="J46" s="31"/>
      <c r="K46" s="35"/>
    </row>
    <row r="47" spans="2:11" x14ac:dyDescent="0.25">
      <c r="B47" s="8" t="s">
        <v>525</v>
      </c>
      <c r="C47" s="57" t="s">
        <v>526</v>
      </c>
      <c r="D47" s="54" t="s">
        <v>527</v>
      </c>
      <c r="E47" s="6" t="s">
        <v>268</v>
      </c>
      <c r="F47" s="19">
        <v>450750</v>
      </c>
      <c r="G47" s="24">
        <v>20158.439999999999</v>
      </c>
      <c r="H47" s="24">
        <v>0.63</v>
      </c>
      <c r="I47" s="31"/>
      <c r="J47" s="31"/>
      <c r="K47" s="35"/>
    </row>
    <row r="48" spans="2:11" x14ac:dyDescent="0.25">
      <c r="B48" s="8" t="s">
        <v>251</v>
      </c>
      <c r="C48" s="57" t="s">
        <v>252</v>
      </c>
      <c r="D48" s="54" t="s">
        <v>253</v>
      </c>
      <c r="E48" s="6" t="s">
        <v>78</v>
      </c>
      <c r="F48" s="19">
        <v>1134750</v>
      </c>
      <c r="G48" s="24">
        <v>19899.54</v>
      </c>
      <c r="H48" s="24">
        <v>0.62</v>
      </c>
      <c r="I48" s="31"/>
      <c r="J48" s="31"/>
      <c r="K48" s="35"/>
    </row>
    <row r="49" spans="2:11" x14ac:dyDescent="0.25">
      <c r="B49" s="8" t="s">
        <v>2099</v>
      </c>
      <c r="C49" s="57" t="s">
        <v>2100</v>
      </c>
      <c r="D49" s="54" t="s">
        <v>2101</v>
      </c>
      <c r="E49" s="6" t="s">
        <v>120</v>
      </c>
      <c r="F49" s="19">
        <v>4351050</v>
      </c>
      <c r="G49" s="24">
        <v>19736.36</v>
      </c>
      <c r="H49" s="24">
        <v>0.61</v>
      </c>
      <c r="I49" s="31"/>
      <c r="J49" s="31"/>
      <c r="K49" s="35"/>
    </row>
    <row r="50" spans="2:11" x14ac:dyDescent="0.25">
      <c r="B50" s="8" t="s">
        <v>458</v>
      </c>
      <c r="C50" s="57" t="s">
        <v>459</v>
      </c>
      <c r="D50" s="54" t="s">
        <v>460</v>
      </c>
      <c r="E50" s="6" t="s">
        <v>78</v>
      </c>
      <c r="F50" s="19">
        <v>821360</v>
      </c>
      <c r="G50" s="24">
        <v>16491.27</v>
      </c>
      <c r="H50" s="24">
        <v>0.51</v>
      </c>
      <c r="I50" s="31"/>
      <c r="J50" s="31"/>
      <c r="K50" s="35"/>
    </row>
    <row r="51" spans="2:11" x14ac:dyDescent="0.25">
      <c r="B51" s="8" t="s">
        <v>265</v>
      </c>
      <c r="C51" s="57" t="s">
        <v>266</v>
      </c>
      <c r="D51" s="54" t="s">
        <v>267</v>
      </c>
      <c r="E51" s="6" t="s">
        <v>268</v>
      </c>
      <c r="F51" s="19">
        <v>4000000</v>
      </c>
      <c r="G51" s="24">
        <v>16160</v>
      </c>
      <c r="H51" s="24">
        <v>0.5</v>
      </c>
      <c r="I51" s="31"/>
      <c r="J51" s="31"/>
      <c r="K51" s="35"/>
    </row>
    <row r="52" spans="2:11" x14ac:dyDescent="0.25">
      <c r="B52" s="8" t="s">
        <v>346</v>
      </c>
      <c r="C52" s="57" t="s">
        <v>347</v>
      </c>
      <c r="D52" s="54" t="s">
        <v>348</v>
      </c>
      <c r="E52" s="6" t="s">
        <v>43</v>
      </c>
      <c r="F52" s="19">
        <v>2771349</v>
      </c>
      <c r="G52" s="24">
        <v>14466.44</v>
      </c>
      <c r="H52" s="24">
        <v>0.45</v>
      </c>
      <c r="I52" s="31"/>
      <c r="J52" s="31"/>
      <c r="K52" s="35"/>
    </row>
    <row r="53" spans="2:11" x14ac:dyDescent="0.25">
      <c r="B53" s="8" t="s">
        <v>471</v>
      </c>
      <c r="C53" s="57" t="s">
        <v>472</v>
      </c>
      <c r="D53" s="54" t="s">
        <v>473</v>
      </c>
      <c r="E53" s="6" t="s">
        <v>268</v>
      </c>
      <c r="F53" s="19">
        <v>1199187</v>
      </c>
      <c r="G53" s="24">
        <v>12476.94</v>
      </c>
      <c r="H53" s="24">
        <v>0.39</v>
      </c>
      <c r="I53" s="31"/>
      <c r="J53" s="31"/>
      <c r="K53" s="35"/>
    </row>
    <row r="54" spans="2:11" x14ac:dyDescent="0.25">
      <c r="B54" s="8" t="s">
        <v>352</v>
      </c>
      <c r="C54" s="57" t="s">
        <v>353</v>
      </c>
      <c r="D54" s="54" t="s">
        <v>354</v>
      </c>
      <c r="E54" s="6" t="s">
        <v>104</v>
      </c>
      <c r="F54" s="19">
        <v>639200</v>
      </c>
      <c r="G54" s="24">
        <v>12220.55</v>
      </c>
      <c r="H54" s="24">
        <v>0.38</v>
      </c>
      <c r="I54" s="31"/>
      <c r="J54" s="31"/>
      <c r="K54" s="35"/>
    </row>
    <row r="55" spans="2:11" x14ac:dyDescent="0.25">
      <c r="B55" s="8" t="s">
        <v>771</v>
      </c>
      <c r="C55" s="57" t="s">
        <v>772</v>
      </c>
      <c r="D55" s="54" t="s">
        <v>773</v>
      </c>
      <c r="E55" s="6" t="s">
        <v>139</v>
      </c>
      <c r="F55" s="19">
        <v>827306</v>
      </c>
      <c r="G55" s="24">
        <v>9573.59</v>
      </c>
      <c r="H55" s="24">
        <v>0.3</v>
      </c>
      <c r="I55" s="31"/>
      <c r="J55" s="31"/>
      <c r="K55" s="35"/>
    </row>
    <row r="56" spans="2:11" x14ac:dyDescent="0.25">
      <c r="B56" s="8" t="s">
        <v>248</v>
      </c>
      <c r="C56" s="57" t="s">
        <v>249</v>
      </c>
      <c r="D56" s="54" t="s">
        <v>250</v>
      </c>
      <c r="E56" s="6" t="s">
        <v>61</v>
      </c>
      <c r="F56" s="19">
        <v>325000</v>
      </c>
      <c r="G56" s="24">
        <v>8419.61</v>
      </c>
      <c r="H56" s="24">
        <v>0.26</v>
      </c>
      <c r="I56" s="31"/>
      <c r="J56" s="31"/>
      <c r="K56" s="35"/>
    </row>
    <row r="57" spans="2:11" x14ac:dyDescent="0.25">
      <c r="B57" s="8" t="s">
        <v>40</v>
      </c>
      <c r="C57" s="57" t="s">
        <v>41</v>
      </c>
      <c r="D57" s="54" t="s">
        <v>42</v>
      </c>
      <c r="E57" s="6" t="s">
        <v>43</v>
      </c>
      <c r="F57" s="19">
        <v>435490</v>
      </c>
      <c r="G57" s="24">
        <v>8136.04</v>
      </c>
      <c r="H57" s="24">
        <v>0.25</v>
      </c>
      <c r="I57" s="31"/>
      <c r="J57" s="31"/>
      <c r="K57" s="35"/>
    </row>
    <row r="58" spans="2:11" x14ac:dyDescent="0.25">
      <c r="B58" s="8" t="s">
        <v>2105</v>
      </c>
      <c r="C58" s="57" t="s">
        <v>1254</v>
      </c>
      <c r="D58" s="54" t="s">
        <v>2106</v>
      </c>
      <c r="E58" s="6" t="s">
        <v>47</v>
      </c>
      <c r="F58" s="19">
        <v>7020000</v>
      </c>
      <c r="G58" s="24">
        <v>8052.64</v>
      </c>
      <c r="H58" s="24">
        <v>0.25</v>
      </c>
      <c r="I58" s="31"/>
      <c r="J58" s="31"/>
      <c r="K58" s="35"/>
    </row>
    <row r="59" spans="2:11" x14ac:dyDescent="0.25">
      <c r="B59" s="8" t="s">
        <v>1960</v>
      </c>
      <c r="C59" s="57" t="s">
        <v>1961</v>
      </c>
      <c r="D59" s="54" t="s">
        <v>1962</v>
      </c>
      <c r="E59" s="6" t="s">
        <v>116</v>
      </c>
      <c r="F59" s="19">
        <v>1658475</v>
      </c>
      <c r="G59" s="24">
        <v>6505.37</v>
      </c>
      <c r="H59" s="24">
        <v>0.2</v>
      </c>
      <c r="I59" s="31"/>
      <c r="J59" s="31"/>
      <c r="K59" s="35"/>
    </row>
    <row r="60" spans="2:11" x14ac:dyDescent="0.25">
      <c r="B60" s="8" t="s">
        <v>1006</v>
      </c>
      <c r="C60" s="57" t="s">
        <v>1007</v>
      </c>
      <c r="D60" s="54" t="s">
        <v>1008</v>
      </c>
      <c r="E60" s="6" t="s">
        <v>241</v>
      </c>
      <c r="F60" s="19">
        <v>648675</v>
      </c>
      <c r="G60" s="24">
        <v>6021.33</v>
      </c>
      <c r="H60" s="24">
        <v>0.19</v>
      </c>
      <c r="I60" s="31"/>
      <c r="J60" s="31"/>
      <c r="K60" s="35"/>
    </row>
    <row r="61" spans="2:11" x14ac:dyDescent="0.25">
      <c r="B61" s="8" t="s">
        <v>1003</v>
      </c>
      <c r="C61" s="57" t="s">
        <v>1004</v>
      </c>
      <c r="D61" s="54" t="s">
        <v>1005</v>
      </c>
      <c r="E61" s="6" t="s">
        <v>82</v>
      </c>
      <c r="F61" s="19">
        <v>355590</v>
      </c>
      <c r="G61" s="24">
        <v>5873.1</v>
      </c>
      <c r="H61" s="24">
        <v>0.18</v>
      </c>
      <c r="I61" s="31"/>
      <c r="J61" s="31"/>
      <c r="K61" s="35"/>
    </row>
    <row r="62" spans="2:11" x14ac:dyDescent="0.25">
      <c r="B62" s="8" t="s">
        <v>2102</v>
      </c>
      <c r="C62" s="57" t="s">
        <v>2103</v>
      </c>
      <c r="D62" s="54" t="s">
        <v>2104</v>
      </c>
      <c r="E62" s="6" t="s">
        <v>257</v>
      </c>
      <c r="F62" s="19">
        <v>32640000</v>
      </c>
      <c r="G62" s="24">
        <v>5310.53</v>
      </c>
      <c r="H62" s="24">
        <v>0.17</v>
      </c>
      <c r="I62" s="31"/>
      <c r="J62" s="31"/>
      <c r="K62" s="35"/>
    </row>
    <row r="63" spans="2:11" x14ac:dyDescent="0.25">
      <c r="B63" s="8" t="s">
        <v>167</v>
      </c>
      <c r="C63" s="57" t="s">
        <v>168</v>
      </c>
      <c r="D63" s="54" t="s">
        <v>169</v>
      </c>
      <c r="E63" s="6" t="s">
        <v>170</v>
      </c>
      <c r="F63" s="19">
        <v>123607</v>
      </c>
      <c r="G63" s="24">
        <v>5085.5</v>
      </c>
      <c r="H63" s="24">
        <v>0.16</v>
      </c>
      <c r="I63" s="31"/>
      <c r="J63" s="31"/>
      <c r="K63" s="35"/>
    </row>
    <row r="64" spans="2:11" x14ac:dyDescent="0.25">
      <c r="B64" s="8" t="s">
        <v>531</v>
      </c>
      <c r="C64" s="57" t="s">
        <v>532</v>
      </c>
      <c r="D64" s="54" t="s">
        <v>533</v>
      </c>
      <c r="E64" s="6" t="s">
        <v>82</v>
      </c>
      <c r="F64" s="19">
        <v>49730</v>
      </c>
      <c r="G64" s="24">
        <v>3385.1</v>
      </c>
      <c r="H64" s="24">
        <v>0.11</v>
      </c>
      <c r="I64" s="31"/>
      <c r="J64" s="31"/>
      <c r="K64" s="35"/>
    </row>
    <row r="65" spans="2:11" x14ac:dyDescent="0.25">
      <c r="B65" s="8" t="s">
        <v>2107</v>
      </c>
      <c r="C65" s="57" t="s">
        <v>2108</v>
      </c>
      <c r="D65" s="54" t="s">
        <v>2109</v>
      </c>
      <c r="E65" s="6" t="s">
        <v>112</v>
      </c>
      <c r="F65" s="19">
        <v>947625</v>
      </c>
      <c r="G65" s="24">
        <v>2987.39</v>
      </c>
      <c r="H65" s="24">
        <v>0.09</v>
      </c>
      <c r="I65" s="31"/>
      <c r="J65" s="31"/>
      <c r="K65" s="35"/>
    </row>
    <row r="66" spans="2:11" x14ac:dyDescent="0.25">
      <c r="B66" s="8" t="s">
        <v>898</v>
      </c>
      <c r="C66" s="57" t="s">
        <v>899</v>
      </c>
      <c r="D66" s="54" t="s">
        <v>900</v>
      </c>
      <c r="E66" s="6" t="s">
        <v>47</v>
      </c>
      <c r="F66" s="19">
        <v>1220000</v>
      </c>
      <c r="G66" s="24">
        <v>2456.96</v>
      </c>
      <c r="H66" s="24">
        <v>0.08</v>
      </c>
      <c r="I66" s="31"/>
      <c r="J66" s="31"/>
      <c r="K66" s="35"/>
    </row>
    <row r="67" spans="2:11" x14ac:dyDescent="0.25">
      <c r="B67" s="8" t="s">
        <v>216</v>
      </c>
      <c r="C67" s="57" t="s">
        <v>217</v>
      </c>
      <c r="D67" s="54" t="s">
        <v>218</v>
      </c>
      <c r="E67" s="6" t="s">
        <v>61</v>
      </c>
      <c r="F67" s="19">
        <v>7575</v>
      </c>
      <c r="G67" s="24">
        <v>2101.34</v>
      </c>
      <c r="H67" s="24">
        <v>7.0000000000000007E-2</v>
      </c>
      <c r="I67" s="31"/>
      <c r="J67" s="31"/>
      <c r="K67" s="35"/>
    </row>
    <row r="68" spans="2:11" x14ac:dyDescent="0.25">
      <c r="B68" s="8" t="s">
        <v>90</v>
      </c>
      <c r="C68" s="57" t="s">
        <v>91</v>
      </c>
      <c r="D68" s="54" t="s">
        <v>92</v>
      </c>
      <c r="E68" s="6" t="s">
        <v>93</v>
      </c>
      <c r="F68" s="19">
        <v>303800</v>
      </c>
      <c r="G68" s="24">
        <v>2034.24</v>
      </c>
      <c r="H68" s="24">
        <v>0.06</v>
      </c>
      <c r="I68" s="31"/>
      <c r="J68" s="31"/>
      <c r="K68" s="35"/>
    </row>
    <row r="69" spans="2:11" x14ac:dyDescent="0.25">
      <c r="B69" s="8" t="s">
        <v>254</v>
      </c>
      <c r="C69" s="57" t="s">
        <v>255</v>
      </c>
      <c r="D69" s="54" t="s">
        <v>256</v>
      </c>
      <c r="E69" s="6" t="s">
        <v>257</v>
      </c>
      <c r="F69" s="19">
        <v>459000</v>
      </c>
      <c r="G69" s="24">
        <v>1988.16</v>
      </c>
      <c r="H69" s="24">
        <v>0.06</v>
      </c>
      <c r="I69" s="31"/>
      <c r="J69" s="31"/>
      <c r="K69" s="35"/>
    </row>
    <row r="70" spans="2:11" x14ac:dyDescent="0.25">
      <c r="B70" s="8" t="s">
        <v>308</v>
      </c>
      <c r="C70" s="57" t="s">
        <v>309</v>
      </c>
      <c r="D70" s="54" t="s">
        <v>310</v>
      </c>
      <c r="E70" s="6" t="s">
        <v>128</v>
      </c>
      <c r="F70" s="19">
        <v>302546</v>
      </c>
      <c r="G70" s="24">
        <v>1365.69</v>
      </c>
      <c r="H70" s="24">
        <v>0.04</v>
      </c>
      <c r="I70" s="31"/>
      <c r="J70" s="31"/>
      <c r="K70" s="35"/>
    </row>
    <row r="71" spans="2:11" x14ac:dyDescent="0.25">
      <c r="B71" s="8" t="s">
        <v>75</v>
      </c>
      <c r="C71" s="57" t="s">
        <v>76</v>
      </c>
      <c r="D71" s="54" t="s">
        <v>77</v>
      </c>
      <c r="E71" s="6" t="s">
        <v>78</v>
      </c>
      <c r="F71" s="19">
        <v>101200</v>
      </c>
      <c r="G71" s="24">
        <v>724.09</v>
      </c>
      <c r="H71" s="24">
        <v>0.02</v>
      </c>
      <c r="I71" s="31"/>
      <c r="J71" s="31"/>
      <c r="K71" s="35"/>
    </row>
    <row r="72" spans="2:11" x14ac:dyDescent="0.25">
      <c r="B72" s="8" t="s">
        <v>926</v>
      </c>
      <c r="C72" s="57" t="s">
        <v>927</v>
      </c>
      <c r="D72" s="54" t="s">
        <v>928</v>
      </c>
      <c r="E72" s="6" t="s">
        <v>170</v>
      </c>
      <c r="F72" s="19">
        <v>315000</v>
      </c>
      <c r="G72" s="24">
        <v>605.15</v>
      </c>
      <c r="H72" s="24">
        <v>0.02</v>
      </c>
      <c r="I72" s="31"/>
      <c r="J72" s="31"/>
      <c r="K72" s="35"/>
    </row>
    <row r="73" spans="2:11" x14ac:dyDescent="0.25">
      <c r="B73" s="8" t="s">
        <v>987</v>
      </c>
      <c r="C73" s="57" t="s">
        <v>988</v>
      </c>
      <c r="D73" s="54" t="s">
        <v>989</v>
      </c>
      <c r="E73" s="6" t="s">
        <v>120</v>
      </c>
      <c r="F73" s="19">
        <v>123000</v>
      </c>
      <c r="G73" s="24">
        <v>511.68</v>
      </c>
      <c r="H73" s="24">
        <v>0.02</v>
      </c>
      <c r="I73" s="31"/>
      <c r="J73" s="31"/>
      <c r="K73" s="35"/>
    </row>
    <row r="74" spans="2:11" x14ac:dyDescent="0.25">
      <c r="B74" s="8" t="s">
        <v>964</v>
      </c>
      <c r="C74" s="57" t="s">
        <v>214</v>
      </c>
      <c r="D74" s="54" t="s">
        <v>965</v>
      </c>
      <c r="E74" s="6" t="s">
        <v>61</v>
      </c>
      <c r="F74" s="19">
        <v>22529</v>
      </c>
      <c r="G74" s="24">
        <v>421.46</v>
      </c>
      <c r="H74" s="24">
        <v>0.01</v>
      </c>
      <c r="I74" s="31"/>
      <c r="J74" s="31"/>
      <c r="K74" s="35" t="s">
        <v>4801</v>
      </c>
    </row>
    <row r="75" spans="2:11" x14ac:dyDescent="0.25">
      <c r="B75" s="8" t="s">
        <v>2147</v>
      </c>
      <c r="C75" s="57" t="s">
        <v>2148</v>
      </c>
      <c r="D75" s="54" t="s">
        <v>2149</v>
      </c>
      <c r="E75" s="6" t="s">
        <v>132</v>
      </c>
      <c r="F75" s="19">
        <v>61200</v>
      </c>
      <c r="G75" s="24">
        <v>320.26</v>
      </c>
      <c r="H75" s="24">
        <v>0.01</v>
      </c>
      <c r="I75" s="31"/>
      <c r="J75" s="31"/>
      <c r="K75" s="35"/>
    </row>
    <row r="76" spans="2:11" x14ac:dyDescent="0.25">
      <c r="B76" s="8" t="s">
        <v>842</v>
      </c>
      <c r="C76" s="57" t="s">
        <v>843</v>
      </c>
      <c r="D76" s="54" t="s">
        <v>844</v>
      </c>
      <c r="E76" s="6" t="s">
        <v>104</v>
      </c>
      <c r="F76" s="19">
        <v>20900</v>
      </c>
      <c r="G76" s="24">
        <v>299.74</v>
      </c>
      <c r="H76" s="24">
        <v>0.01</v>
      </c>
      <c r="I76" s="31"/>
      <c r="J76" s="31"/>
      <c r="K76" s="35"/>
    </row>
    <row r="77" spans="2:11" x14ac:dyDescent="0.25">
      <c r="B77" s="8" t="s">
        <v>1022</v>
      </c>
      <c r="C77" s="57" t="s">
        <v>1023</v>
      </c>
      <c r="D77" s="54" t="s">
        <v>1024</v>
      </c>
      <c r="E77" s="6" t="s">
        <v>160</v>
      </c>
      <c r="F77" s="19">
        <v>4375</v>
      </c>
      <c r="G77" s="24">
        <v>289.42</v>
      </c>
      <c r="H77" s="24">
        <v>0.01</v>
      </c>
      <c r="I77" s="31"/>
      <c r="J77" s="31"/>
      <c r="K77" s="35"/>
    </row>
    <row r="78" spans="2:11" x14ac:dyDescent="0.25">
      <c r="B78" s="8" t="s">
        <v>2022</v>
      </c>
      <c r="C78" s="57" t="s">
        <v>1264</v>
      </c>
      <c r="D78" s="54" t="s">
        <v>2023</v>
      </c>
      <c r="E78" s="6" t="s">
        <v>47</v>
      </c>
      <c r="F78" s="19">
        <v>114075</v>
      </c>
      <c r="G78" s="24">
        <v>289.35000000000002</v>
      </c>
      <c r="H78" s="24">
        <v>0.01</v>
      </c>
      <c r="I78" s="31"/>
      <c r="J78" s="31"/>
      <c r="K78" s="35"/>
    </row>
    <row r="79" spans="2:11" x14ac:dyDescent="0.25">
      <c r="B79" s="8" t="s">
        <v>2164</v>
      </c>
      <c r="C79" s="57" t="s">
        <v>1504</v>
      </c>
      <c r="D79" s="54" t="s">
        <v>2165</v>
      </c>
      <c r="E79" s="6" t="s">
        <v>47</v>
      </c>
      <c r="F79" s="19">
        <v>80000</v>
      </c>
      <c r="G79" s="24">
        <v>188.16</v>
      </c>
      <c r="H79" s="24">
        <v>0.01</v>
      </c>
      <c r="I79" s="31"/>
      <c r="J79" s="31"/>
      <c r="K79" s="35"/>
    </row>
    <row r="80" spans="2:11" x14ac:dyDescent="0.25">
      <c r="B80" s="8" t="s">
        <v>990</v>
      </c>
      <c r="C80" s="57" t="s">
        <v>991</v>
      </c>
      <c r="D80" s="54" t="s">
        <v>992</v>
      </c>
      <c r="E80" s="6" t="s">
        <v>128</v>
      </c>
      <c r="F80" s="19">
        <v>5600</v>
      </c>
      <c r="G80" s="24">
        <v>172.73</v>
      </c>
      <c r="H80" s="24">
        <v>0.01</v>
      </c>
      <c r="I80" s="31"/>
      <c r="J80" s="31"/>
      <c r="K80" s="35"/>
    </row>
    <row r="81" spans="2:11" x14ac:dyDescent="0.25">
      <c r="B81" s="8" t="s">
        <v>281</v>
      </c>
      <c r="C81" s="57" t="s">
        <v>282</v>
      </c>
      <c r="D81" s="54" t="s">
        <v>283</v>
      </c>
      <c r="E81" s="6" t="s">
        <v>43</v>
      </c>
      <c r="F81" s="19">
        <v>1200</v>
      </c>
      <c r="G81" s="24">
        <v>67.900000000000006</v>
      </c>
      <c r="H81" s="24" t="s">
        <v>4793</v>
      </c>
      <c r="I81" s="31"/>
      <c r="J81" s="31"/>
      <c r="K81" s="35"/>
    </row>
    <row r="82" spans="2:11" x14ac:dyDescent="0.25">
      <c r="B82" s="8" t="s">
        <v>1013</v>
      </c>
      <c r="C82" s="57" t="s">
        <v>1014</v>
      </c>
      <c r="D82" s="54" t="s">
        <v>1015</v>
      </c>
      <c r="E82" s="6" t="s">
        <v>104</v>
      </c>
      <c r="F82" s="19">
        <v>50</v>
      </c>
      <c r="G82" s="24">
        <v>3.38</v>
      </c>
      <c r="H82" s="24" t="s">
        <v>4793</v>
      </c>
      <c r="I82" s="31"/>
      <c r="J82" s="31"/>
      <c r="K82" s="35"/>
    </row>
    <row r="83" spans="2:11" x14ac:dyDescent="0.25">
      <c r="C83" s="58" t="s">
        <v>175</v>
      </c>
      <c r="D83" s="54"/>
      <c r="E83" s="6"/>
      <c r="F83" s="19"/>
      <c r="G83" s="25">
        <f>SUM(XDO_?FINAL_MV?351?)</f>
        <v>2182704.4900000007</v>
      </c>
      <c r="H83" s="25">
        <f>SUM(XDO_?FINAL_PER_NET?351?)</f>
        <v>67.890000000000057</v>
      </c>
      <c r="I83" s="31"/>
      <c r="J83" s="31"/>
      <c r="K83" s="35"/>
    </row>
    <row r="84" spans="2:11" x14ac:dyDescent="0.25">
      <c r="C84" s="57"/>
      <c r="D84" s="54"/>
      <c r="E84" s="6"/>
      <c r="F84" s="19"/>
      <c r="G84" s="24"/>
      <c r="H84" s="24"/>
      <c r="I84" s="31"/>
      <c r="J84" s="31"/>
      <c r="K84" s="35"/>
    </row>
    <row r="85" spans="2:11" x14ac:dyDescent="0.25">
      <c r="C85" s="58" t="s">
        <v>3</v>
      </c>
      <c r="D85" s="54"/>
      <c r="E85" s="6"/>
      <c r="F85" s="19"/>
      <c r="G85" s="24" t="s">
        <v>2</v>
      </c>
      <c r="H85" s="24" t="s">
        <v>2</v>
      </c>
      <c r="I85" s="31"/>
      <c r="J85" s="31"/>
      <c r="K85" s="35"/>
    </row>
    <row r="86" spans="2:11" x14ac:dyDescent="0.25">
      <c r="C86" s="57"/>
      <c r="D86" s="54"/>
      <c r="E86" s="6"/>
      <c r="F86" s="19"/>
      <c r="G86" s="24"/>
      <c r="H86" s="24"/>
      <c r="I86" s="31"/>
      <c r="J86" s="31"/>
      <c r="K86" s="35"/>
    </row>
    <row r="87" spans="2:11" x14ac:dyDescent="0.25">
      <c r="C87" s="59" t="s">
        <v>4</v>
      </c>
      <c r="D87" s="54"/>
      <c r="E87" s="6"/>
      <c r="F87" s="19"/>
      <c r="G87" s="24"/>
      <c r="H87" s="24"/>
      <c r="I87" s="31"/>
      <c r="J87" s="31"/>
      <c r="K87" s="35"/>
    </row>
    <row r="88" spans="2:11" x14ac:dyDescent="0.25">
      <c r="B88" s="8" t="s">
        <v>834</v>
      </c>
      <c r="C88" s="57" t="s">
        <v>835</v>
      </c>
      <c r="D88" s="54" t="s">
        <v>836</v>
      </c>
      <c r="E88" s="6" t="s">
        <v>124</v>
      </c>
      <c r="F88" s="19">
        <v>282000</v>
      </c>
      <c r="G88" s="24">
        <v>17872.439999999999</v>
      </c>
      <c r="H88" s="24">
        <v>0.56000000000000005</v>
      </c>
      <c r="I88" s="31"/>
      <c r="J88" s="31"/>
      <c r="K88" s="35"/>
    </row>
    <row r="89" spans="2:11" x14ac:dyDescent="0.25">
      <c r="C89" s="58" t="s">
        <v>175</v>
      </c>
      <c r="D89" s="54"/>
      <c r="E89" s="6"/>
      <c r="F89" s="19"/>
      <c r="G89" s="25">
        <v>17872.439999999999</v>
      </c>
      <c r="H89" s="25">
        <v>0.56000000000000005</v>
      </c>
      <c r="I89" s="31"/>
      <c r="J89" s="31"/>
      <c r="K89" s="35"/>
    </row>
    <row r="90" spans="2:11" x14ac:dyDescent="0.25">
      <c r="C90" s="57"/>
      <c r="D90" s="54"/>
      <c r="E90" s="6"/>
      <c r="F90" s="19"/>
      <c r="G90" s="24"/>
      <c r="H90" s="24"/>
      <c r="I90" s="31"/>
      <c r="J90" s="31"/>
      <c r="K90" s="35"/>
    </row>
    <row r="91" spans="2:11" x14ac:dyDescent="0.25">
      <c r="C91" s="59" t="s">
        <v>553</v>
      </c>
      <c r="D91" s="54"/>
      <c r="E91" s="6"/>
      <c r="F91" s="19"/>
      <c r="G91" s="24"/>
      <c r="H91" s="24"/>
      <c r="I91" s="31"/>
      <c r="J91" s="31"/>
      <c r="K91" s="35"/>
    </row>
    <row r="92" spans="2:11" x14ac:dyDescent="0.25">
      <c r="B92" s="8" t="s">
        <v>558</v>
      </c>
      <c r="C92" s="57" t="s">
        <v>559</v>
      </c>
      <c r="D92" s="54" t="s">
        <v>560</v>
      </c>
      <c r="E92" s="6" t="s">
        <v>557</v>
      </c>
      <c r="F92" s="19">
        <v>63160260</v>
      </c>
      <c r="G92" s="24">
        <v>80687.23</v>
      </c>
      <c r="H92" s="24">
        <v>2.5099999999999998</v>
      </c>
      <c r="I92" s="31"/>
      <c r="J92" s="31"/>
      <c r="K92" s="35"/>
    </row>
    <row r="93" spans="2:11" x14ac:dyDescent="0.25">
      <c r="C93" s="58" t="s">
        <v>175</v>
      </c>
      <c r="D93" s="54"/>
      <c r="E93" s="6"/>
      <c r="F93" s="19"/>
      <c r="G93" s="25">
        <v>80687.23</v>
      </c>
      <c r="H93" s="25">
        <v>2.5099999999999998</v>
      </c>
      <c r="I93" s="31"/>
      <c r="J93" s="31"/>
      <c r="K93" s="35"/>
    </row>
    <row r="94" spans="2:11" x14ac:dyDescent="0.25">
      <c r="C94" s="57"/>
      <c r="D94" s="54"/>
      <c r="E94" s="6"/>
      <c r="F94" s="19"/>
      <c r="G94" s="24"/>
      <c r="H94" s="24"/>
      <c r="I94" s="31"/>
      <c r="J94" s="31"/>
      <c r="K94" s="35"/>
    </row>
    <row r="95" spans="2:11" x14ac:dyDescent="0.25">
      <c r="C95" s="59" t="s">
        <v>549</v>
      </c>
      <c r="D95" s="54"/>
      <c r="E95" s="6"/>
      <c r="F95" s="19"/>
      <c r="G95" s="24"/>
      <c r="H95" s="24"/>
      <c r="I95" s="31"/>
      <c r="J95" s="31"/>
      <c r="K95" s="35"/>
    </row>
    <row r="96" spans="2:11" x14ac:dyDescent="0.25">
      <c r="B96" s="8" t="s">
        <v>550</v>
      </c>
      <c r="C96" s="57" t="s">
        <v>551</v>
      </c>
      <c r="D96" s="54" t="s">
        <v>552</v>
      </c>
      <c r="E96" s="6" t="s">
        <v>438</v>
      </c>
      <c r="F96" s="19">
        <v>8340000</v>
      </c>
      <c r="G96" s="24">
        <v>30247.51</v>
      </c>
      <c r="H96" s="24">
        <v>0.94</v>
      </c>
      <c r="I96" s="31"/>
      <c r="J96" s="31"/>
      <c r="K96" s="35"/>
    </row>
    <row r="97" spans="1:11" x14ac:dyDescent="0.25">
      <c r="C97" s="58" t="s">
        <v>175</v>
      </c>
      <c r="D97" s="54"/>
      <c r="E97" s="6"/>
      <c r="F97" s="19"/>
      <c r="G97" s="25">
        <v>30247.51</v>
      </c>
      <c r="H97" s="25">
        <v>0.94</v>
      </c>
      <c r="I97" s="31"/>
      <c r="J97" s="31"/>
      <c r="K97" s="35"/>
    </row>
    <row r="98" spans="1:11" x14ac:dyDescent="0.25">
      <c r="C98" s="57"/>
      <c r="D98" s="54"/>
      <c r="E98" s="6"/>
      <c r="F98" s="19"/>
      <c r="G98" s="24"/>
      <c r="H98" s="24"/>
      <c r="I98" s="31"/>
      <c r="J98" s="31"/>
      <c r="K98" s="35"/>
    </row>
    <row r="99" spans="1:11" x14ac:dyDescent="0.25">
      <c r="C99" s="59" t="s">
        <v>4803</v>
      </c>
      <c r="D99" s="54"/>
      <c r="E99" s="6"/>
      <c r="F99" s="19"/>
      <c r="G99" s="24"/>
      <c r="H99" s="24"/>
      <c r="I99" s="31"/>
      <c r="J99" s="31"/>
      <c r="K99" s="35"/>
    </row>
    <row r="100" spans="1:11" x14ac:dyDescent="0.25">
      <c r="B100" s="8" t="s">
        <v>2029</v>
      </c>
      <c r="C100" s="57" t="s">
        <v>80</v>
      </c>
      <c r="D100" s="54" t="s">
        <v>2030</v>
      </c>
      <c r="E100" s="6" t="s">
        <v>82</v>
      </c>
      <c r="F100" s="19">
        <v>54000</v>
      </c>
      <c r="G100" s="24">
        <v>59685.78</v>
      </c>
      <c r="H100" s="24">
        <v>1.86</v>
      </c>
      <c r="I100" s="31">
        <v>8.3450000000000006</v>
      </c>
      <c r="J100" s="31"/>
      <c r="K100" s="35" t="s">
        <v>565</v>
      </c>
    </row>
    <row r="101" spans="1:11" x14ac:dyDescent="0.25">
      <c r="C101" s="58" t="s">
        <v>175</v>
      </c>
      <c r="D101" s="54"/>
      <c r="E101" s="6"/>
      <c r="F101" s="19"/>
      <c r="G101" s="25">
        <v>59685.78</v>
      </c>
      <c r="H101" s="25">
        <v>1.86</v>
      </c>
      <c r="I101" s="31"/>
      <c r="J101" s="31"/>
      <c r="K101" s="35"/>
    </row>
    <row r="102" spans="1:11" x14ac:dyDescent="0.25">
      <c r="C102" s="57"/>
      <c r="D102" s="54"/>
      <c r="E102" s="6"/>
      <c r="F102" s="19"/>
      <c r="G102" s="24"/>
      <c r="H102" s="24"/>
      <c r="I102" s="31"/>
      <c r="J102" s="31"/>
      <c r="K102" s="35"/>
    </row>
    <row r="103" spans="1:11" x14ac:dyDescent="0.25">
      <c r="A103" s="10"/>
      <c r="B103" s="28"/>
      <c r="C103" s="58" t="s">
        <v>5</v>
      </c>
      <c r="D103" s="54"/>
      <c r="E103" s="6"/>
      <c r="F103" s="19"/>
      <c r="G103" s="24"/>
      <c r="H103" s="24"/>
      <c r="I103" s="31"/>
      <c r="J103" s="31"/>
      <c r="K103" s="35"/>
    </row>
    <row r="104" spans="1:11" x14ac:dyDescent="0.25">
      <c r="C104" s="59" t="s">
        <v>6</v>
      </c>
      <c r="D104" s="54"/>
      <c r="E104" s="6"/>
      <c r="F104" s="19"/>
      <c r="G104" s="24"/>
      <c r="H104" s="24"/>
      <c r="I104" s="31"/>
      <c r="J104" s="31"/>
      <c r="K104" s="35"/>
    </row>
    <row r="105" spans="1:11" x14ac:dyDescent="0.25">
      <c r="B105" s="8" t="s">
        <v>3156</v>
      </c>
      <c r="C105" s="57" t="s">
        <v>80</v>
      </c>
      <c r="D105" s="54" t="s">
        <v>3157</v>
      </c>
      <c r="E105" s="6" t="s">
        <v>629</v>
      </c>
      <c r="F105" s="19">
        <v>41000</v>
      </c>
      <c r="G105" s="24">
        <v>41078.230000000003</v>
      </c>
      <c r="H105" s="24">
        <v>1.28</v>
      </c>
      <c r="I105" s="31">
        <v>8.5250000000000004</v>
      </c>
      <c r="J105" s="31"/>
      <c r="K105" s="35" t="s">
        <v>565</v>
      </c>
    </row>
    <row r="106" spans="1:11" x14ac:dyDescent="0.25">
      <c r="B106" s="8" t="s">
        <v>613</v>
      </c>
      <c r="C106" s="57" t="s">
        <v>532</v>
      </c>
      <c r="D106" s="54" t="s">
        <v>614</v>
      </c>
      <c r="E106" s="6" t="s">
        <v>572</v>
      </c>
      <c r="F106" s="19">
        <v>37500</v>
      </c>
      <c r="G106" s="24">
        <v>37412.400000000001</v>
      </c>
      <c r="H106" s="24">
        <v>1.1599999999999999</v>
      </c>
      <c r="I106" s="31">
        <v>7.8449999999999998</v>
      </c>
      <c r="J106" s="31"/>
      <c r="K106" s="35" t="s">
        <v>565</v>
      </c>
    </row>
    <row r="107" spans="1:11" x14ac:dyDescent="0.25">
      <c r="B107" s="8" t="s">
        <v>1079</v>
      </c>
      <c r="C107" s="57" t="s">
        <v>1080</v>
      </c>
      <c r="D107" s="54" t="s">
        <v>1081</v>
      </c>
      <c r="E107" s="6" t="s">
        <v>572</v>
      </c>
      <c r="F107" s="19">
        <v>25000</v>
      </c>
      <c r="G107" s="24">
        <v>25119.599999999999</v>
      </c>
      <c r="H107" s="24">
        <v>0.78</v>
      </c>
      <c r="I107" s="31">
        <v>7.7549999999999999</v>
      </c>
      <c r="J107" s="31"/>
      <c r="K107" s="35" t="s">
        <v>565</v>
      </c>
    </row>
    <row r="108" spans="1:11" x14ac:dyDescent="0.25">
      <c r="B108" s="8" t="s">
        <v>3158</v>
      </c>
      <c r="C108" s="57" t="s">
        <v>1226</v>
      </c>
      <c r="D108" s="54" t="s">
        <v>3159</v>
      </c>
      <c r="E108" s="6" t="s">
        <v>572</v>
      </c>
      <c r="F108" s="19">
        <v>2500</v>
      </c>
      <c r="G108" s="24">
        <v>25003.73</v>
      </c>
      <c r="H108" s="24">
        <v>0.78</v>
      </c>
      <c r="I108" s="31">
        <v>8.0775000000000006</v>
      </c>
      <c r="J108" s="31"/>
      <c r="K108" s="35" t="s">
        <v>565</v>
      </c>
    </row>
    <row r="109" spans="1:11" x14ac:dyDescent="0.25">
      <c r="B109" s="8" t="s">
        <v>696</v>
      </c>
      <c r="C109" s="57" t="s">
        <v>697</v>
      </c>
      <c r="D109" s="54" t="s">
        <v>698</v>
      </c>
      <c r="E109" s="6" t="s">
        <v>629</v>
      </c>
      <c r="F109" s="19">
        <v>22500</v>
      </c>
      <c r="G109" s="24">
        <v>22494.69</v>
      </c>
      <c r="H109" s="24">
        <v>0.7</v>
      </c>
      <c r="I109" s="31">
        <v>8.3224999999999998</v>
      </c>
      <c r="J109" s="31"/>
      <c r="K109" s="35" t="s">
        <v>565</v>
      </c>
    </row>
    <row r="110" spans="1:11" x14ac:dyDescent="0.25">
      <c r="B110" s="8" t="s">
        <v>620</v>
      </c>
      <c r="C110" s="57" t="s">
        <v>621</v>
      </c>
      <c r="D110" s="54" t="s">
        <v>622</v>
      </c>
      <c r="E110" s="6" t="s">
        <v>572</v>
      </c>
      <c r="F110" s="19">
        <v>20000</v>
      </c>
      <c r="G110" s="24">
        <v>20005.78</v>
      </c>
      <c r="H110" s="24">
        <v>0.62</v>
      </c>
      <c r="I110" s="31">
        <v>7.8837999999999999</v>
      </c>
      <c r="J110" s="31"/>
      <c r="K110" s="35"/>
    </row>
    <row r="111" spans="1:11" x14ac:dyDescent="0.25">
      <c r="B111" s="8" t="s">
        <v>591</v>
      </c>
      <c r="C111" s="57" t="s">
        <v>199</v>
      </c>
      <c r="D111" s="54" t="s">
        <v>592</v>
      </c>
      <c r="E111" s="6" t="s">
        <v>564</v>
      </c>
      <c r="F111" s="19">
        <v>20000</v>
      </c>
      <c r="G111" s="24">
        <v>19914.560000000001</v>
      </c>
      <c r="H111" s="24">
        <v>0.62</v>
      </c>
      <c r="I111" s="31">
        <v>8.7510999999999992</v>
      </c>
      <c r="J111" s="31"/>
      <c r="K111" s="35" t="s">
        <v>565</v>
      </c>
    </row>
    <row r="112" spans="1:11" x14ac:dyDescent="0.25">
      <c r="B112" s="8" t="s">
        <v>2422</v>
      </c>
      <c r="C112" s="57" t="s">
        <v>2406</v>
      </c>
      <c r="D112" s="54" t="s">
        <v>2423</v>
      </c>
      <c r="E112" s="6" t="s">
        <v>572</v>
      </c>
      <c r="F112" s="19">
        <v>19000</v>
      </c>
      <c r="G112" s="24">
        <v>19033.27</v>
      </c>
      <c r="H112" s="24">
        <v>0.59</v>
      </c>
      <c r="I112" s="31">
        <v>8.0889000000000006</v>
      </c>
      <c r="J112" s="31"/>
      <c r="K112" s="35" t="s">
        <v>565</v>
      </c>
    </row>
    <row r="113" spans="2:11" x14ac:dyDescent="0.25">
      <c r="B113" s="8" t="s">
        <v>2056</v>
      </c>
      <c r="C113" s="57" t="s">
        <v>1681</v>
      </c>
      <c r="D113" s="54" t="s">
        <v>2057</v>
      </c>
      <c r="E113" s="6" t="s">
        <v>572</v>
      </c>
      <c r="F113" s="19">
        <v>15000</v>
      </c>
      <c r="G113" s="24">
        <v>15092.39</v>
      </c>
      <c r="H113" s="24">
        <v>0.47</v>
      </c>
      <c r="I113" s="31">
        <v>8.2211999999999996</v>
      </c>
      <c r="J113" s="31"/>
      <c r="K113" s="35" t="s">
        <v>565</v>
      </c>
    </row>
    <row r="114" spans="2:11" x14ac:dyDescent="0.25">
      <c r="B114" s="8" t="s">
        <v>1718</v>
      </c>
      <c r="C114" s="57" t="s">
        <v>1719</v>
      </c>
      <c r="D114" s="54" t="s">
        <v>1720</v>
      </c>
      <c r="E114" s="6" t="s">
        <v>572</v>
      </c>
      <c r="F114" s="19">
        <v>1500</v>
      </c>
      <c r="G114" s="24">
        <v>14779.7</v>
      </c>
      <c r="H114" s="24">
        <v>0.46</v>
      </c>
      <c r="I114" s="31">
        <v>8.1928999999999998</v>
      </c>
      <c r="J114" s="31"/>
      <c r="K114" s="35"/>
    </row>
    <row r="115" spans="2:11" x14ac:dyDescent="0.25">
      <c r="B115" s="8" t="s">
        <v>2048</v>
      </c>
      <c r="C115" s="57" t="s">
        <v>562</v>
      </c>
      <c r="D115" s="54" t="s">
        <v>2049</v>
      </c>
      <c r="E115" s="6" t="s">
        <v>564</v>
      </c>
      <c r="F115" s="19">
        <v>1250</v>
      </c>
      <c r="G115" s="24">
        <v>12492.34</v>
      </c>
      <c r="H115" s="24">
        <v>0.39</v>
      </c>
      <c r="I115" s="31">
        <v>9.09</v>
      </c>
      <c r="J115" s="31"/>
      <c r="K115" s="35" t="s">
        <v>565</v>
      </c>
    </row>
    <row r="116" spans="2:11" x14ac:dyDescent="0.25">
      <c r="B116" s="8" t="s">
        <v>3160</v>
      </c>
      <c r="C116" s="57" t="s">
        <v>562</v>
      </c>
      <c r="D116" s="54" t="s">
        <v>3161</v>
      </c>
      <c r="E116" s="6" t="s">
        <v>564</v>
      </c>
      <c r="F116" s="19">
        <v>1100</v>
      </c>
      <c r="G116" s="24">
        <v>11003.09</v>
      </c>
      <c r="H116" s="24">
        <v>0.34</v>
      </c>
      <c r="I116" s="31">
        <v>8.0616000000000003</v>
      </c>
      <c r="J116" s="31"/>
      <c r="K116" s="35" t="s">
        <v>565</v>
      </c>
    </row>
    <row r="117" spans="2:11" x14ac:dyDescent="0.25">
      <c r="B117" s="8" t="s">
        <v>3162</v>
      </c>
      <c r="C117" s="57" t="s">
        <v>236</v>
      </c>
      <c r="D117" s="54" t="s">
        <v>3163</v>
      </c>
      <c r="E117" s="6" t="s">
        <v>564</v>
      </c>
      <c r="F117" s="19">
        <v>10000</v>
      </c>
      <c r="G117" s="24">
        <v>10210.36</v>
      </c>
      <c r="H117" s="24">
        <v>0.32</v>
      </c>
      <c r="I117" s="31">
        <v>8.0799000000000003</v>
      </c>
      <c r="J117" s="31"/>
      <c r="K117" s="35" t="s">
        <v>565</v>
      </c>
    </row>
    <row r="118" spans="2:11" x14ac:dyDescent="0.25">
      <c r="B118" s="8" t="s">
        <v>561</v>
      </c>
      <c r="C118" s="57" t="s">
        <v>562</v>
      </c>
      <c r="D118" s="54" t="s">
        <v>563</v>
      </c>
      <c r="E118" s="6" t="s">
        <v>564</v>
      </c>
      <c r="F118" s="19">
        <v>1000</v>
      </c>
      <c r="G118" s="24">
        <v>10014.209999999999</v>
      </c>
      <c r="H118" s="24">
        <v>0.31</v>
      </c>
      <c r="I118" s="31">
        <v>8.6150000000000002</v>
      </c>
      <c r="J118" s="31"/>
      <c r="K118" s="35" t="s">
        <v>565</v>
      </c>
    </row>
    <row r="119" spans="2:11" x14ac:dyDescent="0.25">
      <c r="B119" s="8" t="s">
        <v>2050</v>
      </c>
      <c r="C119" s="57" t="s">
        <v>80</v>
      </c>
      <c r="D119" s="54" t="s">
        <v>2051</v>
      </c>
      <c r="E119" s="6" t="s">
        <v>629</v>
      </c>
      <c r="F119" s="19">
        <v>10000</v>
      </c>
      <c r="G119" s="24">
        <v>10011.959999999999</v>
      </c>
      <c r="H119" s="24">
        <v>0.31</v>
      </c>
      <c r="I119" s="31">
        <v>8.5050000000000008</v>
      </c>
      <c r="J119" s="31"/>
      <c r="K119" s="35" t="s">
        <v>565</v>
      </c>
    </row>
    <row r="120" spans="2:11" x14ac:dyDescent="0.25">
      <c r="B120" s="8" t="s">
        <v>3164</v>
      </c>
      <c r="C120" s="57" t="s">
        <v>1097</v>
      </c>
      <c r="D120" s="54" t="s">
        <v>3165</v>
      </c>
      <c r="E120" s="6" t="s">
        <v>572</v>
      </c>
      <c r="F120" s="19">
        <v>850</v>
      </c>
      <c r="G120" s="24">
        <v>8528.82</v>
      </c>
      <c r="H120" s="24">
        <v>0.27</v>
      </c>
      <c r="I120" s="31">
        <v>7.6475</v>
      </c>
      <c r="J120" s="31"/>
      <c r="K120" s="35" t="s">
        <v>565</v>
      </c>
    </row>
    <row r="121" spans="2:11" x14ac:dyDescent="0.25">
      <c r="B121" s="8" t="s">
        <v>1053</v>
      </c>
      <c r="C121" s="57" t="s">
        <v>199</v>
      </c>
      <c r="D121" s="54" t="s">
        <v>1054</v>
      </c>
      <c r="E121" s="6" t="s">
        <v>564</v>
      </c>
      <c r="F121" s="19">
        <v>7500</v>
      </c>
      <c r="G121" s="24">
        <v>7443.54</v>
      </c>
      <c r="H121" s="24">
        <v>0.23</v>
      </c>
      <c r="I121" s="31">
        <v>9.0395000000000003</v>
      </c>
      <c r="J121" s="31"/>
      <c r="K121" s="35" t="s">
        <v>565</v>
      </c>
    </row>
    <row r="122" spans="2:11" x14ac:dyDescent="0.25">
      <c r="B122" s="8" t="s">
        <v>632</v>
      </c>
      <c r="C122" s="57" t="s">
        <v>236</v>
      </c>
      <c r="D122" s="54" t="s">
        <v>633</v>
      </c>
      <c r="E122" s="6" t="s">
        <v>564</v>
      </c>
      <c r="F122" s="19">
        <v>5000</v>
      </c>
      <c r="G122" s="24">
        <v>5122.37</v>
      </c>
      <c r="H122" s="24">
        <v>0.16</v>
      </c>
      <c r="I122" s="31">
        <v>8.0599000000000007</v>
      </c>
      <c r="J122" s="31"/>
      <c r="K122" s="35" t="s">
        <v>565</v>
      </c>
    </row>
    <row r="123" spans="2:11" x14ac:dyDescent="0.25">
      <c r="B123" s="8" t="s">
        <v>576</v>
      </c>
      <c r="C123" s="57" t="s">
        <v>577</v>
      </c>
      <c r="D123" s="54" t="s">
        <v>578</v>
      </c>
      <c r="E123" s="6" t="s">
        <v>579</v>
      </c>
      <c r="F123" s="19">
        <v>5000</v>
      </c>
      <c r="G123" s="24">
        <v>5007.33</v>
      </c>
      <c r="H123" s="24">
        <v>0.16</v>
      </c>
      <c r="I123" s="31">
        <v>7.66</v>
      </c>
      <c r="J123" s="31"/>
      <c r="K123" s="35" t="s">
        <v>565</v>
      </c>
    </row>
    <row r="124" spans="2:11" x14ac:dyDescent="0.25">
      <c r="B124" s="8" t="s">
        <v>630</v>
      </c>
      <c r="C124" s="57" t="s">
        <v>236</v>
      </c>
      <c r="D124" s="54" t="s">
        <v>631</v>
      </c>
      <c r="E124" s="6" t="s">
        <v>564</v>
      </c>
      <c r="F124" s="19">
        <v>2500</v>
      </c>
      <c r="G124" s="24">
        <v>2561.1799999999998</v>
      </c>
      <c r="H124" s="24">
        <v>0.08</v>
      </c>
      <c r="I124" s="31">
        <v>8.0599000000000007</v>
      </c>
      <c r="J124" s="31"/>
      <c r="K124" s="35" t="s">
        <v>565</v>
      </c>
    </row>
    <row r="125" spans="2:11" x14ac:dyDescent="0.25">
      <c r="B125" s="8" t="s">
        <v>2242</v>
      </c>
      <c r="C125" s="57" t="s">
        <v>562</v>
      </c>
      <c r="D125" s="54" t="s">
        <v>2243</v>
      </c>
      <c r="E125" s="6" t="s">
        <v>564</v>
      </c>
      <c r="F125" s="19">
        <v>150</v>
      </c>
      <c r="G125" s="24">
        <v>1493.7</v>
      </c>
      <c r="H125" s="24">
        <v>0.05</v>
      </c>
      <c r="I125" s="31">
        <v>7.8716499999999998</v>
      </c>
      <c r="J125" s="31"/>
      <c r="K125" s="35" t="s">
        <v>565</v>
      </c>
    </row>
    <row r="126" spans="2:11" x14ac:dyDescent="0.25">
      <c r="C126" s="58" t="s">
        <v>175</v>
      </c>
      <c r="D126" s="54"/>
      <c r="E126" s="6"/>
      <c r="F126" s="19"/>
      <c r="G126" s="25">
        <v>323823.25</v>
      </c>
      <c r="H126" s="25">
        <v>10.08</v>
      </c>
      <c r="I126" s="31"/>
      <c r="J126" s="31"/>
      <c r="K126" s="35"/>
    </row>
    <row r="127" spans="2:11" x14ac:dyDescent="0.25">
      <c r="C127" s="57"/>
      <c r="D127" s="54"/>
      <c r="E127" s="6"/>
      <c r="F127" s="19"/>
      <c r="G127" s="24"/>
      <c r="H127" s="24"/>
      <c r="I127" s="31"/>
      <c r="J127" s="31"/>
      <c r="K127" s="35"/>
    </row>
    <row r="128" spans="2:11" x14ac:dyDescent="0.25">
      <c r="C128" s="58" t="s">
        <v>7</v>
      </c>
      <c r="D128" s="54"/>
      <c r="E128" s="6"/>
      <c r="F128" s="19"/>
      <c r="G128" s="24" t="s">
        <v>2</v>
      </c>
      <c r="H128" s="24" t="s">
        <v>2</v>
      </c>
      <c r="I128" s="31"/>
      <c r="J128" s="31"/>
      <c r="K128" s="35"/>
    </row>
    <row r="129" spans="2:11" x14ac:dyDescent="0.25">
      <c r="C129" s="57"/>
      <c r="D129" s="54"/>
      <c r="E129" s="6"/>
      <c r="F129" s="19"/>
      <c r="G129" s="24"/>
      <c r="H129" s="24"/>
      <c r="I129" s="31"/>
      <c r="J129" s="31"/>
      <c r="K129" s="35"/>
    </row>
    <row r="130" spans="2:11" x14ac:dyDescent="0.25">
      <c r="C130" s="58" t="s">
        <v>8</v>
      </c>
      <c r="D130" s="54"/>
      <c r="E130" s="6"/>
      <c r="F130" s="19"/>
      <c r="G130" s="24" t="s">
        <v>2</v>
      </c>
      <c r="H130" s="24" t="s">
        <v>2</v>
      </c>
      <c r="I130" s="31"/>
      <c r="J130" s="31"/>
      <c r="K130" s="35"/>
    </row>
    <row r="131" spans="2:11" x14ac:dyDescent="0.25">
      <c r="C131" s="57"/>
      <c r="D131" s="54"/>
      <c r="E131" s="6"/>
      <c r="F131" s="19"/>
      <c r="G131" s="24"/>
      <c r="H131" s="24"/>
      <c r="I131" s="31"/>
      <c r="J131" s="31"/>
      <c r="K131" s="35"/>
    </row>
    <row r="132" spans="2:11" x14ac:dyDescent="0.25">
      <c r="C132" s="59" t="s">
        <v>9</v>
      </c>
      <c r="D132" s="54"/>
      <c r="E132" s="6"/>
      <c r="F132" s="19"/>
      <c r="G132" s="24"/>
      <c r="H132" s="24"/>
      <c r="I132" s="31"/>
      <c r="J132" s="31"/>
      <c r="K132" s="35"/>
    </row>
    <row r="133" spans="2:11" x14ac:dyDescent="0.25">
      <c r="B133" s="8" t="s">
        <v>655</v>
      </c>
      <c r="C133" s="57" t="s">
        <v>656</v>
      </c>
      <c r="D133" s="54" t="s">
        <v>657</v>
      </c>
      <c r="E133" s="6" t="s">
        <v>658</v>
      </c>
      <c r="F133" s="19">
        <v>90000000</v>
      </c>
      <c r="G133" s="24">
        <v>91296</v>
      </c>
      <c r="H133" s="24">
        <v>2.84</v>
      </c>
      <c r="I133" s="31">
        <v>7.0831868</v>
      </c>
      <c r="J133" s="31"/>
      <c r="K133" s="35"/>
    </row>
    <row r="134" spans="2:11" x14ac:dyDescent="0.25">
      <c r="B134" s="8" t="s">
        <v>1751</v>
      </c>
      <c r="C134" s="57" t="s">
        <v>1752</v>
      </c>
      <c r="D134" s="54" t="s">
        <v>1753</v>
      </c>
      <c r="E134" s="6" t="s">
        <v>658</v>
      </c>
      <c r="F134" s="19">
        <v>70000000</v>
      </c>
      <c r="G134" s="24">
        <v>71498.7</v>
      </c>
      <c r="H134" s="24">
        <v>2.2200000000000002</v>
      </c>
      <c r="I134" s="31">
        <v>7.0101107999999996</v>
      </c>
      <c r="J134" s="31"/>
      <c r="K134" s="35"/>
    </row>
    <row r="135" spans="2:11" x14ac:dyDescent="0.25">
      <c r="B135" s="8" t="s">
        <v>2386</v>
      </c>
      <c r="C135" s="57" t="s">
        <v>2387</v>
      </c>
      <c r="D135" s="54" t="s">
        <v>2388</v>
      </c>
      <c r="E135" s="6" t="s">
        <v>658</v>
      </c>
      <c r="F135" s="19">
        <v>60000000</v>
      </c>
      <c r="G135" s="24">
        <v>61140.72</v>
      </c>
      <c r="H135" s="24">
        <v>1.9</v>
      </c>
      <c r="I135" s="31">
        <v>6.9572871000000003</v>
      </c>
      <c r="J135" s="31"/>
      <c r="K135" s="35"/>
    </row>
    <row r="136" spans="2:11" x14ac:dyDescent="0.25">
      <c r="B136" s="8" t="s">
        <v>665</v>
      </c>
      <c r="C136" s="57" t="s">
        <v>666</v>
      </c>
      <c r="D136" s="54" t="s">
        <v>667</v>
      </c>
      <c r="E136" s="6" t="s">
        <v>658</v>
      </c>
      <c r="F136" s="19">
        <v>52500000</v>
      </c>
      <c r="G136" s="24">
        <v>53136.72</v>
      </c>
      <c r="H136" s="24">
        <v>1.65</v>
      </c>
      <c r="I136" s="31">
        <v>7.0439271999999997</v>
      </c>
      <c r="J136" s="31"/>
      <c r="K136" s="35"/>
    </row>
    <row r="137" spans="2:11" x14ac:dyDescent="0.25">
      <c r="B137" s="8" t="s">
        <v>1336</v>
      </c>
      <c r="C137" s="57" t="s">
        <v>1337</v>
      </c>
      <c r="D137" s="54" t="s">
        <v>1338</v>
      </c>
      <c r="E137" s="6" t="s">
        <v>658</v>
      </c>
      <c r="F137" s="19">
        <v>30000000</v>
      </c>
      <c r="G137" s="24">
        <v>30972.78</v>
      </c>
      <c r="H137" s="24">
        <v>0.96</v>
      </c>
      <c r="I137" s="31">
        <v>7.2191954000000003</v>
      </c>
      <c r="J137" s="31"/>
      <c r="K137" s="35"/>
    </row>
    <row r="138" spans="2:11" x14ac:dyDescent="0.25">
      <c r="B138" s="8" t="s">
        <v>3166</v>
      </c>
      <c r="C138" s="57" t="s">
        <v>3167</v>
      </c>
      <c r="D138" s="54" t="s">
        <v>3168</v>
      </c>
      <c r="E138" s="6" t="s">
        <v>658</v>
      </c>
      <c r="F138" s="19">
        <v>20000000</v>
      </c>
      <c r="G138" s="24">
        <v>20198.400000000001</v>
      </c>
      <c r="H138" s="24">
        <v>0.63</v>
      </c>
      <c r="I138" s="31">
        <v>6.9637415000000003</v>
      </c>
      <c r="J138" s="31"/>
      <c r="K138" s="35"/>
    </row>
    <row r="139" spans="2:11" x14ac:dyDescent="0.25">
      <c r="B139" s="8" t="s">
        <v>659</v>
      </c>
      <c r="C139" s="57" t="s">
        <v>660</v>
      </c>
      <c r="D139" s="54" t="s">
        <v>661</v>
      </c>
      <c r="E139" s="6" t="s">
        <v>658</v>
      </c>
      <c r="F139" s="19">
        <v>12500000</v>
      </c>
      <c r="G139" s="24">
        <v>12874.71</v>
      </c>
      <c r="H139" s="24">
        <v>0.4</v>
      </c>
      <c r="I139" s="31">
        <v>7.1790092000000003</v>
      </c>
      <c r="J139" s="31"/>
      <c r="K139" s="35"/>
    </row>
    <row r="140" spans="2:11" x14ac:dyDescent="0.25">
      <c r="C140" s="58" t="s">
        <v>175</v>
      </c>
      <c r="D140" s="54"/>
      <c r="E140" s="6"/>
      <c r="F140" s="19"/>
      <c r="G140" s="25">
        <v>341118.03</v>
      </c>
      <c r="H140" s="25">
        <v>10.6</v>
      </c>
      <c r="I140" s="31"/>
      <c r="J140" s="31"/>
      <c r="K140" s="35"/>
    </row>
    <row r="141" spans="2:11" x14ac:dyDescent="0.25">
      <c r="C141" s="57"/>
      <c r="D141" s="54"/>
      <c r="E141" s="6"/>
      <c r="F141" s="19"/>
      <c r="G141" s="24"/>
      <c r="H141" s="24"/>
      <c r="I141" s="31"/>
      <c r="J141" s="31"/>
      <c r="K141" s="35"/>
    </row>
    <row r="142" spans="2:11" x14ac:dyDescent="0.25">
      <c r="C142" s="59" t="s">
        <v>10</v>
      </c>
      <c r="D142" s="54"/>
      <c r="E142" s="6"/>
      <c r="F142" s="19"/>
      <c r="G142" s="24"/>
      <c r="H142" s="24"/>
      <c r="I142" s="31"/>
      <c r="J142" s="31"/>
      <c r="K142" s="35"/>
    </row>
    <row r="143" spans="2:11" x14ac:dyDescent="0.25">
      <c r="B143" s="8" t="s">
        <v>3169</v>
      </c>
      <c r="C143" s="57" t="s">
        <v>3170</v>
      </c>
      <c r="D143" s="54" t="s">
        <v>3171</v>
      </c>
      <c r="E143" s="6" t="s">
        <v>658</v>
      </c>
      <c r="F143" s="19">
        <v>26500000</v>
      </c>
      <c r="G143" s="24">
        <v>27017.65</v>
      </c>
      <c r="H143" s="24">
        <v>0.84</v>
      </c>
      <c r="I143" s="31">
        <v>7.4740732000000003</v>
      </c>
      <c r="J143" s="31"/>
      <c r="K143" s="35"/>
    </row>
    <row r="144" spans="2:11" x14ac:dyDescent="0.25">
      <c r="B144" s="8" t="s">
        <v>3172</v>
      </c>
      <c r="C144" s="57" t="s">
        <v>3173</v>
      </c>
      <c r="D144" s="54" t="s">
        <v>3174</v>
      </c>
      <c r="E144" s="6" t="s">
        <v>658</v>
      </c>
      <c r="F144" s="19">
        <v>23768200</v>
      </c>
      <c r="G144" s="24">
        <v>24464.89</v>
      </c>
      <c r="H144" s="24">
        <v>0.76</v>
      </c>
      <c r="I144" s="31">
        <v>7.4363054000000002</v>
      </c>
      <c r="J144" s="31"/>
      <c r="K144" s="35"/>
    </row>
    <row r="145" spans="1:11" x14ac:dyDescent="0.25">
      <c r="B145" s="8" t="s">
        <v>3175</v>
      </c>
      <c r="C145" s="57" t="s">
        <v>3176</v>
      </c>
      <c r="D145" s="54" t="s">
        <v>3177</v>
      </c>
      <c r="E145" s="6" t="s">
        <v>658</v>
      </c>
      <c r="F145" s="19">
        <v>16818600</v>
      </c>
      <c r="G145" s="24">
        <v>16929.75</v>
      </c>
      <c r="H145" s="24">
        <v>0.53</v>
      </c>
      <c r="I145" s="31">
        <v>7.4241757000000002</v>
      </c>
      <c r="J145" s="31"/>
      <c r="K145" s="35"/>
    </row>
    <row r="146" spans="1:11" x14ac:dyDescent="0.25">
      <c r="B146" s="8" t="s">
        <v>3178</v>
      </c>
      <c r="C146" s="57" t="s">
        <v>3179</v>
      </c>
      <c r="D146" s="54" t="s">
        <v>3180</v>
      </c>
      <c r="E146" s="6" t="s">
        <v>658</v>
      </c>
      <c r="F146" s="19">
        <v>12222300</v>
      </c>
      <c r="G146" s="24">
        <v>12380.14</v>
      </c>
      <c r="H146" s="24">
        <v>0.39</v>
      </c>
      <c r="I146" s="31">
        <v>7.4231391999999996</v>
      </c>
      <c r="J146" s="31"/>
      <c r="K146" s="35"/>
    </row>
    <row r="147" spans="1:11" x14ac:dyDescent="0.25">
      <c r="B147" s="8" t="s">
        <v>1339</v>
      </c>
      <c r="C147" s="57" t="s">
        <v>1340</v>
      </c>
      <c r="D147" s="54" t="s">
        <v>1341</v>
      </c>
      <c r="E147" s="6" t="s">
        <v>658</v>
      </c>
      <c r="F147" s="19">
        <v>4441600</v>
      </c>
      <c r="G147" s="24">
        <v>4447.41</v>
      </c>
      <c r="H147" s="24">
        <v>0.14000000000000001</v>
      </c>
      <c r="I147" s="31">
        <v>7.4717048999999998</v>
      </c>
      <c r="J147" s="31"/>
      <c r="K147" s="35"/>
    </row>
    <row r="148" spans="1:11" x14ac:dyDescent="0.25">
      <c r="C148" s="58" t="s">
        <v>175</v>
      </c>
      <c r="D148" s="54"/>
      <c r="E148" s="6"/>
      <c r="F148" s="19"/>
      <c r="G148" s="25">
        <v>85239.84</v>
      </c>
      <c r="H148" s="25">
        <v>2.66</v>
      </c>
      <c r="I148" s="31"/>
      <c r="J148" s="31"/>
      <c r="K148" s="35"/>
    </row>
    <row r="149" spans="1:11" x14ac:dyDescent="0.25">
      <c r="C149" s="57"/>
      <c r="D149" s="54"/>
      <c r="E149" s="6"/>
      <c r="F149" s="19"/>
      <c r="G149" s="24"/>
      <c r="H149" s="24"/>
      <c r="I149" s="31"/>
      <c r="J149" s="31"/>
      <c r="K149" s="35"/>
    </row>
    <row r="150" spans="1:11" x14ac:dyDescent="0.25">
      <c r="A150" s="10"/>
      <c r="B150" s="28"/>
      <c r="C150" s="58" t="s">
        <v>11</v>
      </c>
      <c r="D150" s="54"/>
      <c r="E150" s="6"/>
      <c r="F150" s="19"/>
      <c r="G150" s="24"/>
      <c r="H150" s="24"/>
      <c r="I150" s="31"/>
      <c r="J150" s="31"/>
      <c r="K150" s="35"/>
    </row>
    <row r="151" spans="1:11" x14ac:dyDescent="0.25">
      <c r="A151" s="28"/>
      <c r="B151" s="28"/>
      <c r="C151" s="58" t="s">
        <v>13</v>
      </c>
      <c r="D151" s="54"/>
      <c r="E151" s="6"/>
      <c r="F151" s="19"/>
      <c r="G151" s="24" t="s">
        <v>2</v>
      </c>
      <c r="H151" s="24" t="s">
        <v>2</v>
      </c>
      <c r="I151" s="31"/>
      <c r="J151" s="31"/>
      <c r="K151" s="35"/>
    </row>
    <row r="152" spans="1:11" x14ac:dyDescent="0.25">
      <c r="A152" s="28"/>
      <c r="B152" s="28"/>
      <c r="C152" s="58"/>
      <c r="D152" s="54"/>
      <c r="E152" s="6"/>
      <c r="F152" s="19"/>
      <c r="G152" s="24"/>
      <c r="H152" s="24"/>
      <c r="I152" s="31"/>
      <c r="J152" s="31"/>
      <c r="K152" s="35"/>
    </row>
    <row r="153" spans="1:11" x14ac:dyDescent="0.25">
      <c r="A153" s="28"/>
      <c r="B153" s="28"/>
      <c r="C153" s="58" t="s">
        <v>14</v>
      </c>
      <c r="D153" s="54"/>
      <c r="E153" s="6"/>
      <c r="F153" s="19"/>
      <c r="G153" s="24" t="s">
        <v>2</v>
      </c>
      <c r="H153" s="24" t="s">
        <v>2</v>
      </c>
      <c r="I153" s="31"/>
      <c r="J153" s="31"/>
      <c r="K153" s="35"/>
    </row>
    <row r="154" spans="1:11" x14ac:dyDescent="0.25">
      <c r="A154" s="28"/>
      <c r="B154" s="28"/>
      <c r="C154" s="58"/>
      <c r="D154" s="54"/>
      <c r="E154" s="6"/>
      <c r="F154" s="19"/>
      <c r="G154" s="24"/>
      <c r="H154" s="24"/>
      <c r="I154" s="31"/>
      <c r="J154" s="31"/>
      <c r="K154" s="35"/>
    </row>
    <row r="155" spans="1:11" x14ac:dyDescent="0.25">
      <c r="C155" s="59" t="s">
        <v>15</v>
      </c>
      <c r="D155" s="54"/>
      <c r="E155" s="6"/>
      <c r="F155" s="19"/>
      <c r="G155" s="24"/>
      <c r="H155" s="24"/>
      <c r="I155" s="31"/>
      <c r="J155" s="31"/>
      <c r="K155" s="35"/>
    </row>
    <row r="156" spans="1:11" x14ac:dyDescent="0.25">
      <c r="B156" s="8" t="s">
        <v>2675</v>
      </c>
      <c r="C156" s="57" t="s">
        <v>2676</v>
      </c>
      <c r="D156" s="54" t="s">
        <v>2677</v>
      </c>
      <c r="E156" s="6" t="s">
        <v>658</v>
      </c>
      <c r="F156" s="19">
        <v>45000000</v>
      </c>
      <c r="G156" s="24">
        <v>43979.94</v>
      </c>
      <c r="H156" s="24">
        <v>1.37</v>
      </c>
      <c r="I156" s="31">
        <v>6.7187999999999999</v>
      </c>
      <c r="J156" s="31"/>
      <c r="K156" s="35"/>
    </row>
    <row r="157" spans="1:11" x14ac:dyDescent="0.25">
      <c r="C157" s="58" t="s">
        <v>175</v>
      </c>
      <c r="D157" s="54"/>
      <c r="E157" s="6"/>
      <c r="F157" s="19"/>
      <c r="G157" s="25">
        <v>43979.94</v>
      </c>
      <c r="H157" s="25">
        <v>1.37</v>
      </c>
      <c r="I157" s="31"/>
      <c r="J157" s="31"/>
      <c r="K157" s="35"/>
    </row>
    <row r="158" spans="1:11" x14ac:dyDescent="0.25">
      <c r="C158" s="57"/>
      <c r="D158" s="54"/>
      <c r="E158" s="6"/>
      <c r="F158" s="19"/>
      <c r="G158" s="24"/>
      <c r="H158" s="24"/>
      <c r="I158" s="31"/>
      <c r="J158" s="31"/>
      <c r="K158" s="35"/>
    </row>
    <row r="159" spans="1:11" x14ac:dyDescent="0.25">
      <c r="C159" s="58" t="s">
        <v>16</v>
      </c>
      <c r="D159" s="54"/>
      <c r="E159" s="6"/>
      <c r="F159" s="19"/>
      <c r="G159" s="24" t="s">
        <v>2</v>
      </c>
      <c r="H159" s="24" t="s">
        <v>2</v>
      </c>
      <c r="I159" s="31"/>
      <c r="J159" s="31"/>
      <c r="K159" s="35"/>
    </row>
    <row r="160" spans="1:11" x14ac:dyDescent="0.25">
      <c r="C160" s="57"/>
      <c r="D160" s="54"/>
      <c r="E160" s="6"/>
      <c r="F160" s="19"/>
      <c r="G160" s="24"/>
      <c r="H160" s="24"/>
      <c r="I160" s="31"/>
      <c r="J160" s="31"/>
      <c r="K160" s="35"/>
    </row>
    <row r="161" spans="1:11" x14ac:dyDescent="0.25">
      <c r="C161" s="58" t="s">
        <v>17</v>
      </c>
      <c r="D161" s="54"/>
      <c r="E161" s="6"/>
      <c r="F161" s="19"/>
      <c r="G161" s="24" t="s">
        <v>2</v>
      </c>
      <c r="H161" s="24" t="s">
        <v>2</v>
      </c>
      <c r="I161" s="31"/>
      <c r="J161" s="31"/>
      <c r="K161" s="35"/>
    </row>
    <row r="162" spans="1:11" x14ac:dyDescent="0.25">
      <c r="C162" s="57"/>
      <c r="D162" s="54"/>
      <c r="E162" s="6"/>
      <c r="F162" s="19"/>
      <c r="G162" s="24"/>
      <c r="H162" s="24"/>
      <c r="I162" s="31"/>
      <c r="J162" s="31"/>
      <c r="K162" s="35"/>
    </row>
    <row r="163" spans="1:11" x14ac:dyDescent="0.25">
      <c r="A163" s="10"/>
      <c r="B163" s="28"/>
      <c r="C163" s="58" t="s">
        <v>18</v>
      </c>
      <c r="D163" s="54"/>
      <c r="E163" s="6"/>
      <c r="F163" s="19"/>
      <c r="G163" s="24"/>
      <c r="H163" s="24"/>
      <c r="I163" s="31"/>
      <c r="J163" s="31"/>
      <c r="K163" s="35"/>
    </row>
    <row r="164" spans="1:11" x14ac:dyDescent="0.25">
      <c r="A164" s="28"/>
      <c r="B164" s="28"/>
      <c r="C164" s="58" t="s">
        <v>19</v>
      </c>
      <c r="D164" s="54"/>
      <c r="E164" s="6"/>
      <c r="F164" s="19"/>
      <c r="G164" s="24" t="s">
        <v>2</v>
      </c>
      <c r="H164" s="24" t="s">
        <v>2</v>
      </c>
      <c r="I164" s="31"/>
      <c r="J164" s="31"/>
      <c r="K164" s="35"/>
    </row>
    <row r="165" spans="1:11" x14ac:dyDescent="0.25">
      <c r="A165" s="28"/>
      <c r="B165" s="28"/>
      <c r="C165" s="58"/>
      <c r="D165" s="54"/>
      <c r="E165" s="6"/>
      <c r="F165" s="19"/>
      <c r="G165" s="24"/>
      <c r="H165" s="24"/>
      <c r="I165" s="31"/>
      <c r="J165" s="31"/>
      <c r="K165" s="35"/>
    </row>
    <row r="166" spans="1:11" x14ac:dyDescent="0.25">
      <c r="A166" s="28"/>
      <c r="B166" s="28"/>
      <c r="C166" s="58" t="s">
        <v>20</v>
      </c>
      <c r="D166" s="54"/>
      <c r="E166" s="6"/>
      <c r="F166" s="19"/>
      <c r="G166" s="24" t="s">
        <v>2</v>
      </c>
      <c r="H166" s="24" t="s">
        <v>2</v>
      </c>
      <c r="I166" s="31"/>
      <c r="J166" s="31"/>
      <c r="K166" s="35"/>
    </row>
    <row r="167" spans="1:11" x14ac:dyDescent="0.25">
      <c r="A167" s="28"/>
      <c r="B167" s="28"/>
      <c r="C167" s="58"/>
      <c r="D167" s="54"/>
      <c r="E167" s="6"/>
      <c r="F167" s="19"/>
      <c r="G167" s="24"/>
      <c r="H167" s="24"/>
      <c r="I167" s="31"/>
      <c r="J167" s="31"/>
      <c r="K167" s="35"/>
    </row>
    <row r="168" spans="1:11" x14ac:dyDescent="0.25">
      <c r="A168" s="28"/>
      <c r="B168" s="28"/>
      <c r="C168" s="58" t="s">
        <v>21</v>
      </c>
      <c r="D168" s="54"/>
      <c r="E168" s="6"/>
      <c r="F168" s="19"/>
      <c r="G168" s="24" t="s">
        <v>2</v>
      </c>
      <c r="H168" s="24" t="s">
        <v>2</v>
      </c>
      <c r="I168" s="31"/>
      <c r="J168" s="31"/>
      <c r="K168" s="35"/>
    </row>
    <row r="169" spans="1:11" x14ac:dyDescent="0.25">
      <c r="A169" s="28"/>
      <c r="B169" s="28"/>
      <c r="C169" s="58"/>
      <c r="D169" s="54"/>
      <c r="E169" s="6"/>
      <c r="F169" s="19"/>
      <c r="G169" s="24"/>
      <c r="H169" s="24"/>
      <c r="I169" s="31"/>
      <c r="J169" s="31"/>
      <c r="K169" s="35"/>
    </row>
    <row r="170" spans="1:11" x14ac:dyDescent="0.25">
      <c r="A170" s="28"/>
      <c r="B170" s="28"/>
      <c r="C170" s="58" t="s">
        <v>22</v>
      </c>
      <c r="D170" s="54"/>
      <c r="E170" s="6"/>
      <c r="F170" s="19"/>
      <c r="G170" s="24" t="s">
        <v>2</v>
      </c>
      <c r="H170" s="24" t="s">
        <v>2</v>
      </c>
      <c r="I170" s="31"/>
      <c r="J170" s="31"/>
      <c r="K170" s="35"/>
    </row>
    <row r="171" spans="1:11" x14ac:dyDescent="0.25">
      <c r="A171" s="28"/>
      <c r="B171" s="28"/>
      <c r="C171" s="58"/>
      <c r="D171" s="54"/>
      <c r="E171" s="6"/>
      <c r="F171" s="19"/>
      <c r="G171" s="24"/>
      <c r="H171" s="24"/>
      <c r="I171" s="31"/>
      <c r="J171" s="31"/>
      <c r="K171" s="35"/>
    </row>
    <row r="172" spans="1:11" x14ac:dyDescent="0.25">
      <c r="A172" s="28"/>
      <c r="B172" s="28"/>
      <c r="C172" s="58" t="s">
        <v>23</v>
      </c>
      <c r="D172" s="54"/>
      <c r="E172" s="6"/>
      <c r="F172" s="19"/>
      <c r="G172" s="24" t="s">
        <v>2</v>
      </c>
      <c r="H172" s="24" t="s">
        <v>2</v>
      </c>
      <c r="I172" s="31"/>
      <c r="J172" s="31"/>
      <c r="K172" s="35"/>
    </row>
    <row r="173" spans="1:11" x14ac:dyDescent="0.25">
      <c r="A173" s="28"/>
      <c r="B173" s="28"/>
      <c r="C173" s="58"/>
      <c r="D173" s="54"/>
      <c r="E173" s="6"/>
      <c r="F173" s="19"/>
      <c r="G173" s="24"/>
      <c r="H173" s="24"/>
      <c r="I173" s="31"/>
      <c r="J173" s="31"/>
      <c r="K173" s="35"/>
    </row>
    <row r="174" spans="1:11" x14ac:dyDescent="0.25">
      <c r="C174" s="59" t="s">
        <v>24</v>
      </c>
      <c r="D174" s="54"/>
      <c r="E174" s="6"/>
      <c r="F174" s="19"/>
      <c r="G174" s="24"/>
      <c r="H174" s="24"/>
      <c r="I174" s="31"/>
      <c r="J174" s="31"/>
      <c r="K174" s="35"/>
    </row>
    <row r="175" spans="1:11" x14ac:dyDescent="0.25">
      <c r="B175" s="8" t="s">
        <v>186</v>
      </c>
      <c r="C175" s="57" t="s">
        <v>187</v>
      </c>
      <c r="D175" s="54"/>
      <c r="E175" s="6"/>
      <c r="F175" s="19"/>
      <c r="G175" s="24">
        <v>28430.97</v>
      </c>
      <c r="H175" s="24">
        <v>0.88</v>
      </c>
      <c r="I175" s="31"/>
      <c r="J175" s="31"/>
      <c r="K175" s="35"/>
    </row>
    <row r="176" spans="1:11" x14ac:dyDescent="0.25">
      <c r="C176" s="58" t="s">
        <v>175</v>
      </c>
      <c r="D176" s="54"/>
      <c r="E176" s="6"/>
      <c r="F176" s="19"/>
      <c r="G176" s="25">
        <v>28430.97</v>
      </c>
      <c r="H176" s="25">
        <v>0.88</v>
      </c>
      <c r="I176" s="31"/>
      <c r="J176" s="31"/>
      <c r="K176" s="35"/>
    </row>
    <row r="177" spans="1:54" x14ac:dyDescent="0.25">
      <c r="C177" s="57"/>
      <c r="D177" s="54"/>
      <c r="E177" s="6"/>
      <c r="F177" s="19"/>
      <c r="G177" s="24"/>
      <c r="H177" s="24"/>
      <c r="I177" s="31"/>
      <c r="J177" s="31"/>
      <c r="K177" s="35"/>
    </row>
    <row r="178" spans="1:54" x14ac:dyDescent="0.25">
      <c r="A178" s="10"/>
      <c r="B178" s="28"/>
      <c r="C178" s="58" t="s">
        <v>25</v>
      </c>
      <c r="D178" s="54"/>
      <c r="E178" s="6"/>
      <c r="F178" s="19"/>
      <c r="G178" s="24"/>
      <c r="H178" s="24"/>
      <c r="I178" s="31"/>
      <c r="J178" s="31"/>
      <c r="K178" s="35"/>
    </row>
    <row r="179" spans="1:54" s="2" customFormat="1" ht="13.5" x14ac:dyDescent="0.25">
      <c r="A179" s="28"/>
      <c r="B179" s="28"/>
      <c r="C179" s="57" t="s">
        <v>4792</v>
      </c>
      <c r="D179" s="54"/>
      <c r="E179" s="6"/>
      <c r="F179" s="19"/>
      <c r="G179" s="24">
        <v>2250</v>
      </c>
      <c r="H179" s="24">
        <v>7.0000000000000007E-2</v>
      </c>
      <c r="I179" s="31"/>
      <c r="J179" s="31"/>
      <c r="K179" s="35"/>
      <c r="L179" s="3"/>
      <c r="AI179" s="3"/>
      <c r="AV179" s="3"/>
      <c r="AX179" s="3"/>
      <c r="BB179" s="3"/>
    </row>
    <row r="180" spans="1:54" x14ac:dyDescent="0.25">
      <c r="B180" s="8"/>
      <c r="C180" s="57" t="s">
        <v>188</v>
      </c>
      <c r="D180" s="54"/>
      <c r="E180" s="6"/>
      <c r="F180" s="19"/>
      <c r="G180" s="24">
        <v>18450.07</v>
      </c>
      <c r="H180" s="24">
        <v>0.58000000000000007</v>
      </c>
      <c r="I180" s="31"/>
      <c r="J180" s="31"/>
      <c r="K180" s="35"/>
    </row>
    <row r="181" spans="1:54" x14ac:dyDescent="0.25">
      <c r="C181" s="58" t="s">
        <v>175</v>
      </c>
      <c r="D181" s="54"/>
      <c r="E181" s="6"/>
      <c r="F181" s="19"/>
      <c r="G181" s="25">
        <v>20700.07</v>
      </c>
      <c r="H181" s="25">
        <v>0.65</v>
      </c>
      <c r="I181" s="31"/>
      <c r="J181" s="31"/>
      <c r="K181" s="35"/>
    </row>
    <row r="182" spans="1:54" x14ac:dyDescent="0.25">
      <c r="C182" s="57"/>
      <c r="D182" s="54"/>
      <c r="E182" s="6"/>
      <c r="F182" s="19"/>
      <c r="G182" s="24"/>
      <c r="H182" s="24"/>
      <c r="I182" s="31"/>
      <c r="J182" s="31"/>
      <c r="K182" s="35"/>
    </row>
    <row r="183" spans="1:54" x14ac:dyDescent="0.25">
      <c r="C183" s="60" t="s">
        <v>189</v>
      </c>
      <c r="D183" s="55"/>
      <c r="E183" s="5"/>
      <c r="F183" s="20"/>
      <c r="G183" s="26">
        <v>3214489.55</v>
      </c>
      <c r="H183" s="26">
        <v>100</v>
      </c>
      <c r="I183" s="32"/>
      <c r="J183" s="32"/>
      <c r="K183" s="36"/>
    </row>
    <row r="185" spans="1:54" s="50" customFormat="1" ht="15.75" x14ac:dyDescent="0.3">
      <c r="C185" s="50" t="s">
        <v>4617</v>
      </c>
      <c r="F185" s="51"/>
      <c r="G185" s="51"/>
      <c r="H185" s="51"/>
    </row>
    <row r="186" spans="1:54" s="42" customFormat="1" ht="27" x14ac:dyDescent="0.25">
      <c r="B186" s="43"/>
      <c r="C186" s="43" t="s">
        <v>4612</v>
      </c>
      <c r="D186" s="43" t="s">
        <v>4613</v>
      </c>
      <c r="E186" s="43" t="s">
        <v>4614</v>
      </c>
      <c r="F186" s="44" t="s">
        <v>34</v>
      </c>
      <c r="G186" s="45" t="s">
        <v>4615</v>
      </c>
      <c r="H186" s="44" t="s">
        <v>36</v>
      </c>
      <c r="I186" s="43" t="s">
        <v>39</v>
      </c>
    </row>
    <row r="187" spans="1:54" s="42" customFormat="1" ht="13.5" x14ac:dyDescent="0.25">
      <c r="B187" s="43"/>
      <c r="C187" s="43" t="s">
        <v>4610</v>
      </c>
      <c r="D187" s="43"/>
      <c r="E187" s="43"/>
      <c r="F187" s="44"/>
      <c r="G187" s="45"/>
      <c r="H187" s="44"/>
      <c r="I187" s="43"/>
    </row>
    <row r="188" spans="1:54" s="2" customFormat="1" ht="13.5" x14ac:dyDescent="0.25">
      <c r="B188" s="46">
        <v>2217866</v>
      </c>
      <c r="C188" s="46" t="s">
        <v>4645</v>
      </c>
      <c r="D188" s="46" t="s">
        <v>4621</v>
      </c>
      <c r="E188" s="46" t="s">
        <v>47</v>
      </c>
      <c r="F188" s="47">
        <v>-11988900</v>
      </c>
      <c r="G188" s="47">
        <v>-145389.3903</v>
      </c>
      <c r="H188" s="47">
        <v>-4.5199999999999996</v>
      </c>
      <c r="I188" s="46"/>
    </row>
    <row r="189" spans="1:54" s="2" customFormat="1" ht="13.5" x14ac:dyDescent="0.25">
      <c r="B189" s="46">
        <v>2217867</v>
      </c>
      <c r="C189" s="46" t="s">
        <v>4685</v>
      </c>
      <c r="D189" s="46" t="s">
        <v>4621</v>
      </c>
      <c r="E189" s="46" t="s">
        <v>71</v>
      </c>
      <c r="F189" s="47">
        <v>-8254400</v>
      </c>
      <c r="G189" s="47">
        <v>-95462.135999999999</v>
      </c>
      <c r="H189" s="47">
        <v>-2.97</v>
      </c>
      <c r="I189" s="46"/>
    </row>
    <row r="190" spans="1:54" s="2" customFormat="1" ht="13.5" x14ac:dyDescent="0.25">
      <c r="B190" s="46">
        <v>2217729</v>
      </c>
      <c r="C190" s="46" t="s">
        <v>4646</v>
      </c>
      <c r="D190" s="46" t="s">
        <v>4621</v>
      </c>
      <c r="E190" s="46" t="s">
        <v>116</v>
      </c>
      <c r="F190" s="47">
        <v>-44031000</v>
      </c>
      <c r="G190" s="47">
        <v>-80400.606</v>
      </c>
      <c r="H190" s="47">
        <v>-2.5</v>
      </c>
      <c r="I190" s="46"/>
    </row>
    <row r="191" spans="1:54" s="2" customFormat="1" ht="13.5" x14ac:dyDescent="0.25">
      <c r="B191" s="46">
        <v>2217749</v>
      </c>
      <c r="C191" s="46" t="s">
        <v>4626</v>
      </c>
      <c r="D191" s="46" t="s">
        <v>4621</v>
      </c>
      <c r="E191" s="46" t="s">
        <v>47</v>
      </c>
      <c r="F191" s="47">
        <v>-4658500</v>
      </c>
      <c r="G191" s="47">
        <v>-75821.745999999999</v>
      </c>
      <c r="H191" s="47">
        <v>-2.36</v>
      </c>
      <c r="I191" s="46"/>
    </row>
    <row r="192" spans="1:54" s="2" customFormat="1" ht="13.5" x14ac:dyDescent="0.25">
      <c r="B192" s="46">
        <v>2217868</v>
      </c>
      <c r="C192" s="46" t="s">
        <v>4695</v>
      </c>
      <c r="D192" s="46" t="s">
        <v>4621</v>
      </c>
      <c r="E192" s="46" t="s">
        <v>392</v>
      </c>
      <c r="F192" s="47">
        <v>-28365000</v>
      </c>
      <c r="G192" s="47">
        <v>-68847.528000000006</v>
      </c>
      <c r="H192" s="47">
        <v>-2.14</v>
      </c>
      <c r="I192" s="46"/>
    </row>
    <row r="193" spans="2:9" s="2" customFormat="1" ht="13.5" x14ac:dyDescent="0.25">
      <c r="B193" s="46">
        <v>2217745</v>
      </c>
      <c r="C193" s="46" t="s">
        <v>4648</v>
      </c>
      <c r="D193" s="46" t="s">
        <v>4621</v>
      </c>
      <c r="E193" s="46" t="s">
        <v>257</v>
      </c>
      <c r="F193" s="47">
        <v>-4197575</v>
      </c>
      <c r="G193" s="47">
        <v>-62653.00445</v>
      </c>
      <c r="H193" s="47">
        <v>-1.95</v>
      </c>
      <c r="I193" s="46"/>
    </row>
    <row r="194" spans="2:9" s="2" customFormat="1" ht="13.5" x14ac:dyDescent="0.25">
      <c r="B194" s="46">
        <v>2217768</v>
      </c>
      <c r="C194" s="46" t="s">
        <v>4625</v>
      </c>
      <c r="D194" s="46" t="s">
        <v>4621</v>
      </c>
      <c r="E194" s="46" t="s">
        <v>54</v>
      </c>
      <c r="F194" s="47">
        <v>-1571100</v>
      </c>
      <c r="G194" s="47">
        <v>-60204.552000000003</v>
      </c>
      <c r="H194" s="47">
        <v>-1.87</v>
      </c>
      <c r="I194" s="46"/>
    </row>
    <row r="195" spans="2:9" s="2" customFormat="1" ht="13.5" x14ac:dyDescent="0.25">
      <c r="B195" s="46">
        <v>2217720</v>
      </c>
      <c r="C195" s="46" t="s">
        <v>4687</v>
      </c>
      <c r="D195" s="46" t="s">
        <v>4621</v>
      </c>
      <c r="E195" s="46" t="s">
        <v>71</v>
      </c>
      <c r="F195" s="47">
        <v>-1879500</v>
      </c>
      <c r="G195" s="47">
        <v>-55026.121500000001</v>
      </c>
      <c r="H195" s="47">
        <v>-1.71</v>
      </c>
      <c r="I195" s="46"/>
    </row>
    <row r="196" spans="2:9" s="2" customFormat="1" ht="13.5" x14ac:dyDescent="0.25">
      <c r="B196" s="46">
        <v>2217802</v>
      </c>
      <c r="C196" s="46" t="s">
        <v>4650</v>
      </c>
      <c r="D196" s="46" t="s">
        <v>4621</v>
      </c>
      <c r="E196" s="46" t="s">
        <v>438</v>
      </c>
      <c r="F196" s="47">
        <v>-5902050</v>
      </c>
      <c r="G196" s="47">
        <v>-52793.837249999997</v>
      </c>
      <c r="H196" s="47">
        <v>-1.64</v>
      </c>
      <c r="I196" s="46"/>
    </row>
    <row r="197" spans="2:9" s="2" customFormat="1" ht="13.5" x14ac:dyDescent="0.25">
      <c r="B197" s="46">
        <v>2217782</v>
      </c>
      <c r="C197" s="46" t="s">
        <v>4644</v>
      </c>
      <c r="D197" s="46" t="s">
        <v>4621</v>
      </c>
      <c r="E197" s="46" t="s">
        <v>47</v>
      </c>
      <c r="F197" s="47">
        <v>-5292000</v>
      </c>
      <c r="G197" s="47">
        <v>-46506.095999999998</v>
      </c>
      <c r="H197" s="47">
        <v>-1.45</v>
      </c>
      <c r="I197" s="46"/>
    </row>
    <row r="198" spans="2:9" s="2" customFormat="1" ht="13.5" x14ac:dyDescent="0.25">
      <c r="B198" s="46">
        <v>2217836</v>
      </c>
      <c r="C198" s="46" t="s">
        <v>4755</v>
      </c>
      <c r="D198" s="46" t="s">
        <v>4621</v>
      </c>
      <c r="E198" s="46" t="s">
        <v>104</v>
      </c>
      <c r="F198" s="47">
        <v>-2583000</v>
      </c>
      <c r="G198" s="47">
        <v>-44576.122499999998</v>
      </c>
      <c r="H198" s="47">
        <v>-1.39</v>
      </c>
      <c r="I198" s="46"/>
    </row>
    <row r="199" spans="2:9" s="2" customFormat="1" ht="13.5" x14ac:dyDescent="0.25">
      <c r="B199" s="46">
        <v>2217876</v>
      </c>
      <c r="C199" s="46" t="s">
        <v>4653</v>
      </c>
      <c r="D199" s="46" t="s">
        <v>4621</v>
      </c>
      <c r="E199" s="46" t="s">
        <v>47</v>
      </c>
      <c r="F199" s="47">
        <v>-3447500</v>
      </c>
      <c r="G199" s="47">
        <v>-40478.821250000001</v>
      </c>
      <c r="H199" s="47">
        <v>-1.26</v>
      </c>
      <c r="I199" s="46"/>
    </row>
    <row r="200" spans="2:9" s="2" customFormat="1" ht="13.5" x14ac:dyDescent="0.25">
      <c r="B200" s="46">
        <v>2217702</v>
      </c>
      <c r="C200" s="46" t="s">
        <v>4657</v>
      </c>
      <c r="D200" s="46" t="s">
        <v>4621</v>
      </c>
      <c r="E200" s="46" t="s">
        <v>47</v>
      </c>
      <c r="F200" s="47">
        <v>-1900000</v>
      </c>
      <c r="G200" s="47">
        <v>-34510.65</v>
      </c>
      <c r="H200" s="47">
        <v>-1.07</v>
      </c>
      <c r="I200" s="46"/>
    </row>
    <row r="201" spans="2:9" s="2" customFormat="1" ht="13.5" x14ac:dyDescent="0.25">
      <c r="B201" s="46">
        <v>2217721</v>
      </c>
      <c r="C201" s="46" t="s">
        <v>4706</v>
      </c>
      <c r="D201" s="46" t="s">
        <v>4621</v>
      </c>
      <c r="E201" s="46" t="s">
        <v>120</v>
      </c>
      <c r="F201" s="47">
        <v>-9360000</v>
      </c>
      <c r="G201" s="47">
        <v>-32497.919999999998</v>
      </c>
      <c r="H201" s="47">
        <v>-1.01</v>
      </c>
      <c r="I201" s="46"/>
    </row>
    <row r="202" spans="2:9" s="2" customFormat="1" ht="13.5" x14ac:dyDescent="0.25">
      <c r="B202" s="46">
        <v>2217844</v>
      </c>
      <c r="C202" s="46" t="s">
        <v>4630</v>
      </c>
      <c r="D202" s="46" t="s">
        <v>4621</v>
      </c>
      <c r="E202" s="46" t="s">
        <v>108</v>
      </c>
      <c r="F202" s="47">
        <v>-651000</v>
      </c>
      <c r="G202" s="47">
        <v>-25244.803500000002</v>
      </c>
      <c r="H202" s="47">
        <v>-0.79</v>
      </c>
      <c r="I202" s="46"/>
    </row>
    <row r="203" spans="2:9" s="2" customFormat="1" ht="13.5" x14ac:dyDescent="0.25">
      <c r="B203" s="46">
        <v>2217838</v>
      </c>
      <c r="C203" s="46" t="s">
        <v>4639</v>
      </c>
      <c r="D203" s="46" t="s">
        <v>4621</v>
      </c>
      <c r="E203" s="46" t="s">
        <v>43</v>
      </c>
      <c r="F203" s="47">
        <v>-537600</v>
      </c>
      <c r="G203" s="47">
        <v>-23683.161599999999</v>
      </c>
      <c r="H203" s="47">
        <v>-0.74</v>
      </c>
      <c r="I203" s="46"/>
    </row>
    <row r="204" spans="2:9" s="2" customFormat="1" ht="13.5" x14ac:dyDescent="0.25">
      <c r="B204" s="46">
        <v>2217728</v>
      </c>
      <c r="C204" s="46" t="s">
        <v>4631</v>
      </c>
      <c r="D204" s="46" t="s">
        <v>4621</v>
      </c>
      <c r="E204" s="46" t="s">
        <v>116</v>
      </c>
      <c r="F204" s="47">
        <v>-679750</v>
      </c>
      <c r="G204" s="47">
        <v>-20537.626625000001</v>
      </c>
      <c r="H204" s="47">
        <v>-0.64</v>
      </c>
      <c r="I204" s="46"/>
    </row>
    <row r="205" spans="2:9" s="2" customFormat="1" ht="13.5" x14ac:dyDescent="0.25">
      <c r="B205" s="46">
        <v>2217804</v>
      </c>
      <c r="C205" s="46" t="s">
        <v>4719</v>
      </c>
      <c r="D205" s="46" t="s">
        <v>4621</v>
      </c>
      <c r="E205" s="46" t="s">
        <v>86</v>
      </c>
      <c r="F205" s="47">
        <v>-753000</v>
      </c>
      <c r="G205" s="47">
        <v>-20458.6335</v>
      </c>
      <c r="H205" s="47">
        <v>-0.64</v>
      </c>
      <c r="I205" s="46"/>
    </row>
    <row r="206" spans="2:9" s="2" customFormat="1" ht="13.5" x14ac:dyDescent="0.25">
      <c r="B206" s="46">
        <v>2217793</v>
      </c>
      <c r="C206" s="46" t="s">
        <v>4693</v>
      </c>
      <c r="D206" s="46" t="s">
        <v>4621</v>
      </c>
      <c r="E206" s="46" t="s">
        <v>71</v>
      </c>
      <c r="F206" s="47">
        <v>-155050</v>
      </c>
      <c r="G206" s="47">
        <v>-20337.210775</v>
      </c>
      <c r="H206" s="47">
        <v>-0.63</v>
      </c>
      <c r="I206" s="46"/>
    </row>
    <row r="207" spans="2:9" s="2" customFormat="1" ht="13.5" x14ac:dyDescent="0.25">
      <c r="B207" s="46">
        <v>2217715</v>
      </c>
      <c r="C207" s="46" t="s">
        <v>4647</v>
      </c>
      <c r="D207" s="46" t="s">
        <v>4621</v>
      </c>
      <c r="E207" s="46" t="s">
        <v>268</v>
      </c>
      <c r="F207" s="47">
        <v>-450600</v>
      </c>
      <c r="G207" s="47">
        <v>-20251.991699999999</v>
      </c>
      <c r="H207" s="47">
        <v>-0.63</v>
      </c>
      <c r="I207" s="46"/>
    </row>
    <row r="208" spans="2:9" s="2" customFormat="1" ht="13.5" x14ac:dyDescent="0.25">
      <c r="B208" s="46">
        <v>2217773</v>
      </c>
      <c r="C208" s="46" t="s">
        <v>4750</v>
      </c>
      <c r="D208" s="46" t="s">
        <v>4621</v>
      </c>
      <c r="E208" s="46" t="s">
        <v>78</v>
      </c>
      <c r="F208" s="47">
        <v>-1134750</v>
      </c>
      <c r="G208" s="47">
        <v>-19984.082249999999</v>
      </c>
      <c r="H208" s="47">
        <v>-0.62</v>
      </c>
      <c r="I208" s="46"/>
    </row>
    <row r="209" spans="2:9" s="2" customFormat="1" ht="13.5" x14ac:dyDescent="0.25">
      <c r="B209" s="46">
        <v>2217811</v>
      </c>
      <c r="C209" s="46" t="s">
        <v>4635</v>
      </c>
      <c r="D209" s="46" t="s">
        <v>4621</v>
      </c>
      <c r="E209" s="46" t="s">
        <v>120</v>
      </c>
      <c r="F209" s="47">
        <v>-4351050</v>
      </c>
      <c r="G209" s="47">
        <v>-19866.8943</v>
      </c>
      <c r="H209" s="47">
        <v>-0.62</v>
      </c>
      <c r="I209" s="46"/>
    </row>
    <row r="210" spans="2:9" s="2" customFormat="1" ht="13.5" x14ac:dyDescent="0.25">
      <c r="B210" s="46">
        <v>2217872</v>
      </c>
      <c r="C210" s="46" t="s">
        <v>4689</v>
      </c>
      <c r="D210" s="46" t="s">
        <v>4621</v>
      </c>
      <c r="E210" s="46" t="s">
        <v>392</v>
      </c>
      <c r="F210" s="47">
        <v>-5100000</v>
      </c>
      <c r="G210" s="47">
        <v>-18875.099999999999</v>
      </c>
      <c r="H210" s="47">
        <v>-0.59</v>
      </c>
      <c r="I210" s="46"/>
    </row>
    <row r="211" spans="2:9" s="2" customFormat="1" ht="13.5" x14ac:dyDescent="0.25">
      <c r="B211" s="46">
        <v>2217821</v>
      </c>
      <c r="C211" s="46" t="s">
        <v>4662</v>
      </c>
      <c r="D211" s="46" t="s">
        <v>4621</v>
      </c>
      <c r="E211" s="46" t="s">
        <v>388</v>
      </c>
      <c r="F211" s="47">
        <v>-5309150</v>
      </c>
      <c r="G211" s="47">
        <v>-17721.9427</v>
      </c>
      <c r="H211" s="47">
        <v>-0.55000000000000004</v>
      </c>
      <c r="I211" s="46"/>
    </row>
    <row r="212" spans="2:9" s="2" customFormat="1" ht="13.5" x14ac:dyDescent="0.25">
      <c r="B212" s="46">
        <v>2217805</v>
      </c>
      <c r="C212" s="46" t="s">
        <v>4691</v>
      </c>
      <c r="D212" s="46" t="s">
        <v>4621</v>
      </c>
      <c r="E212" s="46" t="s">
        <v>104</v>
      </c>
      <c r="F212" s="47">
        <v>-639200</v>
      </c>
      <c r="G212" s="47">
        <v>-12294.6924</v>
      </c>
      <c r="H212" s="47">
        <v>-0.38</v>
      </c>
      <c r="I212" s="46"/>
    </row>
    <row r="213" spans="2:9" s="2" customFormat="1" ht="13.5" x14ac:dyDescent="0.25">
      <c r="B213" s="46">
        <v>2217755</v>
      </c>
      <c r="C213" s="46" t="s">
        <v>4709</v>
      </c>
      <c r="D213" s="46" t="s">
        <v>4621</v>
      </c>
      <c r="E213" s="46" t="s">
        <v>43</v>
      </c>
      <c r="F213" s="47">
        <v>-557200</v>
      </c>
      <c r="G213" s="47">
        <v>-9188.5066000000006</v>
      </c>
      <c r="H213" s="47">
        <v>-0.28999999999999998</v>
      </c>
      <c r="I213" s="46"/>
    </row>
    <row r="214" spans="2:9" s="2" customFormat="1" ht="13.5" x14ac:dyDescent="0.25">
      <c r="B214" s="46">
        <v>2217843</v>
      </c>
      <c r="C214" s="46" t="s">
        <v>4643</v>
      </c>
      <c r="D214" s="46" t="s">
        <v>4621</v>
      </c>
      <c r="E214" s="46" t="s">
        <v>47</v>
      </c>
      <c r="F214" s="47">
        <v>-7020000</v>
      </c>
      <c r="G214" s="47">
        <v>-8098.9740000000002</v>
      </c>
      <c r="H214" s="47">
        <v>-0.25</v>
      </c>
      <c r="I214" s="46"/>
    </row>
    <row r="215" spans="2:9" s="2" customFormat="1" ht="13.5" x14ac:dyDescent="0.25">
      <c r="B215" s="46">
        <v>2217740</v>
      </c>
      <c r="C215" s="46" t="s">
        <v>4666</v>
      </c>
      <c r="D215" s="46" t="s">
        <v>4621</v>
      </c>
      <c r="E215" s="46" t="s">
        <v>116</v>
      </c>
      <c r="F215" s="47">
        <v>-1658475</v>
      </c>
      <c r="G215" s="47">
        <v>-6544.3423499999999</v>
      </c>
      <c r="H215" s="47">
        <v>-0.2</v>
      </c>
      <c r="I215" s="46"/>
    </row>
    <row r="216" spans="2:9" s="2" customFormat="1" ht="13.5" x14ac:dyDescent="0.25">
      <c r="B216" s="46">
        <v>2217726</v>
      </c>
      <c r="C216" s="46" t="s">
        <v>4682</v>
      </c>
      <c r="D216" s="46" t="s">
        <v>4621</v>
      </c>
      <c r="E216" s="46" t="s">
        <v>241</v>
      </c>
      <c r="F216" s="47">
        <v>-648675</v>
      </c>
      <c r="G216" s="47">
        <v>-6078.7334250000004</v>
      </c>
      <c r="H216" s="47">
        <v>-0.19</v>
      </c>
      <c r="I216" s="46"/>
    </row>
    <row r="217" spans="2:9" s="2" customFormat="1" ht="13.5" x14ac:dyDescent="0.25">
      <c r="B217" s="46">
        <v>2217748</v>
      </c>
      <c r="C217" s="46" t="s">
        <v>4722</v>
      </c>
      <c r="D217" s="46" t="s">
        <v>4621</v>
      </c>
      <c r="E217" s="46" t="s">
        <v>82</v>
      </c>
      <c r="F217" s="47">
        <v>-355500</v>
      </c>
      <c r="G217" s="47">
        <v>-5898.1004999999996</v>
      </c>
      <c r="H217" s="47">
        <v>-0.18</v>
      </c>
      <c r="I217" s="46"/>
    </row>
    <row r="218" spans="2:9" s="2" customFormat="1" ht="13.5" x14ac:dyDescent="0.25">
      <c r="B218" s="46">
        <v>2217812</v>
      </c>
      <c r="C218" s="46" t="s">
        <v>4636</v>
      </c>
      <c r="D218" s="46" t="s">
        <v>4621</v>
      </c>
      <c r="E218" s="46" t="s">
        <v>257</v>
      </c>
      <c r="F218" s="47">
        <v>-32640000</v>
      </c>
      <c r="G218" s="47">
        <v>-5362.7520000000004</v>
      </c>
      <c r="H218" s="47">
        <v>-0.17</v>
      </c>
      <c r="I218" s="46"/>
    </row>
    <row r="219" spans="2:9" s="2" customFormat="1" ht="13.5" x14ac:dyDescent="0.25">
      <c r="B219" s="46">
        <v>2217816</v>
      </c>
      <c r="C219" s="46" t="s">
        <v>4675</v>
      </c>
      <c r="D219" s="46" t="s">
        <v>4621</v>
      </c>
      <c r="E219" s="46" t="s">
        <v>241</v>
      </c>
      <c r="F219" s="47">
        <v>-3008500</v>
      </c>
      <c r="G219" s="47">
        <v>-5004.0380500000001</v>
      </c>
      <c r="H219" s="47">
        <v>-0.16</v>
      </c>
      <c r="I219" s="46"/>
    </row>
    <row r="220" spans="2:9" s="2" customFormat="1" ht="13.5" x14ac:dyDescent="0.25">
      <c r="B220" s="46">
        <v>2217849</v>
      </c>
      <c r="C220" s="46" t="s">
        <v>4692</v>
      </c>
      <c r="D220" s="46" t="s">
        <v>4621</v>
      </c>
      <c r="E220" s="46" t="s">
        <v>170</v>
      </c>
      <c r="F220" s="47">
        <v>-120600</v>
      </c>
      <c r="G220" s="47">
        <v>-4995.6138000000001</v>
      </c>
      <c r="H220" s="47">
        <v>-0.16</v>
      </c>
      <c r="I220" s="46"/>
    </row>
    <row r="221" spans="2:9" s="2" customFormat="1" ht="13.5" x14ac:dyDescent="0.25">
      <c r="B221" s="46">
        <v>2217695</v>
      </c>
      <c r="C221" s="46" t="s">
        <v>4641</v>
      </c>
      <c r="D221" s="46" t="s">
        <v>4621</v>
      </c>
      <c r="E221" s="46" t="s">
        <v>82</v>
      </c>
      <c r="F221" s="47">
        <v>-49625</v>
      </c>
      <c r="G221" s="47">
        <v>-3400.6523750000001</v>
      </c>
      <c r="H221" s="47">
        <v>-0.11</v>
      </c>
      <c r="I221" s="46"/>
    </row>
    <row r="222" spans="2:9" s="2" customFormat="1" ht="13.5" x14ac:dyDescent="0.25">
      <c r="B222" s="46">
        <v>2217769</v>
      </c>
      <c r="C222" s="46" t="s">
        <v>4640</v>
      </c>
      <c r="D222" s="46" t="s">
        <v>4621</v>
      </c>
      <c r="E222" s="46" t="s">
        <v>86</v>
      </c>
      <c r="F222" s="47">
        <v>-632000</v>
      </c>
      <c r="G222" s="47">
        <v>-3151.7840000000001</v>
      </c>
      <c r="H222" s="47">
        <v>-0.1</v>
      </c>
      <c r="I222" s="46"/>
    </row>
    <row r="223" spans="2:9" s="2" customFormat="1" ht="13.5" x14ac:dyDescent="0.25">
      <c r="B223" s="46">
        <v>2217716</v>
      </c>
      <c r="C223" s="46" t="s">
        <v>4649</v>
      </c>
      <c r="D223" s="46" t="s">
        <v>4621</v>
      </c>
      <c r="E223" s="46" t="s">
        <v>112</v>
      </c>
      <c r="F223" s="47">
        <v>-947625</v>
      </c>
      <c r="G223" s="47">
        <v>-3006.3403125</v>
      </c>
      <c r="H223" s="47">
        <v>-0.09</v>
      </c>
      <c r="I223" s="46"/>
    </row>
    <row r="224" spans="2:9" s="2" customFormat="1" ht="13.5" x14ac:dyDescent="0.25">
      <c r="B224" s="46">
        <v>2217736</v>
      </c>
      <c r="C224" s="46" t="s">
        <v>4680</v>
      </c>
      <c r="D224" s="46" t="s">
        <v>4621</v>
      </c>
      <c r="E224" s="46" t="s">
        <v>47</v>
      </c>
      <c r="F224" s="47">
        <v>-1220000</v>
      </c>
      <c r="G224" s="47">
        <v>-2453.1759999999999</v>
      </c>
      <c r="H224" s="47">
        <v>-0.08</v>
      </c>
      <c r="I224" s="46"/>
    </row>
    <row r="225" spans="2:9" s="2" customFormat="1" ht="13.5" x14ac:dyDescent="0.25">
      <c r="B225" s="46">
        <v>2217863</v>
      </c>
      <c r="C225" s="46" t="s">
        <v>4727</v>
      </c>
      <c r="D225" s="46" t="s">
        <v>4621</v>
      </c>
      <c r="E225" s="46" t="s">
        <v>61</v>
      </c>
      <c r="F225" s="47">
        <v>-7575</v>
      </c>
      <c r="G225" s="47">
        <v>-2108.3686874999999</v>
      </c>
      <c r="H225" s="47">
        <v>-7.0000000000000007E-2</v>
      </c>
      <c r="I225" s="46"/>
    </row>
    <row r="226" spans="2:9" s="2" customFormat="1" ht="13.5" x14ac:dyDescent="0.25">
      <c r="B226" s="46">
        <v>2217790</v>
      </c>
      <c r="C226" s="46" t="s">
        <v>4737</v>
      </c>
      <c r="D226" s="46" t="s">
        <v>4621</v>
      </c>
      <c r="E226" s="46" t="s">
        <v>93</v>
      </c>
      <c r="F226" s="47">
        <v>-303800</v>
      </c>
      <c r="G226" s="47">
        <v>-2040.9284</v>
      </c>
      <c r="H226" s="47">
        <v>-0.06</v>
      </c>
      <c r="I226" s="46"/>
    </row>
    <row r="227" spans="2:9" s="2" customFormat="1" ht="13.5" x14ac:dyDescent="0.25">
      <c r="B227" s="46">
        <v>2217824</v>
      </c>
      <c r="C227" s="46" t="s">
        <v>4620</v>
      </c>
      <c r="D227" s="46" t="s">
        <v>4621</v>
      </c>
      <c r="E227" s="46" t="s">
        <v>257</v>
      </c>
      <c r="F227" s="47">
        <v>-459000</v>
      </c>
      <c r="G227" s="47">
        <v>-2001.24</v>
      </c>
      <c r="H227" s="47">
        <v>-0.06</v>
      </c>
      <c r="I227" s="46"/>
    </row>
    <row r="228" spans="2:9" s="2" customFormat="1" ht="13.5" x14ac:dyDescent="0.25">
      <c r="B228" s="46">
        <v>2217831</v>
      </c>
      <c r="C228" s="46" t="s">
        <v>4721</v>
      </c>
      <c r="D228" s="46" t="s">
        <v>4621</v>
      </c>
      <c r="E228" s="46" t="s">
        <v>78</v>
      </c>
      <c r="F228" s="47">
        <v>-101200</v>
      </c>
      <c r="G228" s="47">
        <v>-728.23519999999996</v>
      </c>
      <c r="H228" s="47">
        <v>-0.02</v>
      </c>
      <c r="I228" s="46"/>
    </row>
    <row r="229" spans="2:9" s="2" customFormat="1" ht="13.5" x14ac:dyDescent="0.25">
      <c r="B229" s="46">
        <v>2217756</v>
      </c>
      <c r="C229" s="46" t="s">
        <v>4671</v>
      </c>
      <c r="D229" s="46" t="s">
        <v>4621</v>
      </c>
      <c r="E229" s="46" t="s">
        <v>268</v>
      </c>
      <c r="F229" s="47">
        <v>-59000</v>
      </c>
      <c r="G229" s="47">
        <v>-614.95699999999999</v>
      </c>
      <c r="H229" s="47">
        <v>-0.02</v>
      </c>
      <c r="I229" s="46"/>
    </row>
    <row r="230" spans="2:9" s="2" customFormat="1" ht="13.5" x14ac:dyDescent="0.25">
      <c r="B230" s="46">
        <v>2217772</v>
      </c>
      <c r="C230" s="46" t="s">
        <v>4726</v>
      </c>
      <c r="D230" s="46" t="s">
        <v>4621</v>
      </c>
      <c r="E230" s="46" t="s">
        <v>170</v>
      </c>
      <c r="F230" s="47">
        <v>-315000</v>
      </c>
      <c r="G230" s="47">
        <v>-609.58799999999997</v>
      </c>
      <c r="H230" s="47">
        <v>-0.02</v>
      </c>
      <c r="I230" s="46"/>
    </row>
    <row r="231" spans="2:9" s="2" customFormat="1" ht="13.5" x14ac:dyDescent="0.25">
      <c r="B231" s="46">
        <v>2217717</v>
      </c>
      <c r="C231" s="46" t="s">
        <v>4717</v>
      </c>
      <c r="D231" s="46" t="s">
        <v>4621</v>
      </c>
      <c r="E231" s="46" t="s">
        <v>120</v>
      </c>
      <c r="F231" s="47">
        <v>-123000</v>
      </c>
      <c r="G231" s="47">
        <v>-509.83499999999998</v>
      </c>
      <c r="H231" s="47">
        <v>-0.02</v>
      </c>
      <c r="I231" s="46"/>
    </row>
    <row r="232" spans="2:9" s="2" customFormat="1" ht="13.5" x14ac:dyDescent="0.25">
      <c r="B232" s="46">
        <v>2217765</v>
      </c>
      <c r="C232" s="46" t="s">
        <v>4697</v>
      </c>
      <c r="D232" s="46" t="s">
        <v>4621</v>
      </c>
      <c r="E232" s="46" t="s">
        <v>132</v>
      </c>
      <c r="F232" s="47">
        <v>-61200</v>
      </c>
      <c r="G232" s="47">
        <v>-322.61579999999998</v>
      </c>
      <c r="H232" s="47">
        <v>-0.01</v>
      </c>
      <c r="I232" s="46"/>
    </row>
    <row r="233" spans="2:9" s="2" customFormat="1" ht="13.5" x14ac:dyDescent="0.25">
      <c r="B233" s="46">
        <v>2217777</v>
      </c>
      <c r="C233" s="46" t="s">
        <v>4711</v>
      </c>
      <c r="D233" s="46" t="s">
        <v>4621</v>
      </c>
      <c r="E233" s="46" t="s">
        <v>104</v>
      </c>
      <c r="F233" s="47">
        <v>-20900</v>
      </c>
      <c r="G233" s="47">
        <v>-300.6465</v>
      </c>
      <c r="H233" s="47">
        <v>-0.01</v>
      </c>
      <c r="I233" s="46"/>
    </row>
    <row r="234" spans="2:9" s="2" customFormat="1" ht="13.5" x14ac:dyDescent="0.25">
      <c r="B234" s="46">
        <v>2217845</v>
      </c>
      <c r="C234" s="46" t="s">
        <v>4642</v>
      </c>
      <c r="D234" s="46" t="s">
        <v>4621</v>
      </c>
      <c r="E234" s="46" t="s">
        <v>47</v>
      </c>
      <c r="F234" s="47">
        <v>-114075</v>
      </c>
      <c r="G234" s="47">
        <v>-291.40458749999999</v>
      </c>
      <c r="H234" s="47">
        <v>-0.01</v>
      </c>
      <c r="I234" s="46"/>
    </row>
    <row r="235" spans="2:9" s="2" customFormat="1" ht="13.5" x14ac:dyDescent="0.25">
      <c r="B235" s="46">
        <v>2217751</v>
      </c>
      <c r="C235" s="46" t="s">
        <v>4764</v>
      </c>
      <c r="D235" s="46" t="s">
        <v>4621</v>
      </c>
      <c r="E235" s="46" t="s">
        <v>160</v>
      </c>
      <c r="F235" s="47">
        <v>-4375</v>
      </c>
      <c r="G235" s="47">
        <v>-290.76468749999998</v>
      </c>
      <c r="H235" s="47">
        <v>-0.01</v>
      </c>
      <c r="I235" s="46"/>
    </row>
    <row r="236" spans="2:9" s="2" customFormat="1" ht="13.5" x14ac:dyDescent="0.25">
      <c r="B236" s="46">
        <v>2217870</v>
      </c>
      <c r="C236" s="46" t="s">
        <v>4663</v>
      </c>
      <c r="D236" s="46" t="s">
        <v>4621</v>
      </c>
      <c r="E236" s="46" t="s">
        <v>43</v>
      </c>
      <c r="F236" s="47">
        <v>-13200</v>
      </c>
      <c r="G236" s="47">
        <v>-248.2458</v>
      </c>
      <c r="H236" s="47">
        <v>-0.01</v>
      </c>
      <c r="I236" s="46"/>
    </row>
    <row r="237" spans="2:9" s="2" customFormat="1" ht="13.5" x14ac:dyDescent="0.25">
      <c r="B237" s="46">
        <v>2217839</v>
      </c>
      <c r="C237" s="46" t="s">
        <v>4729</v>
      </c>
      <c r="D237" s="46" t="s">
        <v>4621</v>
      </c>
      <c r="E237" s="46" t="s">
        <v>47</v>
      </c>
      <c r="F237" s="47">
        <v>-80000</v>
      </c>
      <c r="G237" s="47">
        <v>-189.52</v>
      </c>
      <c r="H237" s="47">
        <v>-0.01</v>
      </c>
      <c r="I237" s="46"/>
    </row>
    <row r="238" spans="2:9" s="2" customFormat="1" ht="13.5" x14ac:dyDescent="0.25">
      <c r="B238" s="46">
        <v>2217792</v>
      </c>
      <c r="C238" s="46" t="s">
        <v>4788</v>
      </c>
      <c r="D238" s="46" t="s">
        <v>4621</v>
      </c>
      <c r="E238" s="46" t="s">
        <v>128</v>
      </c>
      <c r="F238" s="47">
        <v>-5600</v>
      </c>
      <c r="G238" s="47">
        <v>-173.93600000000001</v>
      </c>
      <c r="H238" s="47">
        <v>-0.01</v>
      </c>
      <c r="I238" s="46"/>
    </row>
    <row r="239" spans="2:9" s="2" customFormat="1" ht="13.5" x14ac:dyDescent="0.25">
      <c r="B239" s="46">
        <v>2217711</v>
      </c>
      <c r="C239" s="46" t="s">
        <v>4714</v>
      </c>
      <c r="D239" s="46" t="s">
        <v>4621</v>
      </c>
      <c r="E239" s="46" t="s">
        <v>43</v>
      </c>
      <c r="F239" s="47">
        <v>-1200</v>
      </c>
      <c r="G239" s="47">
        <v>-68.340599999999995</v>
      </c>
      <c r="H239" s="47" t="s">
        <v>4793</v>
      </c>
      <c r="I239" s="46"/>
    </row>
    <row r="240" spans="2:9" s="1" customFormat="1" ht="13.5" x14ac:dyDescent="0.25">
      <c r="B240" s="48"/>
      <c r="C240" s="48" t="s">
        <v>4616</v>
      </c>
      <c r="D240" s="48"/>
      <c r="E240" s="48"/>
      <c r="F240" s="49"/>
      <c r="G240" s="49">
        <v>-1188106.3102750003</v>
      </c>
      <c r="H240" s="49">
        <v>-36.99</v>
      </c>
      <c r="I240" s="48"/>
    </row>
    <row r="242" spans="3:11" x14ac:dyDescent="0.25">
      <c r="C242" s="1" t="s">
        <v>190</v>
      </c>
    </row>
    <row r="243" spans="3:11" ht="29.25" customHeight="1" x14ac:dyDescent="0.25">
      <c r="C243" s="80" t="s">
        <v>4800</v>
      </c>
      <c r="D243" s="80"/>
      <c r="E243" s="80"/>
      <c r="F243" s="80"/>
      <c r="G243" s="80"/>
      <c r="H243" s="80"/>
      <c r="I243" s="80"/>
      <c r="J243" s="80"/>
      <c r="K243" s="80"/>
    </row>
    <row r="244" spans="3:11" x14ac:dyDescent="0.25">
      <c r="C244" s="2" t="s">
        <v>192</v>
      </c>
    </row>
    <row r="245" spans="3:11" x14ac:dyDescent="0.25">
      <c r="C245" s="2" t="s">
        <v>193</v>
      </c>
    </row>
    <row r="246" spans="3:11" x14ac:dyDescent="0.25">
      <c r="C246" s="2" t="s">
        <v>194</v>
      </c>
    </row>
    <row r="247" spans="3:11" x14ac:dyDescent="0.25">
      <c r="C247" s="2" t="s">
        <v>195</v>
      </c>
    </row>
    <row r="248" spans="3:11" ht="44.25" customHeight="1" x14ac:dyDescent="0.25">
      <c r="C248" s="81" t="s">
        <v>4822</v>
      </c>
      <c r="D248" s="81"/>
      <c r="E248" s="81"/>
      <c r="F248" s="81"/>
      <c r="G248" s="81"/>
      <c r="H248" s="81"/>
      <c r="I248" s="81"/>
      <c r="J248" s="81"/>
      <c r="K248" s="81"/>
    </row>
    <row r="250" spans="3:11" x14ac:dyDescent="0.25">
      <c r="C250" s="76" t="s">
        <v>4869</v>
      </c>
      <c r="E250" s="76" t="s">
        <v>4870</v>
      </c>
      <c r="F250" s="77"/>
    </row>
    <row r="251" spans="3:11" x14ac:dyDescent="0.25">
      <c r="E251" s="2" t="s">
        <v>4920</v>
      </c>
    </row>
  </sheetData>
  <mergeCells count="2">
    <mergeCell ref="C243:K243"/>
    <mergeCell ref="C248:K248"/>
  </mergeCells>
  <hyperlinks>
    <hyperlink ref="J2" location="'Index'!A1" display="'Index'!A1" xr:uid="{8335C67A-5285-42D3-B3C1-F0351513FA0B}"/>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74999-D55F-43A4-A76F-59F4EF96F297}">
  <sheetPr codeName="Sheet1"/>
  <dimension ref="A1:IV123"/>
  <sheetViews>
    <sheetView showGridLines="0" zoomScale="90" zoomScaleNormal="90" workbookViewId="0">
      <pane ySplit="6" topLeftCell="A104"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732</v>
      </c>
      <c r="J2" s="38" t="s">
        <v>4604</v>
      </c>
    </row>
    <row r="3" spans="1:54" ht="16.5" x14ac:dyDescent="0.3">
      <c r="C3" s="1" t="s">
        <v>28</v>
      </c>
      <c r="D3" s="21" t="s">
        <v>733</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322</v>
      </c>
      <c r="C10" s="57" t="s">
        <v>323</v>
      </c>
      <c r="D10" s="54" t="s">
        <v>324</v>
      </c>
      <c r="E10" s="6" t="s">
        <v>100</v>
      </c>
      <c r="F10" s="19">
        <v>1010998</v>
      </c>
      <c r="G10" s="24">
        <v>16260.39</v>
      </c>
      <c r="H10" s="24">
        <v>6.07</v>
      </c>
      <c r="I10" s="31"/>
      <c r="J10" s="31"/>
      <c r="K10" s="35"/>
    </row>
    <row r="11" spans="1:54" x14ac:dyDescent="0.25">
      <c r="B11" s="8" t="s">
        <v>269</v>
      </c>
      <c r="C11" s="57" t="s">
        <v>270</v>
      </c>
      <c r="D11" s="54" t="s">
        <v>271</v>
      </c>
      <c r="E11" s="6" t="s">
        <v>257</v>
      </c>
      <c r="F11" s="19">
        <v>920000</v>
      </c>
      <c r="G11" s="24">
        <v>13722.26</v>
      </c>
      <c r="H11" s="24">
        <v>5.12</v>
      </c>
      <c r="I11" s="31"/>
      <c r="J11" s="31"/>
      <c r="K11" s="35"/>
    </row>
    <row r="12" spans="1:54" x14ac:dyDescent="0.25">
      <c r="B12" s="8" t="s">
        <v>143</v>
      </c>
      <c r="C12" s="57" t="s">
        <v>144</v>
      </c>
      <c r="D12" s="54" t="s">
        <v>145</v>
      </c>
      <c r="E12" s="6" t="s">
        <v>146</v>
      </c>
      <c r="F12" s="19">
        <v>1836850</v>
      </c>
      <c r="G12" s="24">
        <v>10999.06</v>
      </c>
      <c r="H12" s="24">
        <v>4.0999999999999996</v>
      </c>
      <c r="I12" s="31"/>
      <c r="J12" s="31"/>
      <c r="K12" s="35"/>
    </row>
    <row r="13" spans="1:54" x14ac:dyDescent="0.25">
      <c r="B13" s="8" t="s">
        <v>242</v>
      </c>
      <c r="C13" s="57" t="s">
        <v>243</v>
      </c>
      <c r="D13" s="54" t="s">
        <v>244</v>
      </c>
      <c r="E13" s="6" t="s">
        <v>86</v>
      </c>
      <c r="F13" s="19">
        <v>1900000</v>
      </c>
      <c r="G13" s="24">
        <v>9411.65</v>
      </c>
      <c r="H13" s="24">
        <v>3.51</v>
      </c>
      <c r="I13" s="31"/>
      <c r="J13" s="31"/>
      <c r="K13" s="35"/>
    </row>
    <row r="14" spans="1:54" x14ac:dyDescent="0.25">
      <c r="B14" s="8" t="s">
        <v>83</v>
      </c>
      <c r="C14" s="57" t="s">
        <v>84</v>
      </c>
      <c r="D14" s="54" t="s">
        <v>85</v>
      </c>
      <c r="E14" s="6" t="s">
        <v>86</v>
      </c>
      <c r="F14" s="19">
        <v>320000</v>
      </c>
      <c r="G14" s="24">
        <v>8658.08</v>
      </c>
      <c r="H14" s="24">
        <v>3.23</v>
      </c>
      <c r="I14" s="31"/>
      <c r="J14" s="31"/>
      <c r="K14" s="35"/>
    </row>
    <row r="15" spans="1:54" x14ac:dyDescent="0.25">
      <c r="B15" s="8" t="s">
        <v>140</v>
      </c>
      <c r="C15" s="57" t="s">
        <v>141</v>
      </c>
      <c r="D15" s="54" t="s">
        <v>142</v>
      </c>
      <c r="E15" s="6" t="s">
        <v>128</v>
      </c>
      <c r="F15" s="19">
        <v>390000</v>
      </c>
      <c r="G15" s="24">
        <v>8363.75</v>
      </c>
      <c r="H15" s="24">
        <v>3.12</v>
      </c>
      <c r="I15" s="31"/>
      <c r="J15" s="31"/>
      <c r="K15" s="35"/>
    </row>
    <row r="16" spans="1:54" x14ac:dyDescent="0.25">
      <c r="B16" s="8" t="s">
        <v>734</v>
      </c>
      <c r="C16" s="57" t="s">
        <v>735</v>
      </c>
      <c r="D16" s="54" t="s">
        <v>736</v>
      </c>
      <c r="E16" s="6" t="s">
        <v>222</v>
      </c>
      <c r="F16" s="19">
        <v>230000</v>
      </c>
      <c r="G16" s="24">
        <v>7847.83</v>
      </c>
      <c r="H16" s="24">
        <v>2.93</v>
      </c>
      <c r="I16" s="31"/>
      <c r="J16" s="31"/>
      <c r="K16" s="35"/>
    </row>
    <row r="17" spans="2:11" x14ac:dyDescent="0.25">
      <c r="B17" s="8" t="s">
        <v>171</v>
      </c>
      <c r="C17" s="57" t="s">
        <v>172</v>
      </c>
      <c r="D17" s="54" t="s">
        <v>173</v>
      </c>
      <c r="E17" s="6" t="s">
        <v>174</v>
      </c>
      <c r="F17" s="19">
        <v>132000</v>
      </c>
      <c r="G17" s="24">
        <v>7635.47</v>
      </c>
      <c r="H17" s="24">
        <v>2.85</v>
      </c>
      <c r="I17" s="31"/>
      <c r="J17" s="31"/>
      <c r="K17" s="35"/>
    </row>
    <row r="18" spans="2:11" x14ac:dyDescent="0.25">
      <c r="B18" s="8" t="s">
        <v>275</v>
      </c>
      <c r="C18" s="57" t="s">
        <v>276</v>
      </c>
      <c r="D18" s="54" t="s">
        <v>277</v>
      </c>
      <c r="E18" s="6" t="s">
        <v>128</v>
      </c>
      <c r="F18" s="19">
        <v>430000</v>
      </c>
      <c r="G18" s="24">
        <v>7411.91</v>
      </c>
      <c r="H18" s="24">
        <v>2.77</v>
      </c>
      <c r="I18" s="31"/>
      <c r="J18" s="31"/>
      <c r="K18" s="35"/>
    </row>
    <row r="19" spans="2:11" x14ac:dyDescent="0.25">
      <c r="B19" s="8" t="s">
        <v>97</v>
      </c>
      <c r="C19" s="57" t="s">
        <v>98</v>
      </c>
      <c r="D19" s="54" t="s">
        <v>99</v>
      </c>
      <c r="E19" s="6" t="s">
        <v>100</v>
      </c>
      <c r="F19" s="19">
        <v>17333</v>
      </c>
      <c r="G19" s="24">
        <v>7348.63</v>
      </c>
      <c r="H19" s="24">
        <v>2.74</v>
      </c>
      <c r="I19" s="31"/>
      <c r="J19" s="31"/>
      <c r="K19" s="35"/>
    </row>
    <row r="20" spans="2:11" x14ac:dyDescent="0.25">
      <c r="B20" s="8" t="s">
        <v>737</v>
      </c>
      <c r="C20" s="57" t="s">
        <v>738</v>
      </c>
      <c r="D20" s="54" t="s">
        <v>739</v>
      </c>
      <c r="E20" s="6" t="s">
        <v>740</v>
      </c>
      <c r="F20" s="19">
        <v>290000</v>
      </c>
      <c r="G20" s="24">
        <v>6857.78</v>
      </c>
      <c r="H20" s="24">
        <v>2.56</v>
      </c>
      <c r="I20" s="31"/>
      <c r="J20" s="31"/>
      <c r="K20" s="35"/>
    </row>
    <row r="21" spans="2:11" x14ac:dyDescent="0.25">
      <c r="B21" s="8" t="s">
        <v>318</v>
      </c>
      <c r="C21" s="57" t="s">
        <v>319</v>
      </c>
      <c r="D21" s="54" t="s">
        <v>320</v>
      </c>
      <c r="E21" s="6" t="s">
        <v>321</v>
      </c>
      <c r="F21" s="19">
        <v>339563</v>
      </c>
      <c r="G21" s="24">
        <v>6842.19</v>
      </c>
      <c r="H21" s="24">
        <v>2.5499999999999998</v>
      </c>
      <c r="I21" s="31"/>
      <c r="J21" s="31"/>
      <c r="K21" s="35"/>
    </row>
    <row r="22" spans="2:11" x14ac:dyDescent="0.25">
      <c r="B22" s="8" t="s">
        <v>741</v>
      </c>
      <c r="C22" s="57" t="s">
        <v>742</v>
      </c>
      <c r="D22" s="54" t="s">
        <v>743</v>
      </c>
      <c r="E22" s="6" t="s">
        <v>146</v>
      </c>
      <c r="F22" s="19">
        <v>1550000</v>
      </c>
      <c r="G22" s="24">
        <v>6830.85</v>
      </c>
      <c r="H22" s="24">
        <v>2.5499999999999998</v>
      </c>
      <c r="I22" s="31"/>
      <c r="J22" s="31"/>
      <c r="K22" s="35"/>
    </row>
    <row r="23" spans="2:11" x14ac:dyDescent="0.25">
      <c r="B23" s="8" t="s">
        <v>226</v>
      </c>
      <c r="C23" s="57" t="s">
        <v>227</v>
      </c>
      <c r="D23" s="54" t="s">
        <v>228</v>
      </c>
      <c r="E23" s="6" t="s">
        <v>222</v>
      </c>
      <c r="F23" s="19">
        <v>470000</v>
      </c>
      <c r="G23" s="24">
        <v>6771.53</v>
      </c>
      <c r="H23" s="24">
        <v>2.5299999999999998</v>
      </c>
      <c r="I23" s="31"/>
      <c r="J23" s="31"/>
      <c r="K23" s="35"/>
    </row>
    <row r="24" spans="2:11" x14ac:dyDescent="0.25">
      <c r="B24" s="8" t="s">
        <v>68</v>
      </c>
      <c r="C24" s="57" t="s">
        <v>69</v>
      </c>
      <c r="D24" s="54" t="s">
        <v>70</v>
      </c>
      <c r="E24" s="6" t="s">
        <v>71</v>
      </c>
      <c r="F24" s="19">
        <v>50000</v>
      </c>
      <c r="G24" s="24">
        <v>6557.9</v>
      </c>
      <c r="H24" s="24">
        <v>2.4500000000000002</v>
      </c>
      <c r="I24" s="31"/>
      <c r="J24" s="31"/>
      <c r="K24" s="35"/>
    </row>
    <row r="25" spans="2:11" x14ac:dyDescent="0.25">
      <c r="B25" s="8" t="s">
        <v>328</v>
      </c>
      <c r="C25" s="57" t="s">
        <v>329</v>
      </c>
      <c r="D25" s="54" t="s">
        <v>330</v>
      </c>
      <c r="E25" s="6" t="s">
        <v>128</v>
      </c>
      <c r="F25" s="19">
        <v>630464</v>
      </c>
      <c r="G25" s="24">
        <v>6452.8</v>
      </c>
      <c r="H25" s="24">
        <v>2.41</v>
      </c>
      <c r="I25" s="31"/>
      <c r="J25" s="31"/>
      <c r="K25" s="35"/>
    </row>
    <row r="26" spans="2:11" x14ac:dyDescent="0.25">
      <c r="B26" s="8" t="s">
        <v>479</v>
      </c>
      <c r="C26" s="57" t="s">
        <v>480</v>
      </c>
      <c r="D26" s="54" t="s">
        <v>481</v>
      </c>
      <c r="E26" s="6" t="s">
        <v>222</v>
      </c>
      <c r="F26" s="19">
        <v>38000</v>
      </c>
      <c r="G26" s="24">
        <v>6423.73</v>
      </c>
      <c r="H26" s="24">
        <v>2.4</v>
      </c>
      <c r="I26" s="31"/>
      <c r="J26" s="31"/>
      <c r="K26" s="35"/>
    </row>
    <row r="27" spans="2:11" x14ac:dyDescent="0.25">
      <c r="B27" s="8" t="s">
        <v>534</v>
      </c>
      <c r="C27" s="57" t="s">
        <v>535</v>
      </c>
      <c r="D27" s="54" t="s">
        <v>536</v>
      </c>
      <c r="E27" s="6" t="s">
        <v>139</v>
      </c>
      <c r="F27" s="19">
        <v>130111</v>
      </c>
      <c r="G27" s="24">
        <v>6422.21</v>
      </c>
      <c r="H27" s="24">
        <v>2.4</v>
      </c>
      <c r="I27" s="31"/>
      <c r="J27" s="31"/>
      <c r="K27" s="35"/>
    </row>
    <row r="28" spans="2:11" x14ac:dyDescent="0.25">
      <c r="B28" s="8" t="s">
        <v>382</v>
      </c>
      <c r="C28" s="57" t="s">
        <v>383</v>
      </c>
      <c r="D28" s="54" t="s">
        <v>384</v>
      </c>
      <c r="E28" s="6" t="s">
        <v>71</v>
      </c>
      <c r="F28" s="19">
        <v>220000</v>
      </c>
      <c r="G28" s="24">
        <v>6397.16</v>
      </c>
      <c r="H28" s="24">
        <v>2.39</v>
      </c>
      <c r="I28" s="31"/>
      <c r="J28" s="31"/>
      <c r="K28" s="35"/>
    </row>
    <row r="29" spans="2:11" x14ac:dyDescent="0.25">
      <c r="B29" s="8" t="s">
        <v>744</v>
      </c>
      <c r="C29" s="57" t="s">
        <v>745</v>
      </c>
      <c r="D29" s="54" t="s">
        <v>746</v>
      </c>
      <c r="E29" s="6" t="s">
        <v>174</v>
      </c>
      <c r="F29" s="19">
        <v>430000</v>
      </c>
      <c r="G29" s="24">
        <v>6030.11</v>
      </c>
      <c r="H29" s="24">
        <v>2.25</v>
      </c>
      <c r="I29" s="31"/>
      <c r="J29" s="31"/>
      <c r="K29" s="35"/>
    </row>
    <row r="30" spans="2:11" x14ac:dyDescent="0.25">
      <c r="B30" s="8" t="s">
        <v>747</v>
      </c>
      <c r="C30" s="57" t="s">
        <v>748</v>
      </c>
      <c r="D30" s="54" t="s">
        <v>749</v>
      </c>
      <c r="E30" s="6" t="s">
        <v>146</v>
      </c>
      <c r="F30" s="19">
        <v>705159</v>
      </c>
      <c r="G30" s="24">
        <v>5948.37</v>
      </c>
      <c r="H30" s="24">
        <v>2.2200000000000002</v>
      </c>
      <c r="I30" s="31"/>
      <c r="J30" s="31"/>
      <c r="K30" s="35"/>
    </row>
    <row r="31" spans="2:11" x14ac:dyDescent="0.25">
      <c r="B31" s="8" t="s">
        <v>204</v>
      </c>
      <c r="C31" s="57" t="s">
        <v>205</v>
      </c>
      <c r="D31" s="54" t="s">
        <v>206</v>
      </c>
      <c r="E31" s="6" t="s">
        <v>128</v>
      </c>
      <c r="F31" s="19">
        <v>380000</v>
      </c>
      <c r="G31" s="24">
        <v>5842.88</v>
      </c>
      <c r="H31" s="24">
        <v>2.1800000000000002</v>
      </c>
      <c r="I31" s="31"/>
      <c r="J31" s="31"/>
      <c r="K31" s="35"/>
    </row>
    <row r="32" spans="2:11" x14ac:dyDescent="0.25">
      <c r="B32" s="8" t="s">
        <v>750</v>
      </c>
      <c r="C32" s="57" t="s">
        <v>751</v>
      </c>
      <c r="D32" s="54" t="s">
        <v>752</v>
      </c>
      <c r="E32" s="6" t="s">
        <v>71</v>
      </c>
      <c r="F32" s="19">
        <v>60000</v>
      </c>
      <c r="G32" s="24">
        <v>5798.52</v>
      </c>
      <c r="H32" s="24">
        <v>2.16</v>
      </c>
      <c r="I32" s="31"/>
      <c r="J32" s="31"/>
      <c r="K32" s="35"/>
    </row>
    <row r="33" spans="2:11" x14ac:dyDescent="0.25">
      <c r="B33" s="8" t="s">
        <v>753</v>
      </c>
      <c r="C33" s="57" t="s">
        <v>754</v>
      </c>
      <c r="D33" s="54" t="s">
        <v>755</v>
      </c>
      <c r="E33" s="6" t="s">
        <v>321</v>
      </c>
      <c r="F33" s="19">
        <v>400206</v>
      </c>
      <c r="G33" s="24">
        <v>5656.11</v>
      </c>
      <c r="H33" s="24">
        <v>2.11</v>
      </c>
      <c r="I33" s="31"/>
      <c r="J33" s="31"/>
      <c r="K33" s="35"/>
    </row>
    <row r="34" spans="2:11" x14ac:dyDescent="0.25">
      <c r="B34" s="8" t="s">
        <v>136</v>
      </c>
      <c r="C34" s="57" t="s">
        <v>137</v>
      </c>
      <c r="D34" s="54" t="s">
        <v>138</v>
      </c>
      <c r="E34" s="6" t="s">
        <v>139</v>
      </c>
      <c r="F34" s="19">
        <v>2900000</v>
      </c>
      <c r="G34" s="24">
        <v>5596.71</v>
      </c>
      <c r="H34" s="24">
        <v>2.09</v>
      </c>
      <c r="I34" s="31"/>
      <c r="J34" s="31"/>
      <c r="K34" s="35"/>
    </row>
    <row r="35" spans="2:11" x14ac:dyDescent="0.25">
      <c r="B35" s="8" t="s">
        <v>756</v>
      </c>
      <c r="C35" s="57" t="s">
        <v>757</v>
      </c>
      <c r="D35" s="54" t="s">
        <v>758</v>
      </c>
      <c r="E35" s="6" t="s">
        <v>128</v>
      </c>
      <c r="F35" s="19">
        <v>542398</v>
      </c>
      <c r="G35" s="24">
        <v>5231.43</v>
      </c>
      <c r="H35" s="24">
        <v>1.95</v>
      </c>
      <c r="I35" s="31"/>
      <c r="J35" s="31"/>
      <c r="K35" s="35"/>
    </row>
    <row r="36" spans="2:11" x14ac:dyDescent="0.25">
      <c r="B36" s="8" t="s">
        <v>293</v>
      </c>
      <c r="C36" s="57" t="s">
        <v>294</v>
      </c>
      <c r="D36" s="54" t="s">
        <v>295</v>
      </c>
      <c r="E36" s="6" t="s">
        <v>128</v>
      </c>
      <c r="F36" s="19">
        <v>938172</v>
      </c>
      <c r="G36" s="24">
        <v>5205.92</v>
      </c>
      <c r="H36" s="24">
        <v>1.94</v>
      </c>
      <c r="I36" s="31"/>
      <c r="J36" s="31"/>
      <c r="K36" s="35"/>
    </row>
    <row r="37" spans="2:11" x14ac:dyDescent="0.25">
      <c r="B37" s="8" t="s">
        <v>759</v>
      </c>
      <c r="C37" s="57" t="s">
        <v>760</v>
      </c>
      <c r="D37" s="54" t="s">
        <v>761</v>
      </c>
      <c r="E37" s="6" t="s">
        <v>740</v>
      </c>
      <c r="F37" s="19">
        <v>1550000</v>
      </c>
      <c r="G37" s="24">
        <v>5018.13</v>
      </c>
      <c r="H37" s="24">
        <v>1.87</v>
      </c>
      <c r="I37" s="31"/>
      <c r="J37" s="31"/>
      <c r="K37" s="35"/>
    </row>
    <row r="38" spans="2:11" x14ac:dyDescent="0.25">
      <c r="B38" s="8" t="s">
        <v>762</v>
      </c>
      <c r="C38" s="57" t="s">
        <v>763</v>
      </c>
      <c r="D38" s="54" t="s">
        <v>764</v>
      </c>
      <c r="E38" s="6" t="s">
        <v>128</v>
      </c>
      <c r="F38" s="19">
        <v>1465000</v>
      </c>
      <c r="G38" s="24">
        <v>4599.37</v>
      </c>
      <c r="H38" s="24">
        <v>1.72</v>
      </c>
      <c r="I38" s="31"/>
      <c r="J38" s="31"/>
      <c r="K38" s="35"/>
    </row>
    <row r="39" spans="2:11" x14ac:dyDescent="0.25">
      <c r="B39" s="8" t="s">
        <v>765</v>
      </c>
      <c r="C39" s="57" t="s">
        <v>766</v>
      </c>
      <c r="D39" s="54" t="s">
        <v>767</v>
      </c>
      <c r="E39" s="6" t="s">
        <v>128</v>
      </c>
      <c r="F39" s="19">
        <v>705566</v>
      </c>
      <c r="G39" s="24">
        <v>4285.26</v>
      </c>
      <c r="H39" s="24">
        <v>1.6</v>
      </c>
      <c r="I39" s="31"/>
      <c r="J39" s="31"/>
      <c r="K39" s="35"/>
    </row>
    <row r="40" spans="2:11" x14ac:dyDescent="0.25">
      <c r="B40" s="8" t="s">
        <v>768</v>
      </c>
      <c r="C40" s="57" t="s">
        <v>769</v>
      </c>
      <c r="D40" s="54" t="s">
        <v>770</v>
      </c>
      <c r="E40" s="6" t="s">
        <v>128</v>
      </c>
      <c r="F40" s="19">
        <v>48501</v>
      </c>
      <c r="G40" s="24">
        <v>4176.49</v>
      </c>
      <c r="H40" s="24">
        <v>1.56</v>
      </c>
      <c r="I40" s="31"/>
      <c r="J40" s="31"/>
      <c r="K40" s="35"/>
    </row>
    <row r="41" spans="2:11" x14ac:dyDescent="0.25">
      <c r="B41" s="8" t="s">
        <v>125</v>
      </c>
      <c r="C41" s="57" t="s">
        <v>126</v>
      </c>
      <c r="D41" s="54" t="s">
        <v>127</v>
      </c>
      <c r="E41" s="6" t="s">
        <v>128</v>
      </c>
      <c r="F41" s="19">
        <v>269134</v>
      </c>
      <c r="G41" s="24">
        <v>3988.03</v>
      </c>
      <c r="H41" s="24">
        <v>1.49</v>
      </c>
      <c r="I41" s="31"/>
      <c r="J41" s="31"/>
      <c r="K41" s="35"/>
    </row>
    <row r="42" spans="2:11" x14ac:dyDescent="0.25">
      <c r="B42" s="8" t="s">
        <v>771</v>
      </c>
      <c r="C42" s="57" t="s">
        <v>772</v>
      </c>
      <c r="D42" s="54" t="s">
        <v>773</v>
      </c>
      <c r="E42" s="6" t="s">
        <v>139</v>
      </c>
      <c r="F42" s="19">
        <v>338164</v>
      </c>
      <c r="G42" s="24">
        <v>3913.23</v>
      </c>
      <c r="H42" s="24">
        <v>1.46</v>
      </c>
      <c r="I42" s="31"/>
      <c r="J42" s="31"/>
      <c r="K42" s="35"/>
    </row>
    <row r="43" spans="2:11" x14ac:dyDescent="0.25">
      <c r="B43" s="8" t="s">
        <v>94</v>
      </c>
      <c r="C43" s="57" t="s">
        <v>95</v>
      </c>
      <c r="D43" s="54" t="s">
        <v>96</v>
      </c>
      <c r="E43" s="6" t="s">
        <v>71</v>
      </c>
      <c r="F43" s="19">
        <v>150000</v>
      </c>
      <c r="G43" s="24">
        <v>3796.5</v>
      </c>
      <c r="H43" s="24">
        <v>1.42</v>
      </c>
      <c r="I43" s="31"/>
      <c r="J43" s="31"/>
      <c r="K43" s="35"/>
    </row>
    <row r="44" spans="2:11" x14ac:dyDescent="0.25">
      <c r="B44" s="8" t="s">
        <v>774</v>
      </c>
      <c r="C44" s="57" t="s">
        <v>775</v>
      </c>
      <c r="D44" s="54" t="s">
        <v>776</v>
      </c>
      <c r="E44" s="6" t="s">
        <v>128</v>
      </c>
      <c r="F44" s="19">
        <v>100000</v>
      </c>
      <c r="G44" s="24">
        <v>3458.95</v>
      </c>
      <c r="H44" s="24">
        <v>1.29</v>
      </c>
      <c r="I44" s="31"/>
      <c r="J44" s="31"/>
      <c r="K44" s="35"/>
    </row>
    <row r="45" spans="2:11" x14ac:dyDescent="0.25">
      <c r="B45" s="8" t="s">
        <v>777</v>
      </c>
      <c r="C45" s="57" t="s">
        <v>778</v>
      </c>
      <c r="D45" s="54" t="s">
        <v>779</v>
      </c>
      <c r="E45" s="6" t="s">
        <v>128</v>
      </c>
      <c r="F45" s="19">
        <v>700000</v>
      </c>
      <c r="G45" s="24">
        <v>3217.9</v>
      </c>
      <c r="H45" s="24">
        <v>1.2</v>
      </c>
      <c r="I45" s="31"/>
      <c r="J45" s="31"/>
      <c r="K45" s="35"/>
    </row>
    <row r="46" spans="2:11" x14ac:dyDescent="0.25">
      <c r="B46" s="8" t="s">
        <v>780</v>
      </c>
      <c r="C46" s="57" t="s">
        <v>781</v>
      </c>
      <c r="D46" s="54" t="s">
        <v>782</v>
      </c>
      <c r="E46" s="6" t="s">
        <v>321</v>
      </c>
      <c r="F46" s="19">
        <v>607441</v>
      </c>
      <c r="G46" s="24">
        <v>3000.45</v>
      </c>
      <c r="H46" s="24">
        <v>1.1200000000000001</v>
      </c>
      <c r="I46" s="31"/>
      <c r="J46" s="31"/>
      <c r="K46" s="35"/>
    </row>
    <row r="47" spans="2:11" x14ac:dyDescent="0.25">
      <c r="B47" s="8" t="s">
        <v>334</v>
      </c>
      <c r="C47" s="57" t="s">
        <v>335</v>
      </c>
      <c r="D47" s="54" t="s">
        <v>336</v>
      </c>
      <c r="E47" s="6" t="s">
        <v>128</v>
      </c>
      <c r="F47" s="19">
        <v>290000</v>
      </c>
      <c r="G47" s="24">
        <v>2519.23</v>
      </c>
      <c r="H47" s="24">
        <v>0.94</v>
      </c>
      <c r="I47" s="31"/>
      <c r="J47" s="31"/>
      <c r="K47" s="35"/>
    </row>
    <row r="48" spans="2:11" x14ac:dyDescent="0.25">
      <c r="B48" s="8" t="s">
        <v>302</v>
      </c>
      <c r="C48" s="57" t="s">
        <v>303</v>
      </c>
      <c r="D48" s="54" t="s">
        <v>304</v>
      </c>
      <c r="E48" s="6" t="s">
        <v>174</v>
      </c>
      <c r="F48" s="19">
        <v>200000</v>
      </c>
      <c r="G48" s="24">
        <v>2463.5</v>
      </c>
      <c r="H48" s="24">
        <v>0.92</v>
      </c>
      <c r="I48" s="31"/>
      <c r="J48" s="31"/>
      <c r="K48" s="35"/>
    </row>
    <row r="49" spans="2:11" x14ac:dyDescent="0.25">
      <c r="B49" s="8" t="s">
        <v>783</v>
      </c>
      <c r="C49" s="57" t="s">
        <v>784</v>
      </c>
      <c r="D49" s="54" t="s">
        <v>785</v>
      </c>
      <c r="E49" s="6" t="s">
        <v>174</v>
      </c>
      <c r="F49" s="19">
        <v>200000</v>
      </c>
      <c r="G49" s="24">
        <v>2390.6999999999998</v>
      </c>
      <c r="H49" s="24">
        <v>0.89</v>
      </c>
      <c r="I49" s="31"/>
      <c r="J49" s="31"/>
      <c r="K49" s="35"/>
    </row>
    <row r="50" spans="2:11" x14ac:dyDescent="0.25">
      <c r="B50" s="8" t="s">
        <v>786</v>
      </c>
      <c r="C50" s="57" t="s">
        <v>787</v>
      </c>
      <c r="D50" s="54" t="s">
        <v>788</v>
      </c>
      <c r="E50" s="6" t="s">
        <v>146</v>
      </c>
      <c r="F50" s="19">
        <v>1187956</v>
      </c>
      <c r="G50" s="24">
        <v>2170.9899999999998</v>
      </c>
      <c r="H50" s="24">
        <v>0.81</v>
      </c>
      <c r="I50" s="31"/>
      <c r="J50" s="31"/>
      <c r="K50" s="35"/>
    </row>
    <row r="51" spans="2:11" x14ac:dyDescent="0.25">
      <c r="B51" s="8" t="s">
        <v>543</v>
      </c>
      <c r="C51" s="57" t="s">
        <v>544</v>
      </c>
      <c r="D51" s="54" t="s">
        <v>545</v>
      </c>
      <c r="E51" s="6" t="s">
        <v>139</v>
      </c>
      <c r="F51" s="19">
        <v>150000</v>
      </c>
      <c r="G51" s="24">
        <v>1725.83</v>
      </c>
      <c r="H51" s="24">
        <v>0.64</v>
      </c>
      <c r="I51" s="31"/>
      <c r="J51" s="31"/>
      <c r="K51" s="35"/>
    </row>
    <row r="52" spans="2:11" x14ac:dyDescent="0.25">
      <c r="B52" s="8" t="s">
        <v>789</v>
      </c>
      <c r="C52" s="57" t="s">
        <v>790</v>
      </c>
      <c r="D52" s="54" t="s">
        <v>791</v>
      </c>
      <c r="E52" s="6" t="s">
        <v>174</v>
      </c>
      <c r="F52" s="19">
        <v>243875</v>
      </c>
      <c r="G52" s="24">
        <v>1659.94</v>
      </c>
      <c r="H52" s="24">
        <v>0.62</v>
      </c>
      <c r="I52" s="31"/>
      <c r="J52" s="31"/>
      <c r="K52" s="35"/>
    </row>
    <row r="53" spans="2:11" x14ac:dyDescent="0.25">
      <c r="B53" s="8" t="s">
        <v>296</v>
      </c>
      <c r="C53" s="57" t="s">
        <v>297</v>
      </c>
      <c r="D53" s="54" t="s">
        <v>298</v>
      </c>
      <c r="E53" s="6" t="s">
        <v>257</v>
      </c>
      <c r="F53" s="19">
        <v>140348</v>
      </c>
      <c r="G53" s="24">
        <v>1596.32</v>
      </c>
      <c r="H53" s="24">
        <v>0.6</v>
      </c>
      <c r="I53" s="31"/>
      <c r="J53" s="31"/>
      <c r="K53" s="35"/>
    </row>
    <row r="54" spans="2:11" x14ac:dyDescent="0.25">
      <c r="B54" s="8" t="s">
        <v>792</v>
      </c>
      <c r="C54" s="57" t="s">
        <v>793</v>
      </c>
      <c r="D54" s="54" t="s">
        <v>794</v>
      </c>
      <c r="E54" s="6" t="s">
        <v>139</v>
      </c>
      <c r="F54" s="19">
        <v>725539</v>
      </c>
      <c r="G54" s="24">
        <v>1238.93</v>
      </c>
      <c r="H54" s="24">
        <v>0.46</v>
      </c>
      <c r="I54" s="31"/>
      <c r="J54" s="31"/>
      <c r="K54" s="35"/>
    </row>
    <row r="55" spans="2:11" x14ac:dyDescent="0.25">
      <c r="B55" s="8" t="s">
        <v>795</v>
      </c>
      <c r="C55" s="57" t="s">
        <v>796</v>
      </c>
      <c r="D55" s="54" t="s">
        <v>797</v>
      </c>
      <c r="E55" s="6" t="s">
        <v>798</v>
      </c>
      <c r="F55" s="19">
        <v>15163</v>
      </c>
      <c r="G55" s="24">
        <v>663.9</v>
      </c>
      <c r="H55" s="24">
        <v>0.25</v>
      </c>
      <c r="I55" s="31"/>
      <c r="J55" s="31"/>
      <c r="K55" s="35"/>
    </row>
    <row r="56" spans="2:11" x14ac:dyDescent="0.25">
      <c r="B56" s="8" t="s">
        <v>367</v>
      </c>
      <c r="C56" s="57" t="s">
        <v>368</v>
      </c>
      <c r="D56" s="54" t="s">
        <v>369</v>
      </c>
      <c r="E56" s="6" t="s">
        <v>321</v>
      </c>
      <c r="F56" s="19">
        <v>777068</v>
      </c>
      <c r="G56" s="61">
        <v>0</v>
      </c>
      <c r="H56" s="24" t="s">
        <v>4793</v>
      </c>
      <c r="I56" s="31"/>
      <c r="J56" s="31"/>
      <c r="K56" s="35" t="s">
        <v>4825</v>
      </c>
    </row>
    <row r="57" spans="2:11" x14ac:dyDescent="0.25">
      <c r="C57" s="58" t="s">
        <v>175</v>
      </c>
      <c r="D57" s="54"/>
      <c r="E57" s="6"/>
      <c r="F57" s="19"/>
      <c r="G57" s="25">
        <v>258408.88</v>
      </c>
      <c r="H57" s="25">
        <v>96.44</v>
      </c>
      <c r="I57" s="31"/>
      <c r="J57" s="31"/>
      <c r="K57" s="35"/>
    </row>
    <row r="58" spans="2:11" x14ac:dyDescent="0.25">
      <c r="C58" s="57"/>
      <c r="D58" s="54"/>
      <c r="E58" s="6"/>
      <c r="F58" s="19"/>
      <c r="G58" s="24"/>
      <c r="H58" s="24"/>
      <c r="I58" s="31"/>
      <c r="J58" s="31"/>
      <c r="K58" s="35"/>
    </row>
    <row r="59" spans="2:11" x14ac:dyDescent="0.25">
      <c r="C59" s="58" t="s">
        <v>3</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4</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5</v>
      </c>
      <c r="D63" s="54"/>
      <c r="E63" s="6"/>
      <c r="F63" s="19"/>
      <c r="G63" s="24"/>
      <c r="H63" s="24"/>
      <c r="I63" s="31"/>
      <c r="J63" s="31"/>
      <c r="K63" s="35"/>
    </row>
    <row r="64" spans="2:11" x14ac:dyDescent="0.25">
      <c r="C64" s="57"/>
      <c r="D64" s="54"/>
      <c r="E64" s="6"/>
      <c r="F64" s="19"/>
      <c r="G64" s="24"/>
      <c r="H64" s="24"/>
      <c r="I64" s="31"/>
      <c r="J64" s="31"/>
      <c r="K64" s="35"/>
    </row>
    <row r="65" spans="3:11" x14ac:dyDescent="0.25">
      <c r="C65" s="58" t="s">
        <v>6</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7</v>
      </c>
      <c r="D67" s="54"/>
      <c r="E67" s="6"/>
      <c r="F67" s="19"/>
      <c r="G67" s="24" t="s">
        <v>2</v>
      </c>
      <c r="H67" s="24" t="s">
        <v>2</v>
      </c>
      <c r="I67" s="31"/>
      <c r="J67" s="31"/>
      <c r="K67" s="35"/>
    </row>
    <row r="68" spans="3:11" x14ac:dyDescent="0.25">
      <c r="C68" s="57"/>
      <c r="D68" s="54"/>
      <c r="E68" s="6"/>
      <c r="F68" s="19"/>
      <c r="G68" s="24"/>
      <c r="H68" s="24"/>
      <c r="I68" s="31"/>
      <c r="J68" s="31"/>
      <c r="K68" s="35"/>
    </row>
    <row r="69" spans="3:11" x14ac:dyDescent="0.25">
      <c r="C69" s="58" t="s">
        <v>8</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9</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10</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11</v>
      </c>
      <c r="D75" s="54"/>
      <c r="E75" s="6"/>
      <c r="F75" s="19"/>
      <c r="G75" s="24"/>
      <c r="H75" s="24"/>
      <c r="I75" s="31"/>
      <c r="J75" s="31"/>
      <c r="K75" s="35"/>
    </row>
    <row r="76" spans="3:11" x14ac:dyDescent="0.25">
      <c r="C76" s="57"/>
      <c r="D76" s="54"/>
      <c r="E76" s="6"/>
      <c r="F76" s="19"/>
      <c r="G76" s="24"/>
      <c r="H76" s="24"/>
      <c r="I76" s="31"/>
      <c r="J76" s="31"/>
      <c r="K76" s="35"/>
    </row>
    <row r="77" spans="3:11" x14ac:dyDescent="0.25">
      <c r="C77" s="58" t="s">
        <v>13</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14</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C81" s="58" t="s">
        <v>15</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16</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17</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A87" s="10"/>
      <c r="B87" s="28"/>
      <c r="C87" s="58" t="s">
        <v>18</v>
      </c>
      <c r="D87" s="54"/>
      <c r="E87" s="6"/>
      <c r="F87" s="19"/>
      <c r="G87" s="24"/>
      <c r="H87" s="24"/>
      <c r="I87" s="31"/>
      <c r="J87" s="31"/>
      <c r="K87" s="35"/>
    </row>
    <row r="88" spans="1:11" x14ac:dyDescent="0.25">
      <c r="A88" s="28"/>
      <c r="B88" s="28"/>
      <c r="C88" s="58" t="s">
        <v>19</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20</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21</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22</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23</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C98" s="59" t="s">
        <v>24</v>
      </c>
      <c r="D98" s="54"/>
      <c r="E98" s="6"/>
      <c r="F98" s="19"/>
      <c r="G98" s="24"/>
      <c r="H98" s="24"/>
      <c r="I98" s="31"/>
      <c r="J98" s="31"/>
      <c r="K98" s="35"/>
    </row>
    <row r="99" spans="1:54" x14ac:dyDescent="0.25">
      <c r="B99" s="8" t="s">
        <v>186</v>
      </c>
      <c r="C99" s="57" t="s">
        <v>187</v>
      </c>
      <c r="D99" s="54"/>
      <c r="E99" s="6"/>
      <c r="F99" s="19"/>
      <c r="G99" s="24">
        <v>8890.69</v>
      </c>
      <c r="H99" s="24">
        <v>3.32</v>
      </c>
      <c r="I99" s="31"/>
      <c r="J99" s="31"/>
      <c r="K99" s="35"/>
    </row>
    <row r="100" spans="1:54" x14ac:dyDescent="0.25">
      <c r="C100" s="58" t="s">
        <v>175</v>
      </c>
      <c r="D100" s="54"/>
      <c r="E100" s="6"/>
      <c r="F100" s="19"/>
      <c r="G100" s="25">
        <v>8890.69</v>
      </c>
      <c r="H100" s="25">
        <v>3.32</v>
      </c>
      <c r="I100" s="31"/>
      <c r="J100" s="31"/>
      <c r="K100" s="35"/>
    </row>
    <row r="101" spans="1:54" x14ac:dyDescent="0.25">
      <c r="C101" s="57"/>
      <c r="D101" s="54"/>
      <c r="E101" s="6"/>
      <c r="F101" s="19"/>
      <c r="G101" s="24"/>
      <c r="H101" s="24"/>
      <c r="I101" s="31"/>
      <c r="J101" s="31"/>
      <c r="K101" s="35"/>
    </row>
    <row r="102" spans="1:54" x14ac:dyDescent="0.25">
      <c r="A102" s="10"/>
      <c r="B102" s="28"/>
      <c r="C102" s="58" t="s">
        <v>25</v>
      </c>
      <c r="D102" s="54"/>
      <c r="E102" s="6"/>
      <c r="F102" s="19"/>
      <c r="G102" s="24"/>
      <c r="H102" s="24"/>
      <c r="I102" s="31"/>
      <c r="J102" s="31"/>
      <c r="K102" s="35"/>
    </row>
    <row r="103" spans="1:54" s="2" customFormat="1" ht="13.5" x14ac:dyDescent="0.25">
      <c r="A103" s="28"/>
      <c r="B103" s="28"/>
      <c r="C103" s="57" t="s">
        <v>4792</v>
      </c>
      <c r="D103" s="54"/>
      <c r="E103" s="6"/>
      <c r="F103" s="19"/>
      <c r="G103" s="24">
        <v>1000</v>
      </c>
      <c r="H103" s="24">
        <v>0.37</v>
      </c>
      <c r="I103" s="31"/>
      <c r="J103" s="31"/>
      <c r="K103" s="35"/>
      <c r="L103" s="3"/>
      <c r="AI103" s="3"/>
      <c r="AV103" s="3"/>
      <c r="AX103" s="3"/>
      <c r="BB103" s="3"/>
    </row>
    <row r="104" spans="1:54" x14ac:dyDescent="0.25">
      <c r="B104" s="8"/>
      <c r="C104" s="57" t="s">
        <v>188</v>
      </c>
      <c r="D104" s="54"/>
      <c r="E104" s="6"/>
      <c r="F104" s="19"/>
      <c r="G104" s="24">
        <v>-352.4</v>
      </c>
      <c r="H104" s="24">
        <v>-0.13</v>
      </c>
      <c r="I104" s="31"/>
      <c r="J104" s="31"/>
      <c r="K104" s="35"/>
    </row>
    <row r="105" spans="1:54" x14ac:dyDescent="0.25">
      <c r="C105" s="58" t="s">
        <v>175</v>
      </c>
      <c r="D105" s="54"/>
      <c r="E105" s="6"/>
      <c r="F105" s="19"/>
      <c r="G105" s="25">
        <v>647.6</v>
      </c>
      <c r="H105" s="25">
        <v>0.24</v>
      </c>
      <c r="I105" s="31"/>
      <c r="J105" s="31"/>
      <c r="K105" s="35"/>
    </row>
    <row r="106" spans="1:54" x14ac:dyDescent="0.25">
      <c r="C106" s="57"/>
      <c r="D106" s="54"/>
      <c r="E106" s="6"/>
      <c r="F106" s="19"/>
      <c r="G106" s="24"/>
      <c r="H106" s="24"/>
      <c r="I106" s="31"/>
      <c r="J106" s="31"/>
      <c r="K106" s="35"/>
    </row>
    <row r="107" spans="1:54" x14ac:dyDescent="0.25">
      <c r="C107" s="60" t="s">
        <v>189</v>
      </c>
      <c r="D107" s="55"/>
      <c r="E107" s="5"/>
      <c r="F107" s="20"/>
      <c r="G107" s="26">
        <v>267947.17</v>
      </c>
      <c r="H107" s="26">
        <v>99.999999999999986</v>
      </c>
      <c r="I107" s="32"/>
      <c r="J107" s="32"/>
      <c r="K107" s="36"/>
    </row>
    <row r="109" spans="1:54" s="50" customFormat="1" ht="15.75" x14ac:dyDescent="0.3">
      <c r="C109" s="50" t="s">
        <v>4617</v>
      </c>
      <c r="F109" s="51"/>
      <c r="G109" s="51"/>
      <c r="H109" s="51"/>
    </row>
    <row r="110" spans="1:54" s="42" customFormat="1" ht="27" x14ac:dyDescent="0.25">
      <c r="B110" s="43"/>
      <c r="C110" s="43" t="s">
        <v>4612</v>
      </c>
      <c r="D110" s="43" t="s">
        <v>4613</v>
      </c>
      <c r="E110" s="43" t="s">
        <v>4614</v>
      </c>
      <c r="F110" s="44" t="s">
        <v>34</v>
      </c>
      <c r="G110" s="45" t="s">
        <v>4615</v>
      </c>
      <c r="H110" s="44" t="s">
        <v>36</v>
      </c>
      <c r="I110" s="43" t="s">
        <v>39</v>
      </c>
    </row>
    <row r="111" spans="1:54" s="42" customFormat="1" ht="13.5" x14ac:dyDescent="0.25">
      <c r="B111" s="43"/>
      <c r="C111" s="43" t="s">
        <v>4610</v>
      </c>
      <c r="D111" s="43"/>
      <c r="E111" s="43"/>
      <c r="F111" s="44"/>
      <c r="G111" s="45"/>
      <c r="H111" s="44"/>
      <c r="I111" s="43"/>
    </row>
    <row r="112" spans="1:54" s="2" customFormat="1" ht="13.5" x14ac:dyDescent="0.25">
      <c r="B112" s="46">
        <v>2217795</v>
      </c>
      <c r="C112" s="46" t="s">
        <v>4618</v>
      </c>
      <c r="D112" s="46" t="s">
        <v>4609</v>
      </c>
      <c r="E112" s="46" t="s">
        <v>100</v>
      </c>
      <c r="F112" s="47">
        <v>15</v>
      </c>
      <c r="G112" s="47">
        <v>6.3599625</v>
      </c>
      <c r="H112" s="47" t="s">
        <v>4793</v>
      </c>
      <c r="I112" s="46"/>
    </row>
    <row r="113" spans="2:11" s="1" customFormat="1" ht="13.5" x14ac:dyDescent="0.25">
      <c r="B113" s="48"/>
      <c r="C113" s="48" t="s">
        <v>4616</v>
      </c>
      <c r="D113" s="48"/>
      <c r="E113" s="48"/>
      <c r="F113" s="49"/>
      <c r="G113" s="49">
        <v>6.3599625</v>
      </c>
      <c r="H113" s="49">
        <v>0</v>
      </c>
      <c r="I113" s="48"/>
    </row>
    <row r="115" spans="2:11" x14ac:dyDescent="0.25">
      <c r="C115" s="1" t="s">
        <v>190</v>
      </c>
    </row>
    <row r="116" spans="2:11" x14ac:dyDescent="0.25">
      <c r="C116" s="37" t="s">
        <v>191</v>
      </c>
      <c r="D116" s="37"/>
      <c r="E116" s="37"/>
      <c r="F116" s="37"/>
      <c r="G116" s="37"/>
      <c r="H116" s="37"/>
      <c r="I116" s="37"/>
      <c r="J116" s="37"/>
      <c r="K116" s="37"/>
    </row>
    <row r="117" spans="2:11" x14ac:dyDescent="0.25">
      <c r="C117" s="2" t="s">
        <v>192</v>
      </c>
    </row>
    <row r="118" spans="2:11" x14ac:dyDescent="0.25">
      <c r="C118" s="2" t="s">
        <v>193</v>
      </c>
    </row>
    <row r="119" spans="2:11" x14ac:dyDescent="0.25">
      <c r="C119" s="2" t="s">
        <v>194</v>
      </c>
    </row>
    <row r="120" spans="2:11" x14ac:dyDescent="0.25">
      <c r="C120" s="2" t="s">
        <v>195</v>
      </c>
    </row>
    <row r="122" spans="2:11" x14ac:dyDescent="0.25">
      <c r="C122" s="76" t="s">
        <v>4869</v>
      </c>
      <c r="E122" s="76" t="s">
        <v>4870</v>
      </c>
      <c r="F122" s="77"/>
    </row>
    <row r="123" spans="2:11" x14ac:dyDescent="0.25">
      <c r="E123" s="2" t="s">
        <v>4877</v>
      </c>
    </row>
  </sheetData>
  <hyperlinks>
    <hyperlink ref="J2" location="'Index'!A1" display="'Index'!A1" xr:uid="{65ED53F2-7209-4E01-BFA1-E4D8B71B5A1F}"/>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4E1D6-23B9-488C-A2D4-1C06D01266F3}">
  <sheetPr codeName="Sheet1"/>
  <dimension ref="A1:IV87"/>
  <sheetViews>
    <sheetView showGridLines="0" zoomScale="90" zoomScaleNormal="90" workbookViewId="0">
      <pane ySplit="6" topLeftCell="A76"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3181</v>
      </c>
      <c r="J2" s="38" t="s">
        <v>4604</v>
      </c>
    </row>
    <row r="3" spans="1:54" ht="16.5" x14ac:dyDescent="0.3">
      <c r="C3" s="1" t="s">
        <v>28</v>
      </c>
      <c r="D3" s="21" t="s">
        <v>3182</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3183</v>
      </c>
      <c r="C26" s="57" t="s">
        <v>3184</v>
      </c>
      <c r="D26" s="54" t="s">
        <v>3185</v>
      </c>
      <c r="E26" s="6" t="s">
        <v>658</v>
      </c>
      <c r="F26" s="19">
        <v>20000000</v>
      </c>
      <c r="G26" s="24">
        <v>20263.740000000002</v>
      </c>
      <c r="H26" s="24">
        <v>54.82</v>
      </c>
      <c r="I26" s="31">
        <v>7.2471025999999998</v>
      </c>
      <c r="J26" s="31"/>
      <c r="K26" s="35"/>
    </row>
    <row r="27" spans="1:11" x14ac:dyDescent="0.25">
      <c r="B27" s="8" t="s">
        <v>3186</v>
      </c>
      <c r="C27" s="57" t="s">
        <v>3187</v>
      </c>
      <c r="D27" s="54" t="s">
        <v>3188</v>
      </c>
      <c r="E27" s="6" t="s">
        <v>658</v>
      </c>
      <c r="F27" s="19">
        <v>2500000</v>
      </c>
      <c r="G27" s="24">
        <v>2539.62</v>
      </c>
      <c r="H27" s="24">
        <v>6.87</v>
      </c>
      <c r="I27" s="31">
        <v>7.1982761999999996</v>
      </c>
      <c r="J27" s="31"/>
      <c r="K27" s="35"/>
    </row>
    <row r="28" spans="1:11" x14ac:dyDescent="0.25">
      <c r="B28" s="8" t="s">
        <v>3189</v>
      </c>
      <c r="C28" s="57" t="s">
        <v>3190</v>
      </c>
      <c r="D28" s="54" t="s">
        <v>3191</v>
      </c>
      <c r="E28" s="6" t="s">
        <v>658</v>
      </c>
      <c r="F28" s="19">
        <v>2500000</v>
      </c>
      <c r="G28" s="24">
        <v>2523.17</v>
      </c>
      <c r="H28" s="24">
        <v>6.83</v>
      </c>
      <c r="I28" s="31">
        <v>7.2346766000000002</v>
      </c>
      <c r="J28" s="31"/>
      <c r="K28" s="35"/>
    </row>
    <row r="29" spans="1:11" x14ac:dyDescent="0.25">
      <c r="B29" s="8" t="s">
        <v>3192</v>
      </c>
      <c r="C29" s="57" t="s">
        <v>3193</v>
      </c>
      <c r="D29" s="54" t="s">
        <v>3194</v>
      </c>
      <c r="E29" s="6" t="s">
        <v>658</v>
      </c>
      <c r="F29" s="19">
        <v>1500000</v>
      </c>
      <c r="G29" s="24">
        <v>1525.31</v>
      </c>
      <c r="H29" s="24">
        <v>4.13</v>
      </c>
      <c r="I29" s="31">
        <v>7.2094028000000003</v>
      </c>
      <c r="J29" s="31"/>
      <c r="K29" s="35"/>
    </row>
    <row r="30" spans="1:11" x14ac:dyDescent="0.25">
      <c r="B30" s="8" t="s">
        <v>3195</v>
      </c>
      <c r="C30" s="57" t="s">
        <v>3196</v>
      </c>
      <c r="D30" s="54" t="s">
        <v>3197</v>
      </c>
      <c r="E30" s="6" t="s">
        <v>658</v>
      </c>
      <c r="F30" s="19">
        <v>1507600</v>
      </c>
      <c r="G30" s="24">
        <v>1484.07</v>
      </c>
      <c r="H30" s="24">
        <v>4.01</v>
      </c>
      <c r="I30" s="31">
        <v>7.2033677999999997</v>
      </c>
      <c r="J30" s="31"/>
      <c r="K30" s="35"/>
    </row>
    <row r="31" spans="1:11" x14ac:dyDescent="0.25">
      <c r="B31" s="8" t="s">
        <v>3127</v>
      </c>
      <c r="C31" s="57" t="s">
        <v>3128</v>
      </c>
      <c r="D31" s="54" t="s">
        <v>3129</v>
      </c>
      <c r="E31" s="6" t="s">
        <v>658</v>
      </c>
      <c r="F31" s="19">
        <v>800000</v>
      </c>
      <c r="G31" s="24">
        <v>810.55</v>
      </c>
      <c r="H31" s="24">
        <v>2.19</v>
      </c>
      <c r="I31" s="31">
        <v>7.2165612000000001</v>
      </c>
      <c r="J31" s="31"/>
      <c r="K31" s="35"/>
    </row>
    <row r="32" spans="1:11" x14ac:dyDescent="0.25">
      <c r="B32" s="8" t="s">
        <v>3198</v>
      </c>
      <c r="C32" s="57" t="s">
        <v>3069</v>
      </c>
      <c r="D32" s="54" t="s">
        <v>3199</v>
      </c>
      <c r="E32" s="6" t="s">
        <v>658</v>
      </c>
      <c r="F32" s="19">
        <v>700000</v>
      </c>
      <c r="G32" s="24">
        <v>711.03</v>
      </c>
      <c r="H32" s="24">
        <v>1.92</v>
      </c>
      <c r="I32" s="31">
        <v>7.1960452000000004</v>
      </c>
      <c r="J32" s="31"/>
      <c r="K32" s="35"/>
    </row>
    <row r="33" spans="1:11" x14ac:dyDescent="0.25">
      <c r="B33" s="8" t="s">
        <v>3200</v>
      </c>
      <c r="C33" s="57" t="s">
        <v>3201</v>
      </c>
      <c r="D33" s="54" t="s">
        <v>3202</v>
      </c>
      <c r="E33" s="6" t="s">
        <v>658</v>
      </c>
      <c r="F33" s="19">
        <v>500000</v>
      </c>
      <c r="G33" s="24">
        <v>506.72</v>
      </c>
      <c r="H33" s="24">
        <v>1.37</v>
      </c>
      <c r="I33" s="31">
        <v>7.2226948000000002</v>
      </c>
      <c r="J33" s="31"/>
      <c r="K33" s="35"/>
    </row>
    <row r="34" spans="1:11" x14ac:dyDescent="0.25">
      <c r="C34" s="58" t="s">
        <v>175</v>
      </c>
      <c r="D34" s="54"/>
      <c r="E34" s="6"/>
      <c r="F34" s="19"/>
      <c r="G34" s="25">
        <v>30364.21</v>
      </c>
      <c r="H34" s="25">
        <v>82.14</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3083</v>
      </c>
      <c r="C46" s="57" t="s">
        <v>3084</v>
      </c>
      <c r="D46" s="54" t="s">
        <v>3085</v>
      </c>
      <c r="E46" s="6" t="s">
        <v>658</v>
      </c>
      <c r="F46" s="19">
        <v>2010000</v>
      </c>
      <c r="G46" s="24">
        <v>1769.29</v>
      </c>
      <c r="H46" s="24">
        <v>4.79</v>
      </c>
      <c r="I46" s="31">
        <v>7.0077895000000003</v>
      </c>
      <c r="J46" s="31"/>
      <c r="K46" s="35"/>
    </row>
    <row r="47" spans="1:11" x14ac:dyDescent="0.25">
      <c r="B47" s="8" t="s">
        <v>3080</v>
      </c>
      <c r="C47" s="57" t="s">
        <v>3081</v>
      </c>
      <c r="D47" s="54" t="s">
        <v>3082</v>
      </c>
      <c r="E47" s="6" t="s">
        <v>658</v>
      </c>
      <c r="F47" s="19">
        <v>1260000</v>
      </c>
      <c r="G47" s="24">
        <v>1109.73</v>
      </c>
      <c r="H47" s="24">
        <v>3</v>
      </c>
      <c r="I47" s="31">
        <v>7.0076343999999997</v>
      </c>
      <c r="J47" s="31"/>
      <c r="K47" s="35"/>
    </row>
    <row r="48" spans="1:11" x14ac:dyDescent="0.25">
      <c r="B48" s="8" t="s">
        <v>3009</v>
      </c>
      <c r="C48" s="57" t="s">
        <v>3010</v>
      </c>
      <c r="D48" s="54" t="s">
        <v>3011</v>
      </c>
      <c r="E48" s="6" t="s">
        <v>658</v>
      </c>
      <c r="F48" s="19">
        <v>1159000</v>
      </c>
      <c r="G48" s="24">
        <v>1031.24</v>
      </c>
      <c r="H48" s="24">
        <v>2.79</v>
      </c>
      <c r="I48" s="31">
        <v>7.0053077999999998</v>
      </c>
      <c r="J48" s="31"/>
      <c r="K48" s="35"/>
    </row>
    <row r="49" spans="1:11" x14ac:dyDescent="0.25">
      <c r="B49" s="8" t="s">
        <v>3092</v>
      </c>
      <c r="C49" s="57" t="s">
        <v>3093</v>
      </c>
      <c r="D49" s="54" t="s">
        <v>3094</v>
      </c>
      <c r="E49" s="6" t="s">
        <v>658</v>
      </c>
      <c r="F49" s="19">
        <v>891500</v>
      </c>
      <c r="G49" s="24">
        <v>785.77</v>
      </c>
      <c r="H49" s="24">
        <v>2.13</v>
      </c>
      <c r="I49" s="31">
        <v>7.0074793</v>
      </c>
      <c r="J49" s="31"/>
      <c r="K49" s="35"/>
    </row>
    <row r="50" spans="1:11" x14ac:dyDescent="0.25">
      <c r="B50" s="8" t="s">
        <v>3089</v>
      </c>
      <c r="C50" s="57" t="s">
        <v>3090</v>
      </c>
      <c r="D50" s="54" t="s">
        <v>3091</v>
      </c>
      <c r="E50" s="6" t="s">
        <v>658</v>
      </c>
      <c r="F50" s="19">
        <v>807500</v>
      </c>
      <c r="G50" s="24">
        <v>711.06</v>
      </c>
      <c r="H50" s="24">
        <v>1.92</v>
      </c>
      <c r="I50" s="31">
        <v>7.0076860999999999</v>
      </c>
      <c r="J50" s="31"/>
      <c r="K50" s="35"/>
    </row>
    <row r="51" spans="1:11" x14ac:dyDescent="0.25">
      <c r="B51" s="8" t="s">
        <v>2997</v>
      </c>
      <c r="C51" s="57" t="s">
        <v>2998</v>
      </c>
      <c r="D51" s="54" t="s">
        <v>2999</v>
      </c>
      <c r="E51" s="6" t="s">
        <v>658</v>
      </c>
      <c r="F51" s="19">
        <v>665000</v>
      </c>
      <c r="G51" s="24">
        <v>596.33000000000004</v>
      </c>
      <c r="H51" s="24">
        <v>1.61</v>
      </c>
      <c r="I51" s="31">
        <v>6.9863499999999998</v>
      </c>
      <c r="J51" s="31"/>
      <c r="K51" s="35"/>
    </row>
    <row r="52" spans="1:11" x14ac:dyDescent="0.25">
      <c r="B52" s="8" t="s">
        <v>3077</v>
      </c>
      <c r="C52" s="57" t="s">
        <v>3078</v>
      </c>
      <c r="D52" s="54" t="s">
        <v>3079</v>
      </c>
      <c r="E52" s="6" t="s">
        <v>658</v>
      </c>
      <c r="F52" s="19">
        <v>265000</v>
      </c>
      <c r="G52" s="24">
        <v>233.44</v>
      </c>
      <c r="H52" s="24">
        <v>0.63</v>
      </c>
      <c r="I52" s="31">
        <v>7.0075827000000004</v>
      </c>
      <c r="J52" s="31"/>
      <c r="K52" s="35"/>
    </row>
    <row r="53" spans="1:11" x14ac:dyDescent="0.25">
      <c r="B53" s="8" t="s">
        <v>3000</v>
      </c>
      <c r="C53" s="57" t="s">
        <v>3001</v>
      </c>
      <c r="D53" s="54" t="s">
        <v>3002</v>
      </c>
      <c r="E53" s="6" t="s">
        <v>658</v>
      </c>
      <c r="F53" s="19">
        <v>50000</v>
      </c>
      <c r="G53" s="24">
        <v>44.78</v>
      </c>
      <c r="H53" s="24">
        <v>0.12</v>
      </c>
      <c r="I53" s="31">
        <v>6.9866602000000002</v>
      </c>
      <c r="J53" s="31"/>
      <c r="K53" s="35"/>
    </row>
    <row r="54" spans="1:11" x14ac:dyDescent="0.25">
      <c r="C54" s="58" t="s">
        <v>175</v>
      </c>
      <c r="D54" s="54"/>
      <c r="E54" s="6"/>
      <c r="F54" s="19"/>
      <c r="G54" s="25">
        <v>6281.64</v>
      </c>
      <c r="H54" s="25">
        <v>16.989999999999998</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23</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24</v>
      </c>
      <c r="D67" s="54"/>
      <c r="E67" s="6"/>
      <c r="F67" s="19"/>
      <c r="G67" s="24"/>
      <c r="H67" s="24"/>
      <c r="I67" s="31"/>
      <c r="J67" s="31"/>
      <c r="K67" s="35"/>
    </row>
    <row r="68" spans="1:54" x14ac:dyDescent="0.25">
      <c r="B68" s="8" t="s">
        <v>186</v>
      </c>
      <c r="C68" s="57" t="s">
        <v>187</v>
      </c>
      <c r="D68" s="54"/>
      <c r="E68" s="6"/>
      <c r="F68" s="19"/>
      <c r="G68" s="24">
        <v>35.119999999999997</v>
      </c>
      <c r="H68" s="24">
        <v>0.1</v>
      </c>
      <c r="I68" s="31"/>
      <c r="J68" s="31"/>
      <c r="K68" s="35"/>
    </row>
    <row r="69" spans="1:54" x14ac:dyDescent="0.25">
      <c r="C69" s="58" t="s">
        <v>175</v>
      </c>
      <c r="D69" s="54"/>
      <c r="E69" s="6"/>
      <c r="F69" s="19"/>
      <c r="G69" s="25">
        <v>35.119999999999997</v>
      </c>
      <c r="H69" s="25">
        <v>0.1</v>
      </c>
      <c r="I69" s="31"/>
      <c r="J69" s="31"/>
      <c r="K69" s="35"/>
    </row>
    <row r="70" spans="1:54" x14ac:dyDescent="0.25">
      <c r="C70" s="57"/>
      <c r="D70" s="54"/>
      <c r="E70" s="6"/>
      <c r="F70" s="19"/>
      <c r="G70" s="24"/>
      <c r="H70" s="24"/>
      <c r="I70" s="31"/>
      <c r="J70" s="31"/>
      <c r="K70" s="35"/>
    </row>
    <row r="71" spans="1:54" x14ac:dyDescent="0.25">
      <c r="A71" s="10"/>
      <c r="B71" s="28"/>
      <c r="C71" s="58" t="s">
        <v>25</v>
      </c>
      <c r="D71" s="54"/>
      <c r="E71" s="6"/>
      <c r="F71" s="19"/>
      <c r="G71" s="24"/>
      <c r="H71" s="24"/>
      <c r="I71" s="31"/>
      <c r="J71" s="31"/>
      <c r="K71" s="35"/>
    </row>
    <row r="72" spans="1:54" s="2" customFormat="1" ht="13.5" x14ac:dyDescent="0.25">
      <c r="A72" s="28"/>
      <c r="B72" s="28"/>
      <c r="C72" s="57" t="s">
        <v>4792</v>
      </c>
      <c r="D72" s="54"/>
      <c r="E72" s="6"/>
      <c r="F72" s="19"/>
      <c r="G72" s="24" t="s">
        <v>2</v>
      </c>
      <c r="H72" s="24" t="s">
        <v>2</v>
      </c>
      <c r="I72" s="31"/>
      <c r="J72" s="31"/>
      <c r="K72" s="35"/>
      <c r="L72" s="3"/>
      <c r="AI72" s="3"/>
      <c r="AV72" s="3"/>
      <c r="AX72" s="3"/>
      <c r="BB72" s="3"/>
    </row>
    <row r="73" spans="1:54" x14ac:dyDescent="0.25">
      <c r="B73" s="8"/>
      <c r="C73" s="57" t="s">
        <v>188</v>
      </c>
      <c r="D73" s="54"/>
      <c r="E73" s="6"/>
      <c r="F73" s="19"/>
      <c r="G73" s="24">
        <v>285.89</v>
      </c>
      <c r="H73" s="24">
        <v>0.77</v>
      </c>
      <c r="I73" s="31"/>
      <c r="J73" s="31"/>
      <c r="K73" s="35"/>
    </row>
    <row r="74" spans="1:54" x14ac:dyDescent="0.25">
      <c r="C74" s="58" t="s">
        <v>175</v>
      </c>
      <c r="D74" s="54"/>
      <c r="E74" s="6"/>
      <c r="F74" s="19"/>
      <c r="G74" s="25">
        <v>285.89</v>
      </c>
      <c r="H74" s="25">
        <v>0.77</v>
      </c>
      <c r="I74" s="31"/>
      <c r="J74" s="31"/>
      <c r="K74" s="35"/>
    </row>
    <row r="75" spans="1:54" x14ac:dyDescent="0.25">
      <c r="C75" s="57"/>
      <c r="D75" s="54"/>
      <c r="E75" s="6"/>
      <c r="F75" s="19"/>
      <c r="G75" s="24"/>
      <c r="H75" s="24"/>
      <c r="I75" s="31"/>
      <c r="J75" s="31"/>
      <c r="K75" s="35"/>
    </row>
    <row r="76" spans="1:54" x14ac:dyDescent="0.25">
      <c r="C76" s="60" t="s">
        <v>189</v>
      </c>
      <c r="D76" s="55"/>
      <c r="E76" s="5"/>
      <c r="F76" s="20"/>
      <c r="G76" s="26">
        <v>36966.86</v>
      </c>
      <c r="H76" s="26">
        <v>99.999999999999986</v>
      </c>
      <c r="I76" s="32"/>
      <c r="J76" s="32"/>
      <c r="K76" s="36"/>
    </row>
    <row r="79" spans="1:54" x14ac:dyDescent="0.25">
      <c r="C79" s="1" t="s">
        <v>190</v>
      </c>
    </row>
    <row r="80" spans="1:54" x14ac:dyDescent="0.25">
      <c r="C80" s="37" t="s">
        <v>191</v>
      </c>
      <c r="D80" s="37"/>
      <c r="E80" s="37"/>
      <c r="F80" s="37"/>
      <c r="G80" s="37"/>
      <c r="H80" s="37"/>
      <c r="I80" s="37"/>
      <c r="J80" s="37"/>
      <c r="K80" s="37"/>
    </row>
    <row r="81" spans="3:6" x14ac:dyDescent="0.25">
      <c r="C81" s="2" t="s">
        <v>192</v>
      </c>
    </row>
    <row r="82" spans="3:6" x14ac:dyDescent="0.25">
      <c r="C82" s="2" t="s">
        <v>193</v>
      </c>
    </row>
    <row r="83" spans="3:6" x14ac:dyDescent="0.25">
      <c r="C83" s="2" t="s">
        <v>194</v>
      </c>
    </row>
    <row r="84" spans="3:6" x14ac:dyDescent="0.25">
      <c r="C84" s="2" t="s">
        <v>195</v>
      </c>
    </row>
    <row r="86" spans="3:6" x14ac:dyDescent="0.25">
      <c r="C86" s="76" t="s">
        <v>4869</v>
      </c>
      <c r="E86" s="76" t="s">
        <v>4870</v>
      </c>
      <c r="F86" s="77"/>
    </row>
    <row r="87" spans="3:6" x14ac:dyDescent="0.25">
      <c r="E87" s="2" t="s">
        <v>4919</v>
      </c>
    </row>
  </sheetData>
  <hyperlinks>
    <hyperlink ref="J2" location="'Index'!A1" display="'Index'!A1" xr:uid="{0EF5C3F8-D20B-4D7A-8F1F-4CB7B755F6BE}"/>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989BF-8A92-4F27-A98D-41C7DCA1865B}">
  <sheetPr codeName="Sheet1"/>
  <dimension ref="A1:IV82"/>
  <sheetViews>
    <sheetView showGridLines="0" zoomScale="90" zoomScaleNormal="90" workbookViewId="0">
      <pane ySplit="6" topLeftCell="A50"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3203</v>
      </c>
      <c r="J2" s="38" t="s">
        <v>4604</v>
      </c>
    </row>
    <row r="3" spans="1:54" ht="16.5" x14ac:dyDescent="0.3">
      <c r="C3" s="1" t="s">
        <v>28</v>
      </c>
      <c r="D3" s="21" t="s">
        <v>3204</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3205</v>
      </c>
      <c r="C26" s="57" t="s">
        <v>3206</v>
      </c>
      <c r="D26" s="54" t="s">
        <v>3207</v>
      </c>
      <c r="E26" s="6" t="s">
        <v>658</v>
      </c>
      <c r="F26" s="19">
        <v>2499900</v>
      </c>
      <c r="G26" s="24">
        <v>2513.36</v>
      </c>
      <c r="H26" s="24">
        <v>21.89</v>
      </c>
      <c r="I26" s="31">
        <v>7.2218416000000003</v>
      </c>
      <c r="J26" s="31"/>
      <c r="K26" s="35"/>
    </row>
    <row r="27" spans="1:11" x14ac:dyDescent="0.25">
      <c r="B27" s="8" t="s">
        <v>3208</v>
      </c>
      <c r="C27" s="57" t="s">
        <v>3209</v>
      </c>
      <c r="D27" s="54" t="s">
        <v>3210</v>
      </c>
      <c r="E27" s="6" t="s">
        <v>658</v>
      </c>
      <c r="F27" s="19">
        <v>2000000</v>
      </c>
      <c r="G27" s="24">
        <v>2010.63</v>
      </c>
      <c r="H27" s="24">
        <v>17.510000000000002</v>
      </c>
      <c r="I27" s="31">
        <v>7.2355913000000003</v>
      </c>
      <c r="J27" s="31"/>
      <c r="K27" s="35"/>
    </row>
    <row r="28" spans="1:11" x14ac:dyDescent="0.25">
      <c r="B28" s="8" t="s">
        <v>3211</v>
      </c>
      <c r="C28" s="57" t="s">
        <v>3212</v>
      </c>
      <c r="D28" s="54" t="s">
        <v>3213</v>
      </c>
      <c r="E28" s="6" t="s">
        <v>658</v>
      </c>
      <c r="F28" s="19">
        <v>1500000</v>
      </c>
      <c r="G28" s="24">
        <v>1508.05</v>
      </c>
      <c r="H28" s="24">
        <v>13.13</v>
      </c>
      <c r="I28" s="31">
        <v>7.2124006999999999</v>
      </c>
      <c r="J28" s="31"/>
      <c r="K28" s="35"/>
    </row>
    <row r="29" spans="1:11" x14ac:dyDescent="0.25">
      <c r="B29" s="8" t="s">
        <v>3214</v>
      </c>
      <c r="C29" s="57" t="s">
        <v>3215</v>
      </c>
      <c r="D29" s="54" t="s">
        <v>3216</v>
      </c>
      <c r="E29" s="6" t="s">
        <v>658</v>
      </c>
      <c r="F29" s="19">
        <v>500000</v>
      </c>
      <c r="G29" s="24">
        <v>504.79</v>
      </c>
      <c r="H29" s="24">
        <v>4.4000000000000004</v>
      </c>
      <c r="I29" s="31">
        <v>7.2279507000000001</v>
      </c>
      <c r="J29" s="31"/>
      <c r="K29" s="35"/>
    </row>
    <row r="30" spans="1:11" x14ac:dyDescent="0.25">
      <c r="B30" s="8" t="s">
        <v>3195</v>
      </c>
      <c r="C30" s="57" t="s">
        <v>3196</v>
      </c>
      <c r="D30" s="54" t="s">
        <v>3197</v>
      </c>
      <c r="E30" s="6" t="s">
        <v>658</v>
      </c>
      <c r="F30" s="19">
        <v>225000</v>
      </c>
      <c r="G30" s="24">
        <v>221.49</v>
      </c>
      <c r="H30" s="24">
        <v>1.93</v>
      </c>
      <c r="I30" s="31">
        <v>7.2033677999999997</v>
      </c>
      <c r="J30" s="31"/>
      <c r="K30" s="35"/>
    </row>
    <row r="31" spans="1:11" x14ac:dyDescent="0.25">
      <c r="C31" s="58" t="s">
        <v>175</v>
      </c>
      <c r="D31" s="54"/>
      <c r="E31" s="6"/>
      <c r="F31" s="19"/>
      <c r="G31" s="25">
        <v>6758.32</v>
      </c>
      <c r="H31" s="25">
        <v>58.86</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689</v>
      </c>
      <c r="C43" s="57" t="s">
        <v>690</v>
      </c>
      <c r="D43" s="54" t="s">
        <v>691</v>
      </c>
      <c r="E43" s="6" t="s">
        <v>658</v>
      </c>
      <c r="F43" s="19">
        <v>3035000</v>
      </c>
      <c r="G43" s="24">
        <v>2640.15</v>
      </c>
      <c r="H43" s="24">
        <v>22.99</v>
      </c>
      <c r="I43" s="31">
        <v>7.0058677999999999</v>
      </c>
      <c r="J43" s="31"/>
      <c r="K43" s="35"/>
    </row>
    <row r="44" spans="1:11" x14ac:dyDescent="0.25">
      <c r="B44" s="8" t="s">
        <v>3092</v>
      </c>
      <c r="C44" s="57" t="s">
        <v>3093</v>
      </c>
      <c r="D44" s="54" t="s">
        <v>3094</v>
      </c>
      <c r="E44" s="6" t="s">
        <v>658</v>
      </c>
      <c r="F44" s="19">
        <v>806300</v>
      </c>
      <c r="G44" s="24">
        <v>710.68</v>
      </c>
      <c r="H44" s="24">
        <v>6.19</v>
      </c>
      <c r="I44" s="31">
        <v>7.0074793</v>
      </c>
      <c r="J44" s="31"/>
      <c r="K44" s="35"/>
    </row>
    <row r="45" spans="1:11" x14ac:dyDescent="0.25">
      <c r="B45" s="8" t="s">
        <v>3217</v>
      </c>
      <c r="C45" s="57" t="s">
        <v>3218</v>
      </c>
      <c r="D45" s="54" t="s">
        <v>3219</v>
      </c>
      <c r="E45" s="6" t="s">
        <v>658</v>
      </c>
      <c r="F45" s="19">
        <v>550000</v>
      </c>
      <c r="G45" s="24">
        <v>476.02</v>
      </c>
      <c r="H45" s="24">
        <v>4.1500000000000004</v>
      </c>
      <c r="I45" s="31">
        <v>7.0065398999999999</v>
      </c>
      <c r="J45" s="31"/>
      <c r="K45" s="35"/>
    </row>
    <row r="46" spans="1:11" x14ac:dyDescent="0.25">
      <c r="B46" s="8" t="s">
        <v>3077</v>
      </c>
      <c r="C46" s="57" t="s">
        <v>3078</v>
      </c>
      <c r="D46" s="54" t="s">
        <v>3079</v>
      </c>
      <c r="E46" s="6" t="s">
        <v>658</v>
      </c>
      <c r="F46" s="19">
        <v>325000</v>
      </c>
      <c r="G46" s="24">
        <v>286.3</v>
      </c>
      <c r="H46" s="24">
        <v>2.4900000000000002</v>
      </c>
      <c r="I46" s="31">
        <v>7.0075827000000004</v>
      </c>
      <c r="J46" s="31"/>
      <c r="K46" s="35"/>
    </row>
    <row r="47" spans="1:11" x14ac:dyDescent="0.25">
      <c r="B47" s="8" t="s">
        <v>3083</v>
      </c>
      <c r="C47" s="57" t="s">
        <v>3084</v>
      </c>
      <c r="D47" s="54" t="s">
        <v>3085</v>
      </c>
      <c r="E47" s="6" t="s">
        <v>658</v>
      </c>
      <c r="F47" s="19">
        <v>325000</v>
      </c>
      <c r="G47" s="24">
        <v>286.08</v>
      </c>
      <c r="H47" s="24">
        <v>2.4900000000000002</v>
      </c>
      <c r="I47" s="31">
        <v>7.0077895000000003</v>
      </c>
      <c r="J47" s="31"/>
      <c r="K47" s="35"/>
    </row>
    <row r="48" spans="1:11" x14ac:dyDescent="0.25">
      <c r="B48" s="8" t="s">
        <v>3089</v>
      </c>
      <c r="C48" s="57" t="s">
        <v>3090</v>
      </c>
      <c r="D48" s="54" t="s">
        <v>3091</v>
      </c>
      <c r="E48" s="6" t="s">
        <v>658</v>
      </c>
      <c r="F48" s="19">
        <v>100000</v>
      </c>
      <c r="G48" s="24">
        <v>88.06</v>
      </c>
      <c r="H48" s="24">
        <v>0.77</v>
      </c>
      <c r="I48" s="31">
        <v>7.0076860999999999</v>
      </c>
      <c r="J48" s="31"/>
      <c r="K48" s="35"/>
    </row>
    <row r="49" spans="1:11" x14ac:dyDescent="0.25">
      <c r="C49" s="58" t="s">
        <v>175</v>
      </c>
      <c r="D49" s="54"/>
      <c r="E49" s="6"/>
      <c r="F49" s="19"/>
      <c r="G49" s="25">
        <v>4487.29</v>
      </c>
      <c r="H49" s="25">
        <v>39.08</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186</v>
      </c>
      <c r="C63" s="57" t="s">
        <v>187</v>
      </c>
      <c r="D63" s="54"/>
      <c r="E63" s="6"/>
      <c r="F63" s="19"/>
      <c r="G63" s="24">
        <v>29.63</v>
      </c>
      <c r="H63" s="24">
        <v>0.26</v>
      </c>
      <c r="I63" s="31"/>
      <c r="J63" s="31"/>
      <c r="K63" s="35"/>
    </row>
    <row r="64" spans="1:11" x14ac:dyDescent="0.25">
      <c r="C64" s="58" t="s">
        <v>175</v>
      </c>
      <c r="D64" s="54"/>
      <c r="E64" s="6"/>
      <c r="F64" s="19"/>
      <c r="G64" s="25">
        <v>29.63</v>
      </c>
      <c r="H64" s="25">
        <v>0.26</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4792</v>
      </c>
      <c r="D67" s="54"/>
      <c r="E67" s="6"/>
      <c r="F67" s="19"/>
      <c r="G67" s="24" t="s">
        <v>2</v>
      </c>
      <c r="H67" s="24" t="s">
        <v>2</v>
      </c>
      <c r="I67" s="31"/>
      <c r="J67" s="31"/>
      <c r="K67" s="35"/>
      <c r="L67" s="3"/>
      <c r="AI67" s="3"/>
      <c r="AV67" s="3"/>
      <c r="AX67" s="3"/>
      <c r="BB67" s="3"/>
    </row>
    <row r="68" spans="1:54" x14ac:dyDescent="0.25">
      <c r="B68" s="8"/>
      <c r="C68" s="57" t="s">
        <v>188</v>
      </c>
      <c r="D68" s="54"/>
      <c r="E68" s="6"/>
      <c r="F68" s="19"/>
      <c r="G68" s="24">
        <v>207.39</v>
      </c>
      <c r="H68" s="24">
        <v>1.8</v>
      </c>
      <c r="I68" s="31"/>
      <c r="J68" s="31"/>
      <c r="K68" s="35"/>
    </row>
    <row r="69" spans="1:54" x14ac:dyDescent="0.25">
      <c r="C69" s="58" t="s">
        <v>175</v>
      </c>
      <c r="D69" s="54"/>
      <c r="E69" s="6"/>
      <c r="F69" s="19"/>
      <c r="G69" s="25">
        <v>207.39</v>
      </c>
      <c r="H69" s="25">
        <v>1.8</v>
      </c>
      <c r="I69" s="31"/>
      <c r="J69" s="31"/>
      <c r="K69" s="35"/>
    </row>
    <row r="70" spans="1:54" x14ac:dyDescent="0.25">
      <c r="C70" s="57"/>
      <c r="D70" s="54"/>
      <c r="E70" s="6"/>
      <c r="F70" s="19"/>
      <c r="G70" s="24"/>
      <c r="H70" s="24"/>
      <c r="I70" s="31"/>
      <c r="J70" s="31"/>
      <c r="K70" s="35"/>
    </row>
    <row r="71" spans="1:54" x14ac:dyDescent="0.25">
      <c r="C71" s="60" t="s">
        <v>189</v>
      </c>
      <c r="D71" s="55"/>
      <c r="E71" s="5"/>
      <c r="F71" s="20"/>
      <c r="G71" s="26">
        <v>11482.63</v>
      </c>
      <c r="H71" s="26">
        <v>100</v>
      </c>
      <c r="I71" s="32"/>
      <c r="J71" s="32"/>
      <c r="K71" s="36"/>
    </row>
    <row r="74" spans="1:54" x14ac:dyDescent="0.25">
      <c r="C74" s="1" t="s">
        <v>190</v>
      </c>
    </row>
    <row r="75" spans="1:54" x14ac:dyDescent="0.25">
      <c r="C75" s="37" t="s">
        <v>191</v>
      </c>
      <c r="D75" s="37"/>
      <c r="E75" s="37"/>
      <c r="F75" s="37"/>
      <c r="G75" s="37"/>
      <c r="H75" s="37"/>
      <c r="I75" s="37"/>
      <c r="J75" s="37"/>
      <c r="K75" s="37"/>
    </row>
    <row r="76" spans="1:54" x14ac:dyDescent="0.25">
      <c r="C76" s="2" t="s">
        <v>192</v>
      </c>
    </row>
    <row r="77" spans="1:54" x14ac:dyDescent="0.25">
      <c r="C77" s="2" t="s">
        <v>193</v>
      </c>
    </row>
    <row r="78" spans="1:54" x14ac:dyDescent="0.25">
      <c r="C78" s="2" t="s">
        <v>194</v>
      </c>
    </row>
    <row r="79" spans="1:54" x14ac:dyDescent="0.25">
      <c r="C79" s="2" t="s">
        <v>195</v>
      </c>
    </row>
    <row r="81" spans="3:6" x14ac:dyDescent="0.25">
      <c r="C81" s="76" t="s">
        <v>4869</v>
      </c>
      <c r="E81" s="76" t="s">
        <v>4870</v>
      </c>
      <c r="F81" s="77"/>
    </row>
    <row r="82" spans="3:6" x14ac:dyDescent="0.25">
      <c r="E82" s="2" t="s">
        <v>4919</v>
      </c>
    </row>
  </sheetData>
  <hyperlinks>
    <hyperlink ref="J2" location="'Index'!A1" display="'Index'!A1" xr:uid="{2710D18E-8F56-45E5-B84A-10AA4CEE94A9}"/>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D9528-6DBD-4F1E-AE03-4FC1CB716B52}">
  <sheetPr codeName="Sheet1"/>
  <dimension ref="A1:IV91"/>
  <sheetViews>
    <sheetView showGridLines="0" zoomScale="90" zoomScaleNormal="90" workbookViewId="0">
      <pane ySplit="6" topLeftCell="A77"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3220</v>
      </c>
      <c r="J2" s="38" t="s">
        <v>4604</v>
      </c>
    </row>
    <row r="3" spans="1:54" ht="16.5" x14ac:dyDescent="0.3">
      <c r="C3" s="1" t="s">
        <v>28</v>
      </c>
      <c r="D3" s="21" t="s">
        <v>3221</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3222</v>
      </c>
      <c r="C26" s="57" t="s">
        <v>3223</v>
      </c>
      <c r="D26" s="54" t="s">
        <v>3224</v>
      </c>
      <c r="E26" s="6" t="s">
        <v>658</v>
      </c>
      <c r="F26" s="19">
        <v>5000000</v>
      </c>
      <c r="G26" s="24">
        <v>5007.6499999999996</v>
      </c>
      <c r="H26" s="24">
        <v>17.78</v>
      </c>
      <c r="I26" s="31">
        <v>7.2007238999999998</v>
      </c>
      <c r="J26" s="31"/>
      <c r="K26" s="35"/>
    </row>
    <row r="27" spans="1:11" x14ac:dyDescent="0.25">
      <c r="B27" s="8" t="s">
        <v>3225</v>
      </c>
      <c r="C27" s="57" t="s">
        <v>3226</v>
      </c>
      <c r="D27" s="54" t="s">
        <v>3227</v>
      </c>
      <c r="E27" s="6" t="s">
        <v>658</v>
      </c>
      <c r="F27" s="19">
        <v>3100000</v>
      </c>
      <c r="G27" s="24">
        <v>3116.63</v>
      </c>
      <c r="H27" s="24">
        <v>11.07</v>
      </c>
      <c r="I27" s="31">
        <v>7.2124006999999999</v>
      </c>
      <c r="J27" s="31"/>
      <c r="K27" s="35"/>
    </row>
    <row r="28" spans="1:11" x14ac:dyDescent="0.25">
      <c r="B28" s="8" t="s">
        <v>3228</v>
      </c>
      <c r="C28" s="57" t="s">
        <v>3229</v>
      </c>
      <c r="D28" s="54" t="s">
        <v>3230</v>
      </c>
      <c r="E28" s="6" t="s">
        <v>658</v>
      </c>
      <c r="F28" s="19">
        <v>2500000</v>
      </c>
      <c r="G28" s="24">
        <v>2523.54</v>
      </c>
      <c r="H28" s="24">
        <v>8.9600000000000009</v>
      </c>
      <c r="I28" s="31">
        <v>7.2163022999999997</v>
      </c>
      <c r="J28" s="31"/>
      <c r="K28" s="35"/>
    </row>
    <row r="29" spans="1:11" x14ac:dyDescent="0.25">
      <c r="B29" s="8" t="s">
        <v>3231</v>
      </c>
      <c r="C29" s="57" t="s">
        <v>3232</v>
      </c>
      <c r="D29" s="54" t="s">
        <v>3233</v>
      </c>
      <c r="E29" s="6" t="s">
        <v>658</v>
      </c>
      <c r="F29" s="19">
        <v>2500000</v>
      </c>
      <c r="G29" s="24">
        <v>2522.33</v>
      </c>
      <c r="H29" s="24">
        <v>8.9600000000000009</v>
      </c>
      <c r="I29" s="31">
        <v>7.2636726999999999</v>
      </c>
      <c r="J29" s="31"/>
      <c r="K29" s="35"/>
    </row>
    <row r="30" spans="1:11" x14ac:dyDescent="0.25">
      <c r="B30" s="8" t="s">
        <v>3234</v>
      </c>
      <c r="C30" s="57" t="s">
        <v>3235</v>
      </c>
      <c r="D30" s="54" t="s">
        <v>3236</v>
      </c>
      <c r="E30" s="6" t="s">
        <v>658</v>
      </c>
      <c r="F30" s="19">
        <v>2000000</v>
      </c>
      <c r="G30" s="24">
        <v>2010.79</v>
      </c>
      <c r="H30" s="24">
        <v>7.14</v>
      </c>
      <c r="I30" s="31">
        <v>7.2315525999999997</v>
      </c>
      <c r="J30" s="31"/>
      <c r="K30" s="35"/>
    </row>
    <row r="31" spans="1:11" x14ac:dyDescent="0.25">
      <c r="B31" s="8" t="s">
        <v>3211</v>
      </c>
      <c r="C31" s="57" t="s">
        <v>3212</v>
      </c>
      <c r="D31" s="54" t="s">
        <v>3213</v>
      </c>
      <c r="E31" s="6" t="s">
        <v>658</v>
      </c>
      <c r="F31" s="19">
        <v>1500000</v>
      </c>
      <c r="G31" s="24">
        <v>1508.05</v>
      </c>
      <c r="H31" s="24">
        <v>5.35</v>
      </c>
      <c r="I31" s="31">
        <v>7.2124006999999999</v>
      </c>
      <c r="J31" s="31"/>
      <c r="K31" s="35"/>
    </row>
    <row r="32" spans="1:11" x14ac:dyDescent="0.25">
      <c r="B32" s="8" t="s">
        <v>3237</v>
      </c>
      <c r="C32" s="57" t="s">
        <v>3238</v>
      </c>
      <c r="D32" s="54" t="s">
        <v>3239</v>
      </c>
      <c r="E32" s="6" t="s">
        <v>658</v>
      </c>
      <c r="F32" s="19">
        <v>500000</v>
      </c>
      <c r="G32" s="24">
        <v>500.65</v>
      </c>
      <c r="H32" s="24">
        <v>1.78</v>
      </c>
      <c r="I32" s="31">
        <v>7.2124006999999999</v>
      </c>
      <c r="J32" s="31"/>
      <c r="K32" s="35"/>
    </row>
    <row r="33" spans="1:11" x14ac:dyDescent="0.25">
      <c r="B33" s="8" t="s">
        <v>3240</v>
      </c>
      <c r="C33" s="57" t="s">
        <v>3241</v>
      </c>
      <c r="D33" s="54" t="s">
        <v>3242</v>
      </c>
      <c r="E33" s="6" t="s">
        <v>658</v>
      </c>
      <c r="F33" s="19">
        <v>411200</v>
      </c>
      <c r="G33" s="24">
        <v>405.27</v>
      </c>
      <c r="H33" s="24">
        <v>1.44</v>
      </c>
      <c r="I33" s="31">
        <v>7.2166416</v>
      </c>
      <c r="J33" s="31"/>
      <c r="K33" s="35"/>
    </row>
    <row r="34" spans="1:11" x14ac:dyDescent="0.25">
      <c r="B34" s="8" t="s">
        <v>3195</v>
      </c>
      <c r="C34" s="57" t="s">
        <v>3196</v>
      </c>
      <c r="D34" s="54" t="s">
        <v>3197</v>
      </c>
      <c r="E34" s="6" t="s">
        <v>658</v>
      </c>
      <c r="F34" s="19">
        <v>400000</v>
      </c>
      <c r="G34" s="24">
        <v>393.76</v>
      </c>
      <c r="H34" s="24">
        <v>1.4</v>
      </c>
      <c r="I34" s="31">
        <v>7.2033677999999997</v>
      </c>
      <c r="J34" s="31"/>
      <c r="K34" s="35"/>
    </row>
    <row r="35" spans="1:11" x14ac:dyDescent="0.25">
      <c r="B35" s="8" t="s">
        <v>3124</v>
      </c>
      <c r="C35" s="57" t="s">
        <v>3125</v>
      </c>
      <c r="D35" s="54" t="s">
        <v>3126</v>
      </c>
      <c r="E35" s="6" t="s">
        <v>658</v>
      </c>
      <c r="F35" s="19">
        <v>200000</v>
      </c>
      <c r="G35" s="24">
        <v>202.56</v>
      </c>
      <c r="H35" s="24">
        <v>0.72</v>
      </c>
      <c r="I35" s="31">
        <v>7.2693102999999999</v>
      </c>
      <c r="J35" s="31"/>
      <c r="K35" s="35"/>
    </row>
    <row r="36" spans="1:11" x14ac:dyDescent="0.25">
      <c r="B36" s="8" t="s">
        <v>3243</v>
      </c>
      <c r="C36" s="57" t="s">
        <v>3244</v>
      </c>
      <c r="D36" s="54" t="s">
        <v>3245</v>
      </c>
      <c r="E36" s="6" t="s">
        <v>658</v>
      </c>
      <c r="F36" s="19">
        <v>200000</v>
      </c>
      <c r="G36" s="24">
        <v>202.13</v>
      </c>
      <c r="H36" s="24">
        <v>0.72</v>
      </c>
      <c r="I36" s="31">
        <v>7.2326622</v>
      </c>
      <c r="J36" s="31"/>
      <c r="K36" s="35"/>
    </row>
    <row r="37" spans="1:11" x14ac:dyDescent="0.25">
      <c r="C37" s="58" t="s">
        <v>175</v>
      </c>
      <c r="D37" s="54"/>
      <c r="E37" s="6"/>
      <c r="F37" s="19"/>
      <c r="G37" s="25">
        <v>18393.36</v>
      </c>
      <c r="H37" s="25">
        <v>65.319999999999993</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689</v>
      </c>
      <c r="C49" s="57" t="s">
        <v>690</v>
      </c>
      <c r="D49" s="54" t="s">
        <v>691</v>
      </c>
      <c r="E49" s="6" t="s">
        <v>658</v>
      </c>
      <c r="F49" s="19">
        <v>4035000</v>
      </c>
      <c r="G49" s="24">
        <v>3510.05</v>
      </c>
      <c r="H49" s="24">
        <v>12.46</v>
      </c>
      <c r="I49" s="31">
        <v>7.0058677999999999</v>
      </c>
      <c r="J49" s="31"/>
      <c r="K49" s="35"/>
    </row>
    <row r="50" spans="1:11" x14ac:dyDescent="0.25">
      <c r="B50" s="8" t="s">
        <v>3246</v>
      </c>
      <c r="C50" s="57" t="s">
        <v>3247</v>
      </c>
      <c r="D50" s="54" t="s">
        <v>3248</v>
      </c>
      <c r="E50" s="6" t="s">
        <v>658</v>
      </c>
      <c r="F50" s="19">
        <v>2500000</v>
      </c>
      <c r="G50" s="24">
        <v>2195.0500000000002</v>
      </c>
      <c r="H50" s="24">
        <v>7.79</v>
      </c>
      <c r="I50" s="31">
        <v>7.0124582000000002</v>
      </c>
      <c r="J50" s="31"/>
      <c r="K50" s="35"/>
    </row>
    <row r="51" spans="1:11" x14ac:dyDescent="0.25">
      <c r="B51" s="8" t="s">
        <v>3217</v>
      </c>
      <c r="C51" s="57" t="s">
        <v>3218</v>
      </c>
      <c r="D51" s="54" t="s">
        <v>3219</v>
      </c>
      <c r="E51" s="6" t="s">
        <v>658</v>
      </c>
      <c r="F51" s="19">
        <v>1400000</v>
      </c>
      <c r="G51" s="24">
        <v>1211.68</v>
      </c>
      <c r="H51" s="24">
        <v>4.3</v>
      </c>
      <c r="I51" s="31">
        <v>7.0065398999999999</v>
      </c>
      <c r="J51" s="31"/>
      <c r="K51" s="35"/>
    </row>
    <row r="52" spans="1:11" x14ac:dyDescent="0.25">
      <c r="B52" s="8" t="s">
        <v>3083</v>
      </c>
      <c r="C52" s="57" t="s">
        <v>3084</v>
      </c>
      <c r="D52" s="54" t="s">
        <v>3085</v>
      </c>
      <c r="E52" s="6" t="s">
        <v>658</v>
      </c>
      <c r="F52" s="19">
        <v>675000</v>
      </c>
      <c r="G52" s="24">
        <v>594.16</v>
      </c>
      <c r="H52" s="24">
        <v>2.11</v>
      </c>
      <c r="I52" s="31">
        <v>7.0077895000000003</v>
      </c>
      <c r="J52" s="31"/>
      <c r="K52" s="35"/>
    </row>
    <row r="53" spans="1:11" x14ac:dyDescent="0.25">
      <c r="B53" s="8" t="s">
        <v>3077</v>
      </c>
      <c r="C53" s="57" t="s">
        <v>3078</v>
      </c>
      <c r="D53" s="54" t="s">
        <v>3079</v>
      </c>
      <c r="E53" s="6" t="s">
        <v>658</v>
      </c>
      <c r="F53" s="19">
        <v>650000</v>
      </c>
      <c r="G53" s="24">
        <v>572.59</v>
      </c>
      <c r="H53" s="24">
        <v>2.0299999999999998</v>
      </c>
      <c r="I53" s="31">
        <v>7.0075827000000004</v>
      </c>
      <c r="J53" s="31"/>
      <c r="K53" s="35"/>
    </row>
    <row r="54" spans="1:11" x14ac:dyDescent="0.25">
      <c r="B54" s="8" t="s">
        <v>3089</v>
      </c>
      <c r="C54" s="57" t="s">
        <v>3090</v>
      </c>
      <c r="D54" s="54" t="s">
        <v>3091</v>
      </c>
      <c r="E54" s="6" t="s">
        <v>658</v>
      </c>
      <c r="F54" s="19">
        <v>400500</v>
      </c>
      <c r="G54" s="24">
        <v>352.67</v>
      </c>
      <c r="H54" s="24">
        <v>1.25</v>
      </c>
      <c r="I54" s="31">
        <v>7.0076860999999999</v>
      </c>
      <c r="J54" s="31"/>
      <c r="K54" s="35"/>
    </row>
    <row r="55" spans="1:11" x14ac:dyDescent="0.25">
      <c r="B55" s="8" t="s">
        <v>3092</v>
      </c>
      <c r="C55" s="57" t="s">
        <v>3093</v>
      </c>
      <c r="D55" s="54" t="s">
        <v>3094</v>
      </c>
      <c r="E55" s="6" t="s">
        <v>658</v>
      </c>
      <c r="F55" s="19">
        <v>375000</v>
      </c>
      <c r="G55" s="24">
        <v>330.53</v>
      </c>
      <c r="H55" s="24">
        <v>1.17</v>
      </c>
      <c r="I55" s="31">
        <v>7.0074793</v>
      </c>
      <c r="J55" s="31"/>
      <c r="K55" s="35"/>
    </row>
    <row r="56" spans="1:11" x14ac:dyDescent="0.25">
      <c r="B56" s="8" t="s">
        <v>3249</v>
      </c>
      <c r="C56" s="57" t="s">
        <v>3250</v>
      </c>
      <c r="D56" s="54" t="s">
        <v>3251</v>
      </c>
      <c r="E56" s="6" t="s">
        <v>658</v>
      </c>
      <c r="F56" s="19">
        <v>275000</v>
      </c>
      <c r="G56" s="24">
        <v>238.19</v>
      </c>
      <c r="H56" s="24">
        <v>0.85</v>
      </c>
      <c r="I56" s="31">
        <v>7.0064365000000004</v>
      </c>
      <c r="J56" s="31"/>
      <c r="K56" s="35"/>
    </row>
    <row r="57" spans="1:11" x14ac:dyDescent="0.25">
      <c r="B57" s="8" t="s">
        <v>3252</v>
      </c>
      <c r="C57" s="57" t="s">
        <v>3253</v>
      </c>
      <c r="D57" s="54" t="s">
        <v>3254</v>
      </c>
      <c r="E57" s="6" t="s">
        <v>658</v>
      </c>
      <c r="F57" s="19">
        <v>200000</v>
      </c>
      <c r="G57" s="24">
        <v>173.33</v>
      </c>
      <c r="H57" s="24">
        <v>0.62</v>
      </c>
      <c r="I57" s="31">
        <v>7.0063848000000002</v>
      </c>
      <c r="J57" s="31"/>
      <c r="K57" s="35"/>
    </row>
    <row r="58" spans="1:11" x14ac:dyDescent="0.25">
      <c r="C58" s="58" t="s">
        <v>175</v>
      </c>
      <c r="D58" s="54"/>
      <c r="E58" s="6"/>
      <c r="F58" s="19"/>
      <c r="G58" s="25">
        <v>9178.25</v>
      </c>
      <c r="H58" s="25">
        <v>32.58</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23</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24</v>
      </c>
      <c r="D71" s="54"/>
      <c r="E71" s="6"/>
      <c r="F71" s="19"/>
      <c r="G71" s="24"/>
      <c r="H71" s="24"/>
      <c r="I71" s="31"/>
      <c r="J71" s="31"/>
      <c r="K71" s="35"/>
    </row>
    <row r="72" spans="1:54" x14ac:dyDescent="0.25">
      <c r="B72" s="8" t="s">
        <v>186</v>
      </c>
      <c r="C72" s="57" t="s">
        <v>187</v>
      </c>
      <c r="D72" s="54"/>
      <c r="E72" s="6"/>
      <c r="F72" s="19"/>
      <c r="G72" s="24">
        <v>64.13</v>
      </c>
      <c r="H72" s="24">
        <v>0.23</v>
      </c>
      <c r="I72" s="31"/>
      <c r="J72" s="31"/>
      <c r="K72" s="35"/>
    </row>
    <row r="73" spans="1:54" x14ac:dyDescent="0.25">
      <c r="C73" s="58" t="s">
        <v>175</v>
      </c>
      <c r="D73" s="54"/>
      <c r="E73" s="6"/>
      <c r="F73" s="19"/>
      <c r="G73" s="25">
        <v>64.13</v>
      </c>
      <c r="H73" s="25">
        <v>0.23</v>
      </c>
      <c r="I73" s="31"/>
      <c r="J73" s="31"/>
      <c r="K73" s="35"/>
    </row>
    <row r="74" spans="1:54" x14ac:dyDescent="0.25">
      <c r="C74" s="57"/>
      <c r="D74" s="54"/>
      <c r="E74" s="6"/>
      <c r="F74" s="19"/>
      <c r="G74" s="24"/>
      <c r="H74" s="24"/>
      <c r="I74" s="31"/>
      <c r="J74" s="31"/>
      <c r="K74" s="35"/>
    </row>
    <row r="75" spans="1:54" x14ac:dyDescent="0.25">
      <c r="A75" s="10"/>
      <c r="B75" s="28"/>
      <c r="C75" s="58" t="s">
        <v>25</v>
      </c>
      <c r="D75" s="54"/>
      <c r="E75" s="6"/>
      <c r="F75" s="19"/>
      <c r="G75" s="24"/>
      <c r="H75" s="24"/>
      <c r="I75" s="31"/>
      <c r="J75" s="31"/>
      <c r="K75" s="35"/>
    </row>
    <row r="76" spans="1:54" s="2" customFormat="1" ht="13.5" x14ac:dyDescent="0.25">
      <c r="A76" s="28"/>
      <c r="B76" s="28"/>
      <c r="C76" s="57" t="s">
        <v>4792</v>
      </c>
      <c r="D76" s="54"/>
      <c r="E76" s="6"/>
      <c r="F76" s="19"/>
      <c r="G76" s="24" t="s">
        <v>2</v>
      </c>
      <c r="H76" s="24" t="s">
        <v>2</v>
      </c>
      <c r="I76" s="31"/>
      <c r="J76" s="31"/>
      <c r="K76" s="35"/>
      <c r="L76" s="3"/>
      <c r="AI76" s="3"/>
      <c r="AV76" s="3"/>
      <c r="AX76" s="3"/>
      <c r="BB76" s="3"/>
    </row>
    <row r="77" spans="1:54" x14ac:dyDescent="0.25">
      <c r="B77" s="8"/>
      <c r="C77" s="57" t="s">
        <v>188</v>
      </c>
      <c r="D77" s="54"/>
      <c r="E77" s="6"/>
      <c r="F77" s="19"/>
      <c r="G77" s="24">
        <v>529.01</v>
      </c>
      <c r="H77" s="24">
        <v>1.8699999999999999</v>
      </c>
      <c r="I77" s="31"/>
      <c r="J77" s="31"/>
      <c r="K77" s="35"/>
    </row>
    <row r="78" spans="1:54" x14ac:dyDescent="0.25">
      <c r="C78" s="58" t="s">
        <v>175</v>
      </c>
      <c r="D78" s="54"/>
      <c r="E78" s="6"/>
      <c r="F78" s="19"/>
      <c r="G78" s="25">
        <v>529.01</v>
      </c>
      <c r="H78" s="25">
        <v>1.8699999999999999</v>
      </c>
      <c r="I78" s="31"/>
      <c r="J78" s="31"/>
      <c r="K78" s="35"/>
    </row>
    <row r="79" spans="1:54" x14ac:dyDescent="0.25">
      <c r="C79" s="57"/>
      <c r="D79" s="54"/>
      <c r="E79" s="6"/>
      <c r="F79" s="19"/>
      <c r="G79" s="24"/>
      <c r="H79" s="24"/>
      <c r="I79" s="31"/>
      <c r="J79" s="31"/>
      <c r="K79" s="35"/>
    </row>
    <row r="80" spans="1:54" x14ac:dyDescent="0.25">
      <c r="C80" s="60" t="s">
        <v>189</v>
      </c>
      <c r="D80" s="55"/>
      <c r="E80" s="5"/>
      <c r="F80" s="20"/>
      <c r="G80" s="26">
        <v>28164.75</v>
      </c>
      <c r="H80" s="26">
        <v>100</v>
      </c>
      <c r="I80" s="32"/>
      <c r="J80" s="32"/>
      <c r="K80" s="36"/>
    </row>
    <row r="83" spans="3:11" x14ac:dyDescent="0.25">
      <c r="C83" s="1" t="s">
        <v>190</v>
      </c>
    </row>
    <row r="84" spans="3:11" x14ac:dyDescent="0.25">
      <c r="C84" s="37" t="s">
        <v>191</v>
      </c>
      <c r="D84" s="37"/>
      <c r="E84" s="37"/>
      <c r="F84" s="37"/>
      <c r="G84" s="37"/>
      <c r="H84" s="37"/>
      <c r="I84" s="37"/>
      <c r="J84" s="37"/>
      <c r="K84" s="37"/>
    </row>
    <row r="85" spans="3:11" x14ac:dyDescent="0.25">
      <c r="C85" s="2" t="s">
        <v>192</v>
      </c>
    </row>
    <row r="86" spans="3:11" x14ac:dyDescent="0.25">
      <c r="C86" s="2" t="s">
        <v>193</v>
      </c>
    </row>
    <row r="87" spans="3:11" x14ac:dyDescent="0.25">
      <c r="C87" s="2" t="s">
        <v>194</v>
      </c>
    </row>
    <row r="88" spans="3:11" x14ac:dyDescent="0.25">
      <c r="C88" s="2" t="s">
        <v>195</v>
      </c>
    </row>
    <row r="90" spans="3:11" x14ac:dyDescent="0.25">
      <c r="C90" s="76" t="s">
        <v>4869</v>
      </c>
      <c r="E90" s="76" t="s">
        <v>4870</v>
      </c>
      <c r="F90" s="77"/>
    </row>
    <row r="91" spans="3:11" x14ac:dyDescent="0.25">
      <c r="E91" s="2" t="s">
        <v>4919</v>
      </c>
    </row>
  </sheetData>
  <hyperlinks>
    <hyperlink ref="J2" location="'Index'!A1" display="'Index'!A1" xr:uid="{8AEE02EE-28EC-4C4B-B2EE-A0DEC059A6A0}"/>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39279-C519-435F-BEE7-5AED9CDD239B}">
  <sheetPr codeName="Sheet1"/>
  <dimension ref="A1:IV86"/>
  <sheetViews>
    <sheetView showGridLines="0" zoomScale="90" zoomScaleNormal="90" workbookViewId="0">
      <pane ySplit="6" topLeftCell="A69"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3255</v>
      </c>
      <c r="J2" s="38" t="s">
        <v>4604</v>
      </c>
    </row>
    <row r="3" spans="1:54" ht="16.5" x14ac:dyDescent="0.3">
      <c r="C3" s="1" t="s">
        <v>28</v>
      </c>
      <c r="D3" s="21" t="s">
        <v>3256</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3257</v>
      </c>
      <c r="C26" s="57" t="s">
        <v>3258</v>
      </c>
      <c r="D26" s="54" t="s">
        <v>3259</v>
      </c>
      <c r="E26" s="6" t="s">
        <v>658</v>
      </c>
      <c r="F26" s="19">
        <v>5000000</v>
      </c>
      <c r="G26" s="24">
        <v>5155.8500000000004</v>
      </c>
      <c r="H26" s="24">
        <v>39.89</v>
      </c>
      <c r="I26" s="31">
        <v>7.2383006999999999</v>
      </c>
      <c r="J26" s="31"/>
      <c r="K26" s="35"/>
    </row>
    <row r="27" spans="1:11" x14ac:dyDescent="0.25">
      <c r="B27" s="8" t="s">
        <v>3124</v>
      </c>
      <c r="C27" s="57" t="s">
        <v>3125</v>
      </c>
      <c r="D27" s="54" t="s">
        <v>3126</v>
      </c>
      <c r="E27" s="6" t="s">
        <v>658</v>
      </c>
      <c r="F27" s="19">
        <v>3800000</v>
      </c>
      <c r="G27" s="24">
        <v>3848.64</v>
      </c>
      <c r="H27" s="24">
        <v>29.77</v>
      </c>
      <c r="I27" s="31">
        <v>7.2693102999999999</v>
      </c>
      <c r="J27" s="31"/>
      <c r="K27" s="35"/>
    </row>
    <row r="28" spans="1:11" x14ac:dyDescent="0.25">
      <c r="B28" s="8" t="s">
        <v>3260</v>
      </c>
      <c r="C28" s="57" t="s">
        <v>3261</v>
      </c>
      <c r="D28" s="54" t="s">
        <v>3262</v>
      </c>
      <c r="E28" s="6" t="s">
        <v>658</v>
      </c>
      <c r="F28" s="19">
        <v>500000</v>
      </c>
      <c r="G28" s="24">
        <v>500.55</v>
      </c>
      <c r="H28" s="24">
        <v>3.87</v>
      </c>
      <c r="I28" s="31">
        <v>7.2537602999999997</v>
      </c>
      <c r="J28" s="31"/>
      <c r="K28" s="35"/>
    </row>
    <row r="29" spans="1:11" x14ac:dyDescent="0.25">
      <c r="B29" s="8" t="s">
        <v>3195</v>
      </c>
      <c r="C29" s="57" t="s">
        <v>3196</v>
      </c>
      <c r="D29" s="54" t="s">
        <v>3197</v>
      </c>
      <c r="E29" s="6" t="s">
        <v>658</v>
      </c>
      <c r="F29" s="19">
        <v>225000</v>
      </c>
      <c r="G29" s="24">
        <v>221.49</v>
      </c>
      <c r="H29" s="24">
        <v>1.71</v>
      </c>
      <c r="I29" s="31">
        <v>7.2033677999999997</v>
      </c>
      <c r="J29" s="31"/>
      <c r="K29" s="35"/>
    </row>
    <row r="30" spans="1:11" x14ac:dyDescent="0.25">
      <c r="B30" s="8" t="s">
        <v>3263</v>
      </c>
      <c r="C30" s="57" t="s">
        <v>3264</v>
      </c>
      <c r="D30" s="54" t="s">
        <v>3265</v>
      </c>
      <c r="E30" s="6" t="s">
        <v>658</v>
      </c>
      <c r="F30" s="19">
        <v>200000</v>
      </c>
      <c r="G30" s="24">
        <v>202</v>
      </c>
      <c r="H30" s="24">
        <v>1.56</v>
      </c>
      <c r="I30" s="31">
        <v>7.2693102999999999</v>
      </c>
      <c r="J30" s="31"/>
      <c r="K30" s="35"/>
    </row>
    <row r="31" spans="1:11" x14ac:dyDescent="0.25">
      <c r="C31" s="58" t="s">
        <v>175</v>
      </c>
      <c r="D31" s="54"/>
      <c r="E31" s="6"/>
      <c r="F31" s="19"/>
      <c r="G31" s="25">
        <v>9928.5300000000007</v>
      </c>
      <c r="H31" s="25">
        <v>76.8</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3217</v>
      </c>
      <c r="C43" s="57" t="s">
        <v>3218</v>
      </c>
      <c r="D43" s="54" t="s">
        <v>3219</v>
      </c>
      <c r="E43" s="6" t="s">
        <v>658</v>
      </c>
      <c r="F43" s="19">
        <v>761000</v>
      </c>
      <c r="G43" s="24">
        <v>658.63</v>
      </c>
      <c r="H43" s="24">
        <v>5.0999999999999996</v>
      </c>
      <c r="I43" s="31">
        <v>7.0065398999999999</v>
      </c>
      <c r="J43" s="31"/>
      <c r="K43" s="35"/>
    </row>
    <row r="44" spans="1:11" x14ac:dyDescent="0.25">
      <c r="B44" s="8" t="s">
        <v>3089</v>
      </c>
      <c r="C44" s="57" t="s">
        <v>3090</v>
      </c>
      <c r="D44" s="54" t="s">
        <v>3091</v>
      </c>
      <c r="E44" s="6" t="s">
        <v>658</v>
      </c>
      <c r="F44" s="19">
        <v>600000</v>
      </c>
      <c r="G44" s="24">
        <v>528.35</v>
      </c>
      <c r="H44" s="24">
        <v>4.09</v>
      </c>
      <c r="I44" s="31">
        <v>7.0076860999999999</v>
      </c>
      <c r="J44" s="31"/>
      <c r="K44" s="35"/>
    </row>
    <row r="45" spans="1:11" x14ac:dyDescent="0.25">
      <c r="B45" s="8" t="s">
        <v>689</v>
      </c>
      <c r="C45" s="57" t="s">
        <v>690</v>
      </c>
      <c r="D45" s="54" t="s">
        <v>691</v>
      </c>
      <c r="E45" s="6" t="s">
        <v>658</v>
      </c>
      <c r="F45" s="19">
        <v>470000</v>
      </c>
      <c r="G45" s="24">
        <v>408.85</v>
      </c>
      <c r="H45" s="24">
        <v>3.16</v>
      </c>
      <c r="I45" s="31">
        <v>7.0058677999999999</v>
      </c>
      <c r="J45" s="31"/>
      <c r="K45" s="35"/>
    </row>
    <row r="46" spans="1:11" x14ac:dyDescent="0.25">
      <c r="B46" s="8" t="s">
        <v>3092</v>
      </c>
      <c r="C46" s="57" t="s">
        <v>3093</v>
      </c>
      <c r="D46" s="54" t="s">
        <v>3094</v>
      </c>
      <c r="E46" s="6" t="s">
        <v>658</v>
      </c>
      <c r="F46" s="19">
        <v>292000</v>
      </c>
      <c r="G46" s="24">
        <v>257.37</v>
      </c>
      <c r="H46" s="24">
        <v>1.99</v>
      </c>
      <c r="I46" s="31">
        <v>7.0074793</v>
      </c>
      <c r="J46" s="31"/>
      <c r="K46" s="35"/>
    </row>
    <row r="47" spans="1:11" x14ac:dyDescent="0.25">
      <c r="B47" s="8" t="s">
        <v>2944</v>
      </c>
      <c r="C47" s="57" t="s">
        <v>2945</v>
      </c>
      <c r="D47" s="54" t="s">
        <v>2946</v>
      </c>
      <c r="E47" s="6" t="s">
        <v>658</v>
      </c>
      <c r="F47" s="19">
        <v>200000</v>
      </c>
      <c r="G47" s="24">
        <v>190.9</v>
      </c>
      <c r="H47" s="24">
        <v>1.48</v>
      </c>
      <c r="I47" s="31">
        <v>6.9101537999999998</v>
      </c>
      <c r="J47" s="31"/>
      <c r="K47" s="35"/>
    </row>
    <row r="48" spans="1:11" x14ac:dyDescent="0.25">
      <c r="B48" s="8" t="s">
        <v>3077</v>
      </c>
      <c r="C48" s="57" t="s">
        <v>3078</v>
      </c>
      <c r="D48" s="54" t="s">
        <v>3079</v>
      </c>
      <c r="E48" s="6" t="s">
        <v>658</v>
      </c>
      <c r="F48" s="19">
        <v>200000</v>
      </c>
      <c r="G48" s="24">
        <v>176.18</v>
      </c>
      <c r="H48" s="24">
        <v>1.36</v>
      </c>
      <c r="I48" s="31">
        <v>7.0075827000000004</v>
      </c>
      <c r="J48" s="31"/>
      <c r="K48" s="35"/>
    </row>
    <row r="49" spans="1:11" x14ac:dyDescent="0.25">
      <c r="B49" s="8" t="s">
        <v>3083</v>
      </c>
      <c r="C49" s="57" t="s">
        <v>3084</v>
      </c>
      <c r="D49" s="54" t="s">
        <v>3085</v>
      </c>
      <c r="E49" s="6" t="s">
        <v>658</v>
      </c>
      <c r="F49" s="19">
        <v>200000</v>
      </c>
      <c r="G49" s="24">
        <v>176.05</v>
      </c>
      <c r="H49" s="24">
        <v>1.36</v>
      </c>
      <c r="I49" s="31">
        <v>7.0077895000000003</v>
      </c>
      <c r="J49" s="31"/>
      <c r="K49" s="35"/>
    </row>
    <row r="50" spans="1:11" x14ac:dyDescent="0.25">
      <c r="B50" s="8" t="s">
        <v>3009</v>
      </c>
      <c r="C50" s="57" t="s">
        <v>3010</v>
      </c>
      <c r="D50" s="54" t="s">
        <v>3011</v>
      </c>
      <c r="E50" s="6" t="s">
        <v>658</v>
      </c>
      <c r="F50" s="19">
        <v>191000</v>
      </c>
      <c r="G50" s="24">
        <v>169.95</v>
      </c>
      <c r="H50" s="24">
        <v>1.31</v>
      </c>
      <c r="I50" s="31">
        <v>7.0053077999999998</v>
      </c>
      <c r="J50" s="31"/>
      <c r="K50" s="35"/>
    </row>
    <row r="51" spans="1:11" x14ac:dyDescent="0.25">
      <c r="B51" s="8" t="s">
        <v>3249</v>
      </c>
      <c r="C51" s="57" t="s">
        <v>3250</v>
      </c>
      <c r="D51" s="54" t="s">
        <v>3251</v>
      </c>
      <c r="E51" s="6" t="s">
        <v>658</v>
      </c>
      <c r="F51" s="19">
        <v>130000</v>
      </c>
      <c r="G51" s="24">
        <v>112.6</v>
      </c>
      <c r="H51" s="24">
        <v>0.87</v>
      </c>
      <c r="I51" s="31">
        <v>7.0064365000000004</v>
      </c>
      <c r="J51" s="31"/>
      <c r="K51" s="35"/>
    </row>
    <row r="52" spans="1:11" x14ac:dyDescent="0.25">
      <c r="B52" s="8" t="s">
        <v>2994</v>
      </c>
      <c r="C52" s="57" t="s">
        <v>2995</v>
      </c>
      <c r="D52" s="54" t="s">
        <v>2996</v>
      </c>
      <c r="E52" s="6" t="s">
        <v>658</v>
      </c>
      <c r="F52" s="19">
        <v>100000</v>
      </c>
      <c r="G52" s="24">
        <v>90.01</v>
      </c>
      <c r="H52" s="24">
        <v>0.7</v>
      </c>
      <c r="I52" s="31">
        <v>6.9854710999999998</v>
      </c>
      <c r="J52" s="31"/>
      <c r="K52" s="35"/>
    </row>
    <row r="53" spans="1:11" x14ac:dyDescent="0.25">
      <c r="C53" s="58" t="s">
        <v>175</v>
      </c>
      <c r="D53" s="54"/>
      <c r="E53" s="6"/>
      <c r="F53" s="19"/>
      <c r="G53" s="25">
        <v>2768.89</v>
      </c>
      <c r="H53" s="25">
        <v>21.42</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186</v>
      </c>
      <c r="C67" s="57" t="s">
        <v>187</v>
      </c>
      <c r="D67" s="54"/>
      <c r="E67" s="6"/>
      <c r="F67" s="19"/>
      <c r="G67" s="24">
        <v>20.71</v>
      </c>
      <c r="H67" s="24">
        <v>0.16</v>
      </c>
      <c r="I67" s="31"/>
      <c r="J67" s="31"/>
      <c r="K67" s="35"/>
    </row>
    <row r="68" spans="1:54" x14ac:dyDescent="0.25">
      <c r="C68" s="58" t="s">
        <v>175</v>
      </c>
      <c r="D68" s="54"/>
      <c r="E68" s="6"/>
      <c r="F68" s="19"/>
      <c r="G68" s="25">
        <v>20.71</v>
      </c>
      <c r="H68" s="25">
        <v>0.16</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4792</v>
      </c>
      <c r="D71" s="54"/>
      <c r="E71" s="6"/>
      <c r="F71" s="19"/>
      <c r="G71" s="24" t="s">
        <v>2</v>
      </c>
      <c r="H71" s="24" t="s">
        <v>2</v>
      </c>
      <c r="I71" s="31"/>
      <c r="J71" s="31"/>
      <c r="K71" s="35"/>
      <c r="L71" s="3"/>
      <c r="AI71" s="3"/>
      <c r="AV71" s="3"/>
      <c r="AX71" s="3"/>
      <c r="BB71" s="3"/>
    </row>
    <row r="72" spans="1:54" x14ac:dyDescent="0.25">
      <c r="B72" s="8"/>
      <c r="C72" s="57" t="s">
        <v>188</v>
      </c>
      <c r="D72" s="54"/>
      <c r="E72" s="6"/>
      <c r="F72" s="19"/>
      <c r="G72" s="24">
        <v>208.36</v>
      </c>
      <c r="H72" s="24">
        <v>1.62</v>
      </c>
      <c r="I72" s="31"/>
      <c r="J72" s="31"/>
      <c r="K72" s="35"/>
    </row>
    <row r="73" spans="1:54" x14ac:dyDescent="0.25">
      <c r="C73" s="58" t="s">
        <v>175</v>
      </c>
      <c r="D73" s="54"/>
      <c r="E73" s="6"/>
      <c r="F73" s="19"/>
      <c r="G73" s="25">
        <v>208.36</v>
      </c>
      <c r="H73" s="25">
        <v>1.62</v>
      </c>
      <c r="I73" s="31"/>
      <c r="J73" s="31"/>
      <c r="K73" s="35"/>
    </row>
    <row r="74" spans="1:54" x14ac:dyDescent="0.25">
      <c r="C74" s="57"/>
      <c r="D74" s="54"/>
      <c r="E74" s="6"/>
      <c r="F74" s="19"/>
      <c r="G74" s="24"/>
      <c r="H74" s="24"/>
      <c r="I74" s="31"/>
      <c r="J74" s="31"/>
      <c r="K74" s="35"/>
    </row>
    <row r="75" spans="1:54" x14ac:dyDescent="0.25">
      <c r="C75" s="60" t="s">
        <v>189</v>
      </c>
      <c r="D75" s="55"/>
      <c r="E75" s="5"/>
      <c r="F75" s="20"/>
      <c r="G75" s="26">
        <v>12926.49</v>
      </c>
      <c r="H75" s="26">
        <v>100</v>
      </c>
      <c r="I75" s="32"/>
      <c r="J75" s="32"/>
      <c r="K75" s="36"/>
    </row>
    <row r="78" spans="1:54" x14ac:dyDescent="0.25">
      <c r="C78" s="1" t="s">
        <v>190</v>
      </c>
    </row>
    <row r="79" spans="1:54" x14ac:dyDescent="0.25">
      <c r="C79" s="37" t="s">
        <v>191</v>
      </c>
      <c r="D79" s="37"/>
      <c r="E79" s="37"/>
      <c r="F79" s="37"/>
      <c r="G79" s="37"/>
      <c r="H79" s="37"/>
      <c r="I79" s="37"/>
      <c r="J79" s="37"/>
      <c r="K79" s="37"/>
    </row>
    <row r="80" spans="1:54" x14ac:dyDescent="0.25">
      <c r="C80" s="2" t="s">
        <v>192</v>
      </c>
    </row>
    <row r="81" spans="3:6" x14ac:dyDescent="0.25">
      <c r="C81" s="2" t="s">
        <v>193</v>
      </c>
    </row>
    <row r="82" spans="3:6" x14ac:dyDescent="0.25">
      <c r="C82" s="2" t="s">
        <v>194</v>
      </c>
    </row>
    <row r="83" spans="3:6" x14ac:dyDescent="0.25">
      <c r="C83" s="2" t="s">
        <v>195</v>
      </c>
    </row>
    <row r="85" spans="3:6" x14ac:dyDescent="0.25">
      <c r="C85" s="76" t="s">
        <v>4869</v>
      </c>
      <c r="E85" s="76" t="s">
        <v>4870</v>
      </c>
      <c r="F85" s="77"/>
    </row>
    <row r="86" spans="3:6" x14ac:dyDescent="0.25">
      <c r="E86" s="2" t="s">
        <v>4919</v>
      </c>
    </row>
  </sheetData>
  <hyperlinks>
    <hyperlink ref="J2" location="'Index'!A1" display="'Index'!A1" xr:uid="{9B9309DD-301A-4FBB-809F-6DD5839BE662}"/>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91D32-6A84-4DA0-B2E4-11FF42639C11}">
  <sheetPr codeName="Sheet1"/>
  <dimension ref="A1:IV88"/>
  <sheetViews>
    <sheetView showGridLines="0" zoomScale="90" zoomScaleNormal="90" workbookViewId="0">
      <pane ySplit="6" topLeftCell="A56"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3118</v>
      </c>
      <c r="J2" s="38" t="s">
        <v>4604</v>
      </c>
    </row>
    <row r="3" spans="1:54" ht="16.5" x14ac:dyDescent="0.3">
      <c r="C3" s="1" t="s">
        <v>28</v>
      </c>
      <c r="D3" s="21" t="s">
        <v>3266</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3267</v>
      </c>
      <c r="C26" s="57" t="s">
        <v>3268</v>
      </c>
      <c r="D26" s="54" t="s">
        <v>3269</v>
      </c>
      <c r="E26" s="6" t="s">
        <v>658</v>
      </c>
      <c r="F26" s="19">
        <v>13000000</v>
      </c>
      <c r="G26" s="24">
        <v>13066.07</v>
      </c>
      <c r="H26" s="24">
        <v>44.88</v>
      </c>
      <c r="I26" s="31">
        <v>7.2481226999999997</v>
      </c>
      <c r="J26" s="31"/>
      <c r="K26" s="35"/>
    </row>
    <row r="27" spans="1:11" x14ac:dyDescent="0.25">
      <c r="B27" s="8" t="s">
        <v>3270</v>
      </c>
      <c r="C27" s="57" t="s">
        <v>3271</v>
      </c>
      <c r="D27" s="54" t="s">
        <v>3272</v>
      </c>
      <c r="E27" s="6" t="s">
        <v>658</v>
      </c>
      <c r="F27" s="19">
        <v>4000000</v>
      </c>
      <c r="G27" s="24">
        <v>4009.39</v>
      </c>
      <c r="H27" s="24">
        <v>13.77</v>
      </c>
      <c r="I27" s="31">
        <v>7.2537602999999997</v>
      </c>
      <c r="J27" s="31"/>
      <c r="K27" s="35"/>
    </row>
    <row r="28" spans="1:11" x14ac:dyDescent="0.25">
      <c r="B28" s="8" t="s">
        <v>3273</v>
      </c>
      <c r="C28" s="57" t="s">
        <v>3274</v>
      </c>
      <c r="D28" s="54" t="s">
        <v>3275</v>
      </c>
      <c r="E28" s="6" t="s">
        <v>658</v>
      </c>
      <c r="F28" s="19">
        <v>2500000</v>
      </c>
      <c r="G28" s="24">
        <v>2503.36</v>
      </c>
      <c r="H28" s="24">
        <v>8.6</v>
      </c>
      <c r="I28" s="31">
        <v>7.2007238999999998</v>
      </c>
      <c r="J28" s="31"/>
      <c r="K28" s="35"/>
    </row>
    <row r="29" spans="1:11" x14ac:dyDescent="0.25">
      <c r="B29" s="8" t="s">
        <v>3276</v>
      </c>
      <c r="C29" s="57" t="s">
        <v>3277</v>
      </c>
      <c r="D29" s="54" t="s">
        <v>3278</v>
      </c>
      <c r="E29" s="6" t="s">
        <v>658</v>
      </c>
      <c r="F29" s="19">
        <v>1068700</v>
      </c>
      <c r="G29" s="24">
        <v>1071.6500000000001</v>
      </c>
      <c r="H29" s="24">
        <v>3.68</v>
      </c>
      <c r="I29" s="31">
        <v>7.2124006999999999</v>
      </c>
      <c r="J29" s="31"/>
      <c r="K29" s="35"/>
    </row>
    <row r="30" spans="1:11" x14ac:dyDescent="0.25">
      <c r="B30" s="8" t="s">
        <v>3279</v>
      </c>
      <c r="C30" s="57" t="s">
        <v>3280</v>
      </c>
      <c r="D30" s="54" t="s">
        <v>3281</v>
      </c>
      <c r="E30" s="6" t="s">
        <v>658</v>
      </c>
      <c r="F30" s="19">
        <v>1000000</v>
      </c>
      <c r="G30" s="24">
        <v>1001.23</v>
      </c>
      <c r="H30" s="24">
        <v>3.44</v>
      </c>
      <c r="I30" s="31">
        <v>7.2273586999999999</v>
      </c>
      <c r="J30" s="31"/>
      <c r="K30" s="35"/>
    </row>
    <row r="31" spans="1:11" x14ac:dyDescent="0.25">
      <c r="B31" s="8" t="s">
        <v>3282</v>
      </c>
      <c r="C31" s="57" t="s">
        <v>3283</v>
      </c>
      <c r="D31" s="54" t="s">
        <v>3284</v>
      </c>
      <c r="E31" s="6" t="s">
        <v>658</v>
      </c>
      <c r="F31" s="19">
        <v>500000</v>
      </c>
      <c r="G31" s="24">
        <v>500.56</v>
      </c>
      <c r="H31" s="24">
        <v>1.72</v>
      </c>
      <c r="I31" s="31">
        <v>7.2124006999999999</v>
      </c>
      <c r="J31" s="31"/>
      <c r="K31" s="35"/>
    </row>
    <row r="32" spans="1:11" x14ac:dyDescent="0.25">
      <c r="B32" s="8" t="s">
        <v>3195</v>
      </c>
      <c r="C32" s="57" t="s">
        <v>3196</v>
      </c>
      <c r="D32" s="54" t="s">
        <v>3197</v>
      </c>
      <c r="E32" s="6" t="s">
        <v>658</v>
      </c>
      <c r="F32" s="19">
        <v>450000</v>
      </c>
      <c r="G32" s="24">
        <v>442.98</v>
      </c>
      <c r="H32" s="24">
        <v>1.52</v>
      </c>
      <c r="I32" s="31">
        <v>7.2033677999999997</v>
      </c>
      <c r="J32" s="31"/>
      <c r="K32" s="35"/>
    </row>
    <row r="33" spans="1:11" x14ac:dyDescent="0.25">
      <c r="B33" s="8" t="s">
        <v>3285</v>
      </c>
      <c r="C33" s="57" t="s">
        <v>3286</v>
      </c>
      <c r="D33" s="54" t="s">
        <v>3287</v>
      </c>
      <c r="E33" s="6" t="s">
        <v>658</v>
      </c>
      <c r="F33" s="19">
        <v>294200</v>
      </c>
      <c r="G33" s="24">
        <v>294.94</v>
      </c>
      <c r="H33" s="24">
        <v>1.01</v>
      </c>
      <c r="I33" s="31">
        <v>7.2452110000000003</v>
      </c>
      <c r="J33" s="31"/>
      <c r="K33" s="35"/>
    </row>
    <row r="34" spans="1:11" x14ac:dyDescent="0.25">
      <c r="B34" s="8" t="s">
        <v>3288</v>
      </c>
      <c r="C34" s="57" t="s">
        <v>3289</v>
      </c>
      <c r="D34" s="54" t="s">
        <v>3290</v>
      </c>
      <c r="E34" s="6" t="s">
        <v>658</v>
      </c>
      <c r="F34" s="19">
        <v>260000</v>
      </c>
      <c r="G34" s="24">
        <v>260.24</v>
      </c>
      <c r="H34" s="24">
        <v>0.89</v>
      </c>
      <c r="I34" s="31">
        <v>7.2124006999999999</v>
      </c>
      <c r="J34" s="31"/>
      <c r="K34" s="35"/>
    </row>
    <row r="35" spans="1:11" x14ac:dyDescent="0.25">
      <c r="C35" s="58" t="s">
        <v>175</v>
      </c>
      <c r="D35" s="54"/>
      <c r="E35" s="6"/>
      <c r="F35" s="19"/>
      <c r="G35" s="25">
        <v>23150.42</v>
      </c>
      <c r="H35" s="25">
        <v>79.510000000000005</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689</v>
      </c>
      <c r="C47" s="57" t="s">
        <v>690</v>
      </c>
      <c r="D47" s="54" t="s">
        <v>691</v>
      </c>
      <c r="E47" s="6" t="s">
        <v>658</v>
      </c>
      <c r="F47" s="19">
        <v>1561000</v>
      </c>
      <c r="G47" s="24">
        <v>1357.92</v>
      </c>
      <c r="H47" s="24">
        <v>4.66</v>
      </c>
      <c r="I47" s="31">
        <v>7.0058677999999999</v>
      </c>
      <c r="J47" s="31"/>
      <c r="K47" s="35"/>
    </row>
    <row r="48" spans="1:11" x14ac:dyDescent="0.25">
      <c r="B48" s="8" t="s">
        <v>3092</v>
      </c>
      <c r="C48" s="57" t="s">
        <v>3093</v>
      </c>
      <c r="D48" s="54" t="s">
        <v>3094</v>
      </c>
      <c r="E48" s="6" t="s">
        <v>658</v>
      </c>
      <c r="F48" s="19">
        <v>1370500</v>
      </c>
      <c r="G48" s="24">
        <v>1207.97</v>
      </c>
      <c r="H48" s="24">
        <v>4.1500000000000004</v>
      </c>
      <c r="I48" s="31">
        <v>7.0074793</v>
      </c>
      <c r="J48" s="31"/>
      <c r="K48" s="35"/>
    </row>
    <row r="49" spans="1:11" x14ac:dyDescent="0.25">
      <c r="B49" s="8" t="s">
        <v>3217</v>
      </c>
      <c r="C49" s="57" t="s">
        <v>3218</v>
      </c>
      <c r="D49" s="54" t="s">
        <v>3219</v>
      </c>
      <c r="E49" s="6" t="s">
        <v>658</v>
      </c>
      <c r="F49" s="19">
        <v>1292500</v>
      </c>
      <c r="G49" s="24">
        <v>1118.6400000000001</v>
      </c>
      <c r="H49" s="24">
        <v>3.84</v>
      </c>
      <c r="I49" s="31">
        <v>7.0065398999999999</v>
      </c>
      <c r="J49" s="31"/>
      <c r="K49" s="35"/>
    </row>
    <row r="50" spans="1:11" x14ac:dyDescent="0.25">
      <c r="B50" s="8" t="s">
        <v>3077</v>
      </c>
      <c r="C50" s="57" t="s">
        <v>3078</v>
      </c>
      <c r="D50" s="54" t="s">
        <v>3079</v>
      </c>
      <c r="E50" s="6" t="s">
        <v>658</v>
      </c>
      <c r="F50" s="19">
        <v>600000</v>
      </c>
      <c r="G50" s="24">
        <v>528.54</v>
      </c>
      <c r="H50" s="24">
        <v>1.82</v>
      </c>
      <c r="I50" s="31">
        <v>7.0075827000000004</v>
      </c>
      <c r="J50" s="31"/>
      <c r="K50" s="35"/>
    </row>
    <row r="51" spans="1:11" x14ac:dyDescent="0.25">
      <c r="B51" s="8" t="s">
        <v>3252</v>
      </c>
      <c r="C51" s="57" t="s">
        <v>3253</v>
      </c>
      <c r="D51" s="54" t="s">
        <v>3254</v>
      </c>
      <c r="E51" s="6" t="s">
        <v>658</v>
      </c>
      <c r="F51" s="19">
        <v>588000</v>
      </c>
      <c r="G51" s="24">
        <v>509.58</v>
      </c>
      <c r="H51" s="24">
        <v>1.75</v>
      </c>
      <c r="I51" s="31">
        <v>7.0063848000000002</v>
      </c>
      <c r="J51" s="31"/>
      <c r="K51" s="35"/>
    </row>
    <row r="52" spans="1:11" x14ac:dyDescent="0.25">
      <c r="B52" s="8" t="s">
        <v>3249</v>
      </c>
      <c r="C52" s="57" t="s">
        <v>3250</v>
      </c>
      <c r="D52" s="54" t="s">
        <v>3251</v>
      </c>
      <c r="E52" s="6" t="s">
        <v>658</v>
      </c>
      <c r="F52" s="19">
        <v>475000</v>
      </c>
      <c r="G52" s="24">
        <v>411.42</v>
      </c>
      <c r="H52" s="24">
        <v>1.41</v>
      </c>
      <c r="I52" s="31">
        <v>7.0064365000000004</v>
      </c>
      <c r="J52" s="31"/>
      <c r="K52" s="35"/>
    </row>
    <row r="53" spans="1:11" x14ac:dyDescent="0.25">
      <c r="B53" s="8" t="s">
        <v>3291</v>
      </c>
      <c r="C53" s="57" t="s">
        <v>3292</v>
      </c>
      <c r="D53" s="54" t="s">
        <v>3293</v>
      </c>
      <c r="E53" s="6" t="s">
        <v>658</v>
      </c>
      <c r="F53" s="19">
        <v>150000</v>
      </c>
      <c r="G53" s="24">
        <v>128.91</v>
      </c>
      <c r="H53" s="24">
        <v>0.44</v>
      </c>
      <c r="I53" s="31">
        <v>7.0118223000000004</v>
      </c>
      <c r="J53" s="31"/>
      <c r="K53" s="35"/>
    </row>
    <row r="54" spans="1:11" x14ac:dyDescent="0.25">
      <c r="B54" s="8" t="s">
        <v>3083</v>
      </c>
      <c r="C54" s="57" t="s">
        <v>3084</v>
      </c>
      <c r="D54" s="54" t="s">
        <v>3085</v>
      </c>
      <c r="E54" s="6" t="s">
        <v>658</v>
      </c>
      <c r="F54" s="19">
        <v>100000</v>
      </c>
      <c r="G54" s="24">
        <v>88.02</v>
      </c>
      <c r="H54" s="24">
        <v>0.3</v>
      </c>
      <c r="I54" s="31">
        <v>7.0077895000000003</v>
      </c>
      <c r="J54" s="31"/>
      <c r="K54" s="35"/>
    </row>
    <row r="55" spans="1:11" x14ac:dyDescent="0.25">
      <c r="C55" s="58" t="s">
        <v>175</v>
      </c>
      <c r="D55" s="54"/>
      <c r="E55" s="6"/>
      <c r="F55" s="19"/>
      <c r="G55" s="25">
        <v>5351</v>
      </c>
      <c r="H55" s="25">
        <v>18.37</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23</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24</v>
      </c>
      <c r="D68" s="54"/>
      <c r="E68" s="6"/>
      <c r="F68" s="19"/>
      <c r="G68" s="24"/>
      <c r="H68" s="24"/>
      <c r="I68" s="31"/>
      <c r="J68" s="31"/>
      <c r="K68" s="35"/>
    </row>
    <row r="69" spans="1:54" x14ac:dyDescent="0.25">
      <c r="B69" s="8" t="s">
        <v>186</v>
      </c>
      <c r="C69" s="57" t="s">
        <v>187</v>
      </c>
      <c r="D69" s="54"/>
      <c r="E69" s="6"/>
      <c r="F69" s="19"/>
      <c r="G69" s="24">
        <v>21.81</v>
      </c>
      <c r="H69" s="24">
        <v>7.0000000000000007E-2</v>
      </c>
      <c r="I69" s="31"/>
      <c r="J69" s="31"/>
      <c r="K69" s="35"/>
    </row>
    <row r="70" spans="1:54" x14ac:dyDescent="0.25">
      <c r="C70" s="58" t="s">
        <v>175</v>
      </c>
      <c r="D70" s="54"/>
      <c r="E70" s="6"/>
      <c r="F70" s="19"/>
      <c r="G70" s="25">
        <v>21.81</v>
      </c>
      <c r="H70" s="25">
        <v>7.0000000000000007E-2</v>
      </c>
      <c r="I70" s="31"/>
      <c r="J70" s="31"/>
      <c r="K70" s="35"/>
    </row>
    <row r="71" spans="1:54" x14ac:dyDescent="0.25">
      <c r="C71" s="57"/>
      <c r="D71" s="54"/>
      <c r="E71" s="6"/>
      <c r="F71" s="19"/>
      <c r="G71" s="24"/>
      <c r="H71" s="24"/>
      <c r="I71" s="31"/>
      <c r="J71" s="31"/>
      <c r="K71" s="35"/>
    </row>
    <row r="72" spans="1:54" x14ac:dyDescent="0.25">
      <c r="A72" s="10"/>
      <c r="B72" s="28"/>
      <c r="C72" s="58" t="s">
        <v>25</v>
      </c>
      <c r="D72" s="54"/>
      <c r="E72" s="6"/>
      <c r="F72" s="19"/>
      <c r="G72" s="24"/>
      <c r="H72" s="24"/>
      <c r="I72" s="31"/>
      <c r="J72" s="31"/>
      <c r="K72" s="35"/>
    </row>
    <row r="73" spans="1:54" s="2" customFormat="1" ht="13.5" x14ac:dyDescent="0.25">
      <c r="A73" s="28"/>
      <c r="B73" s="28"/>
      <c r="C73" s="57" t="s">
        <v>4792</v>
      </c>
      <c r="D73" s="54"/>
      <c r="E73" s="6"/>
      <c r="F73" s="19"/>
      <c r="G73" s="24" t="s">
        <v>2</v>
      </c>
      <c r="H73" s="24" t="s">
        <v>2</v>
      </c>
      <c r="I73" s="31"/>
      <c r="J73" s="31"/>
      <c r="K73" s="35"/>
      <c r="L73" s="3"/>
      <c r="AI73" s="3"/>
      <c r="AV73" s="3"/>
      <c r="AX73" s="3"/>
      <c r="BB73" s="3"/>
    </row>
    <row r="74" spans="1:54" x14ac:dyDescent="0.25">
      <c r="B74" s="8"/>
      <c r="C74" s="57" t="s">
        <v>188</v>
      </c>
      <c r="D74" s="54"/>
      <c r="E74" s="6"/>
      <c r="F74" s="19"/>
      <c r="G74" s="24">
        <v>592.47</v>
      </c>
      <c r="H74" s="24">
        <v>2.0499999999999998</v>
      </c>
      <c r="I74" s="31"/>
      <c r="J74" s="31"/>
      <c r="K74" s="35"/>
    </row>
    <row r="75" spans="1:54" x14ac:dyDescent="0.25">
      <c r="C75" s="58" t="s">
        <v>175</v>
      </c>
      <c r="D75" s="54"/>
      <c r="E75" s="6"/>
      <c r="F75" s="19"/>
      <c r="G75" s="25">
        <v>592.47</v>
      </c>
      <c r="H75" s="25">
        <v>2.0499999999999998</v>
      </c>
      <c r="I75" s="31"/>
      <c r="J75" s="31"/>
      <c r="K75" s="35"/>
    </row>
    <row r="76" spans="1:54" x14ac:dyDescent="0.25">
      <c r="C76" s="57"/>
      <c r="D76" s="54"/>
      <c r="E76" s="6"/>
      <c r="F76" s="19"/>
      <c r="G76" s="24"/>
      <c r="H76" s="24"/>
      <c r="I76" s="31"/>
      <c r="J76" s="31"/>
      <c r="K76" s="35"/>
    </row>
    <row r="77" spans="1:54" x14ac:dyDescent="0.25">
      <c r="C77" s="60" t="s">
        <v>189</v>
      </c>
      <c r="D77" s="55"/>
      <c r="E77" s="5"/>
      <c r="F77" s="20"/>
      <c r="G77" s="26">
        <v>29115.7</v>
      </c>
      <c r="H77" s="26">
        <v>100</v>
      </c>
      <c r="I77" s="32"/>
      <c r="J77" s="32"/>
      <c r="K77" s="36"/>
    </row>
    <row r="80" spans="1:54" x14ac:dyDescent="0.25">
      <c r="C80" s="1" t="s">
        <v>190</v>
      </c>
    </row>
    <row r="81" spans="3:11" x14ac:dyDescent="0.25">
      <c r="C81" s="37" t="s">
        <v>191</v>
      </c>
      <c r="D81" s="37"/>
      <c r="E81" s="37"/>
      <c r="F81" s="37"/>
      <c r="G81" s="37"/>
      <c r="H81" s="37"/>
      <c r="I81" s="37"/>
      <c r="J81" s="37"/>
      <c r="K81" s="37"/>
    </row>
    <row r="82" spans="3:11" x14ac:dyDescent="0.25">
      <c r="C82" s="2" t="s">
        <v>192</v>
      </c>
    </row>
    <row r="83" spans="3:11" x14ac:dyDescent="0.25">
      <c r="C83" s="2" t="s">
        <v>193</v>
      </c>
    </row>
    <row r="84" spans="3:11" x14ac:dyDescent="0.25">
      <c r="C84" s="2" t="s">
        <v>194</v>
      </c>
    </row>
    <row r="85" spans="3:11" x14ac:dyDescent="0.25">
      <c r="C85" s="2" t="s">
        <v>195</v>
      </c>
    </row>
    <row r="87" spans="3:11" x14ac:dyDescent="0.25">
      <c r="C87" s="76" t="s">
        <v>4869</v>
      </c>
      <c r="E87" s="76" t="s">
        <v>4870</v>
      </c>
      <c r="F87" s="77"/>
    </row>
    <row r="88" spans="3:11" x14ac:dyDescent="0.25">
      <c r="E88" s="2" t="s">
        <v>4919</v>
      </c>
    </row>
  </sheetData>
  <hyperlinks>
    <hyperlink ref="J2" location="'Index'!A1" display="'Index'!A1" xr:uid="{20B66C30-FBD2-47E6-ACB0-5631506E12BE}"/>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2F863-E66D-481A-812A-A21761A99524}">
  <sheetPr codeName="Sheet1"/>
  <dimension ref="A1:IV78"/>
  <sheetViews>
    <sheetView showGridLines="0" zoomScale="90" zoomScaleNormal="90" workbookViewId="0">
      <pane ySplit="6" topLeftCell="A46"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3294</v>
      </c>
      <c r="J2" s="38" t="s">
        <v>4604</v>
      </c>
    </row>
    <row r="3" spans="1:54" ht="16.5" x14ac:dyDescent="0.3">
      <c r="C3" s="1" t="s">
        <v>28</v>
      </c>
      <c r="D3" s="21" t="s">
        <v>3295</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3296</v>
      </c>
      <c r="C26" s="57" t="s">
        <v>3297</v>
      </c>
      <c r="D26" s="54" t="s">
        <v>3298</v>
      </c>
      <c r="E26" s="6" t="s">
        <v>658</v>
      </c>
      <c r="F26" s="19">
        <v>2500000</v>
      </c>
      <c r="G26" s="24">
        <v>2515.33</v>
      </c>
      <c r="H26" s="24">
        <v>70.91</v>
      </c>
      <c r="I26" s="31">
        <v>7.2315525999999997</v>
      </c>
      <c r="J26" s="31"/>
      <c r="K26" s="35"/>
    </row>
    <row r="27" spans="1:11" x14ac:dyDescent="0.25">
      <c r="B27" s="8" t="s">
        <v>3299</v>
      </c>
      <c r="C27" s="57" t="s">
        <v>3300</v>
      </c>
      <c r="D27" s="54" t="s">
        <v>3301</v>
      </c>
      <c r="E27" s="6" t="s">
        <v>658</v>
      </c>
      <c r="F27" s="19">
        <v>275000</v>
      </c>
      <c r="G27" s="24">
        <v>274.75</v>
      </c>
      <c r="H27" s="24">
        <v>7.75</v>
      </c>
      <c r="I27" s="31">
        <v>7.2124006999999999</v>
      </c>
      <c r="J27" s="31"/>
      <c r="K27" s="35"/>
    </row>
    <row r="28" spans="1:11" x14ac:dyDescent="0.25">
      <c r="B28" s="8" t="s">
        <v>3302</v>
      </c>
      <c r="C28" s="57" t="s">
        <v>3303</v>
      </c>
      <c r="D28" s="54" t="s">
        <v>3304</v>
      </c>
      <c r="E28" s="6" t="s">
        <v>658</v>
      </c>
      <c r="F28" s="19">
        <v>100000</v>
      </c>
      <c r="G28" s="24">
        <v>100.61</v>
      </c>
      <c r="H28" s="24">
        <v>2.84</v>
      </c>
      <c r="I28" s="31">
        <v>7.2106922000000004</v>
      </c>
      <c r="J28" s="31"/>
      <c r="K28" s="35"/>
    </row>
    <row r="29" spans="1:11" x14ac:dyDescent="0.25">
      <c r="C29" s="58" t="s">
        <v>175</v>
      </c>
      <c r="D29" s="54"/>
      <c r="E29" s="6"/>
      <c r="F29" s="19"/>
      <c r="G29" s="25">
        <v>2890.69</v>
      </c>
      <c r="H29" s="25">
        <v>81.5</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3217</v>
      </c>
      <c r="C41" s="57" t="s">
        <v>3218</v>
      </c>
      <c r="D41" s="54" t="s">
        <v>3219</v>
      </c>
      <c r="E41" s="6" t="s">
        <v>658</v>
      </c>
      <c r="F41" s="19">
        <v>305000</v>
      </c>
      <c r="G41" s="24">
        <v>263.97000000000003</v>
      </c>
      <c r="H41" s="24">
        <v>7.44</v>
      </c>
      <c r="I41" s="31">
        <v>7.0065398999999999</v>
      </c>
      <c r="J41" s="31"/>
      <c r="K41" s="35"/>
    </row>
    <row r="42" spans="1:11" x14ac:dyDescent="0.25">
      <c r="B42" s="8" t="s">
        <v>3092</v>
      </c>
      <c r="C42" s="57" t="s">
        <v>3093</v>
      </c>
      <c r="D42" s="54" t="s">
        <v>3094</v>
      </c>
      <c r="E42" s="6" t="s">
        <v>658</v>
      </c>
      <c r="F42" s="19">
        <v>121000</v>
      </c>
      <c r="G42" s="24">
        <v>106.65</v>
      </c>
      <c r="H42" s="24">
        <v>3.01</v>
      </c>
      <c r="I42" s="31">
        <v>7.0074793</v>
      </c>
      <c r="J42" s="31"/>
      <c r="K42" s="35"/>
    </row>
    <row r="43" spans="1:11" x14ac:dyDescent="0.25">
      <c r="B43" s="8" t="s">
        <v>3305</v>
      </c>
      <c r="C43" s="57" t="s">
        <v>3306</v>
      </c>
      <c r="D43" s="54" t="s">
        <v>3307</v>
      </c>
      <c r="E43" s="6" t="s">
        <v>658</v>
      </c>
      <c r="F43" s="19">
        <v>120000</v>
      </c>
      <c r="G43" s="24">
        <v>103.2</v>
      </c>
      <c r="H43" s="24">
        <v>2.91</v>
      </c>
      <c r="I43" s="31">
        <v>7.0117189</v>
      </c>
      <c r="J43" s="31"/>
      <c r="K43" s="35"/>
    </row>
    <row r="44" spans="1:11" x14ac:dyDescent="0.25">
      <c r="B44" s="8" t="s">
        <v>3249</v>
      </c>
      <c r="C44" s="57" t="s">
        <v>3250</v>
      </c>
      <c r="D44" s="54" t="s">
        <v>3251</v>
      </c>
      <c r="E44" s="6" t="s">
        <v>658</v>
      </c>
      <c r="F44" s="19">
        <v>100000</v>
      </c>
      <c r="G44" s="24">
        <v>86.61</v>
      </c>
      <c r="H44" s="24">
        <v>2.44</v>
      </c>
      <c r="I44" s="31">
        <v>7.0064365000000004</v>
      </c>
      <c r="J44" s="31"/>
      <c r="K44" s="35"/>
    </row>
    <row r="45" spans="1:11" x14ac:dyDescent="0.25">
      <c r="C45" s="58" t="s">
        <v>175</v>
      </c>
      <c r="D45" s="54"/>
      <c r="E45" s="6"/>
      <c r="F45" s="19"/>
      <c r="G45" s="25">
        <v>560.42999999999995</v>
      </c>
      <c r="H45" s="25">
        <v>15.8</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23</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24</v>
      </c>
      <c r="D58" s="54"/>
      <c r="E58" s="6"/>
      <c r="F58" s="19"/>
      <c r="G58" s="24"/>
      <c r="H58" s="24"/>
      <c r="I58" s="31"/>
      <c r="J58" s="31"/>
      <c r="K58" s="35"/>
    </row>
    <row r="59" spans="1:54" x14ac:dyDescent="0.25">
      <c r="B59" s="8" t="s">
        <v>186</v>
      </c>
      <c r="C59" s="57" t="s">
        <v>187</v>
      </c>
      <c r="D59" s="54"/>
      <c r="E59" s="6"/>
      <c r="F59" s="19"/>
      <c r="G59" s="24">
        <v>38.5</v>
      </c>
      <c r="H59" s="24">
        <v>1.0900000000000001</v>
      </c>
      <c r="I59" s="31"/>
      <c r="J59" s="31"/>
      <c r="K59" s="35"/>
    </row>
    <row r="60" spans="1:54" x14ac:dyDescent="0.25">
      <c r="C60" s="58" t="s">
        <v>175</v>
      </c>
      <c r="D60" s="54"/>
      <c r="E60" s="6"/>
      <c r="F60" s="19"/>
      <c r="G60" s="25">
        <v>38.5</v>
      </c>
      <c r="H60" s="25">
        <v>1.0900000000000001</v>
      </c>
      <c r="I60" s="31"/>
      <c r="J60" s="31"/>
      <c r="K60" s="35"/>
    </row>
    <row r="61" spans="1:54" x14ac:dyDescent="0.25">
      <c r="C61" s="57"/>
      <c r="D61" s="54"/>
      <c r="E61" s="6"/>
      <c r="F61" s="19"/>
      <c r="G61" s="24"/>
      <c r="H61" s="24"/>
      <c r="I61" s="31"/>
      <c r="J61" s="31"/>
      <c r="K61" s="35"/>
    </row>
    <row r="62" spans="1:54" x14ac:dyDescent="0.25">
      <c r="A62" s="10"/>
      <c r="B62" s="28"/>
      <c r="C62" s="58" t="s">
        <v>25</v>
      </c>
      <c r="D62" s="54"/>
      <c r="E62" s="6"/>
      <c r="F62" s="19"/>
      <c r="G62" s="24"/>
      <c r="H62" s="24"/>
      <c r="I62" s="31"/>
      <c r="J62" s="31"/>
      <c r="K62" s="35"/>
    </row>
    <row r="63" spans="1:54" s="2" customFormat="1" ht="13.5" x14ac:dyDescent="0.25">
      <c r="A63" s="28"/>
      <c r="B63" s="28"/>
      <c r="C63" s="57" t="s">
        <v>4792</v>
      </c>
      <c r="D63" s="54"/>
      <c r="E63" s="6"/>
      <c r="F63" s="19"/>
      <c r="G63" s="24" t="s">
        <v>2</v>
      </c>
      <c r="H63" s="24" t="s">
        <v>2</v>
      </c>
      <c r="I63" s="31"/>
      <c r="J63" s="31"/>
      <c r="K63" s="35"/>
      <c r="L63" s="3"/>
      <c r="AI63" s="3"/>
      <c r="AV63" s="3"/>
      <c r="AX63" s="3"/>
      <c r="BB63" s="3"/>
    </row>
    <row r="64" spans="1:54" x14ac:dyDescent="0.25">
      <c r="B64" s="8"/>
      <c r="C64" s="57" t="s">
        <v>188</v>
      </c>
      <c r="D64" s="54"/>
      <c r="E64" s="6"/>
      <c r="F64" s="19"/>
      <c r="G64" s="24">
        <v>57.56</v>
      </c>
      <c r="H64" s="24">
        <v>1.61</v>
      </c>
      <c r="I64" s="31"/>
      <c r="J64" s="31"/>
      <c r="K64" s="35"/>
    </row>
    <row r="65" spans="3:11" x14ac:dyDescent="0.25">
      <c r="C65" s="58" t="s">
        <v>175</v>
      </c>
      <c r="D65" s="54"/>
      <c r="E65" s="6"/>
      <c r="F65" s="19"/>
      <c r="G65" s="25">
        <v>57.56</v>
      </c>
      <c r="H65" s="25">
        <v>1.61</v>
      </c>
      <c r="I65" s="31"/>
      <c r="J65" s="31"/>
      <c r="K65" s="35"/>
    </row>
    <row r="66" spans="3:11" x14ac:dyDescent="0.25">
      <c r="C66" s="57"/>
      <c r="D66" s="54"/>
      <c r="E66" s="6"/>
      <c r="F66" s="19"/>
      <c r="G66" s="24"/>
      <c r="H66" s="24"/>
      <c r="I66" s="31"/>
      <c r="J66" s="31"/>
      <c r="K66" s="35"/>
    </row>
    <row r="67" spans="3:11" x14ac:dyDescent="0.25">
      <c r="C67" s="60" t="s">
        <v>189</v>
      </c>
      <c r="D67" s="55"/>
      <c r="E67" s="5"/>
      <c r="F67" s="20"/>
      <c r="G67" s="26">
        <v>3547.18</v>
      </c>
      <c r="H67" s="26">
        <v>100</v>
      </c>
      <c r="I67" s="32"/>
      <c r="J67" s="32"/>
      <c r="K67" s="36"/>
    </row>
    <row r="70" spans="3:11" x14ac:dyDescent="0.25">
      <c r="C70" s="1" t="s">
        <v>190</v>
      </c>
    </row>
    <row r="71" spans="3:11" x14ac:dyDescent="0.25">
      <c r="C71" s="37" t="s">
        <v>191</v>
      </c>
      <c r="D71" s="37"/>
      <c r="E71" s="37"/>
      <c r="F71" s="37"/>
      <c r="G71" s="37"/>
      <c r="H71" s="37"/>
      <c r="I71" s="37"/>
      <c r="J71" s="37"/>
      <c r="K71" s="37"/>
    </row>
    <row r="72" spans="3:11" x14ac:dyDescent="0.25">
      <c r="C72" s="2" t="s">
        <v>192</v>
      </c>
    </row>
    <row r="73" spans="3:11" x14ac:dyDescent="0.25">
      <c r="C73" s="2" t="s">
        <v>193</v>
      </c>
    </row>
    <row r="74" spans="3:11" x14ac:dyDescent="0.25">
      <c r="C74" s="2" t="s">
        <v>194</v>
      </c>
    </row>
    <row r="75" spans="3:11" x14ac:dyDescent="0.25">
      <c r="C75" s="2" t="s">
        <v>195</v>
      </c>
    </row>
    <row r="77" spans="3:11" x14ac:dyDescent="0.25">
      <c r="C77" s="76" t="s">
        <v>4869</v>
      </c>
      <c r="E77" s="76" t="s">
        <v>4870</v>
      </c>
      <c r="F77" s="77"/>
    </row>
    <row r="78" spans="3:11" x14ac:dyDescent="0.25">
      <c r="E78" s="2" t="s">
        <v>4919</v>
      </c>
    </row>
  </sheetData>
  <hyperlinks>
    <hyperlink ref="J2" location="'Index'!A1" display="'Index'!A1" xr:uid="{D89CD7B7-00A2-4220-87A1-3B137C1137B4}"/>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BDF37-8B60-467B-913D-7F03156011C8}">
  <sheetPr codeName="Sheet1"/>
  <dimension ref="A1:IV88"/>
  <sheetViews>
    <sheetView showGridLines="0" zoomScale="90" zoomScaleNormal="90" workbookViewId="0">
      <pane ySplit="6" topLeftCell="A68"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3308</v>
      </c>
      <c r="J2" s="38" t="s">
        <v>4604</v>
      </c>
    </row>
    <row r="3" spans="1:54" ht="16.5" x14ac:dyDescent="0.3">
      <c r="C3" s="1" t="s">
        <v>28</v>
      </c>
      <c r="D3" s="21" t="s">
        <v>3309</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3310</v>
      </c>
      <c r="C26" s="57" t="s">
        <v>3311</v>
      </c>
      <c r="D26" s="54" t="s">
        <v>3312</v>
      </c>
      <c r="E26" s="6" t="s">
        <v>658</v>
      </c>
      <c r="F26" s="19">
        <v>5000000</v>
      </c>
      <c r="G26" s="24">
        <v>5028.6899999999996</v>
      </c>
      <c r="H26" s="24">
        <v>21.02</v>
      </c>
      <c r="I26" s="31">
        <v>7.2305229999999998</v>
      </c>
      <c r="J26" s="31"/>
      <c r="K26" s="35"/>
    </row>
    <row r="27" spans="1:11" x14ac:dyDescent="0.25">
      <c r="B27" s="8" t="s">
        <v>3313</v>
      </c>
      <c r="C27" s="57" t="s">
        <v>3314</v>
      </c>
      <c r="D27" s="54" t="s">
        <v>3315</v>
      </c>
      <c r="E27" s="6" t="s">
        <v>658</v>
      </c>
      <c r="F27" s="19">
        <v>5000000</v>
      </c>
      <c r="G27" s="24">
        <v>5005.54</v>
      </c>
      <c r="H27" s="24">
        <v>20.93</v>
      </c>
      <c r="I27" s="31">
        <v>7.2025642000000003</v>
      </c>
      <c r="J27" s="31"/>
      <c r="K27" s="35"/>
    </row>
    <row r="28" spans="1:11" x14ac:dyDescent="0.25">
      <c r="B28" s="8" t="s">
        <v>3316</v>
      </c>
      <c r="C28" s="57" t="s">
        <v>3317</v>
      </c>
      <c r="D28" s="54" t="s">
        <v>3318</v>
      </c>
      <c r="E28" s="6" t="s">
        <v>658</v>
      </c>
      <c r="F28" s="19">
        <v>4000000</v>
      </c>
      <c r="G28" s="24">
        <v>4025.02</v>
      </c>
      <c r="H28" s="24">
        <v>16.829999999999998</v>
      </c>
      <c r="I28" s="31">
        <v>7.2355913000000003</v>
      </c>
      <c r="J28" s="31"/>
      <c r="K28" s="35"/>
    </row>
    <row r="29" spans="1:11" x14ac:dyDescent="0.25">
      <c r="B29" s="8" t="s">
        <v>3319</v>
      </c>
      <c r="C29" s="57" t="s">
        <v>3320</v>
      </c>
      <c r="D29" s="54" t="s">
        <v>3321</v>
      </c>
      <c r="E29" s="6" t="s">
        <v>658</v>
      </c>
      <c r="F29" s="19">
        <v>2500000</v>
      </c>
      <c r="G29" s="24">
        <v>2486.9699999999998</v>
      </c>
      <c r="H29" s="24">
        <v>10.4</v>
      </c>
      <c r="I29" s="31">
        <v>7.2072507000000003</v>
      </c>
      <c r="J29" s="31"/>
      <c r="K29" s="35"/>
    </row>
    <row r="30" spans="1:11" x14ac:dyDescent="0.25">
      <c r="B30" s="8" t="s">
        <v>3322</v>
      </c>
      <c r="C30" s="57" t="s">
        <v>3323</v>
      </c>
      <c r="D30" s="54" t="s">
        <v>3324</v>
      </c>
      <c r="E30" s="6" t="s">
        <v>658</v>
      </c>
      <c r="F30" s="19">
        <v>2500000</v>
      </c>
      <c r="G30" s="24">
        <v>2485.44</v>
      </c>
      <c r="H30" s="24">
        <v>10.39</v>
      </c>
      <c r="I30" s="31">
        <v>7.2166416</v>
      </c>
      <c r="J30" s="31"/>
      <c r="K30" s="35"/>
    </row>
    <row r="31" spans="1:11" x14ac:dyDescent="0.25">
      <c r="B31" s="8" t="s">
        <v>3325</v>
      </c>
      <c r="C31" s="57" t="s">
        <v>3326</v>
      </c>
      <c r="D31" s="54" t="s">
        <v>3327</v>
      </c>
      <c r="E31" s="6" t="s">
        <v>658</v>
      </c>
      <c r="F31" s="19">
        <v>500000</v>
      </c>
      <c r="G31" s="24">
        <v>499.66</v>
      </c>
      <c r="H31" s="24">
        <v>2.09</v>
      </c>
      <c r="I31" s="31">
        <v>7.2010111999999999</v>
      </c>
      <c r="J31" s="31"/>
      <c r="K31" s="35"/>
    </row>
    <row r="32" spans="1:11" x14ac:dyDescent="0.25">
      <c r="B32" s="8" t="s">
        <v>3328</v>
      </c>
      <c r="C32" s="57" t="s">
        <v>3329</v>
      </c>
      <c r="D32" s="54" t="s">
        <v>3330</v>
      </c>
      <c r="E32" s="6" t="s">
        <v>658</v>
      </c>
      <c r="F32" s="19">
        <v>105100</v>
      </c>
      <c r="G32" s="24">
        <v>105.03</v>
      </c>
      <c r="H32" s="24">
        <v>0.44</v>
      </c>
      <c r="I32" s="31">
        <v>7.2537602999999997</v>
      </c>
      <c r="J32" s="31"/>
      <c r="K32" s="35"/>
    </row>
    <row r="33" spans="1:11" x14ac:dyDescent="0.25">
      <c r="C33" s="58" t="s">
        <v>175</v>
      </c>
      <c r="D33" s="54"/>
      <c r="E33" s="6"/>
      <c r="F33" s="19"/>
      <c r="G33" s="25">
        <v>19636.349999999999</v>
      </c>
      <c r="H33" s="25">
        <v>82.1</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3217</v>
      </c>
      <c r="C45" s="57" t="s">
        <v>3218</v>
      </c>
      <c r="D45" s="54" t="s">
        <v>3219</v>
      </c>
      <c r="E45" s="6" t="s">
        <v>658</v>
      </c>
      <c r="F45" s="19">
        <v>1068000</v>
      </c>
      <c r="G45" s="24">
        <v>924.34</v>
      </c>
      <c r="H45" s="24">
        <v>3.86</v>
      </c>
      <c r="I45" s="31">
        <v>7.0065398999999999</v>
      </c>
      <c r="J45" s="31"/>
      <c r="K45" s="35"/>
    </row>
    <row r="46" spans="1:11" x14ac:dyDescent="0.25">
      <c r="B46" s="8" t="s">
        <v>3083</v>
      </c>
      <c r="C46" s="57" t="s">
        <v>3084</v>
      </c>
      <c r="D46" s="54" t="s">
        <v>3085</v>
      </c>
      <c r="E46" s="6" t="s">
        <v>658</v>
      </c>
      <c r="F46" s="19">
        <v>750000</v>
      </c>
      <c r="G46" s="24">
        <v>660.18</v>
      </c>
      <c r="H46" s="24">
        <v>2.76</v>
      </c>
      <c r="I46" s="31">
        <v>7.0077895000000003</v>
      </c>
      <c r="J46" s="31"/>
      <c r="K46" s="35"/>
    </row>
    <row r="47" spans="1:11" x14ac:dyDescent="0.25">
      <c r="B47" s="8" t="s">
        <v>3331</v>
      </c>
      <c r="C47" s="57" t="s">
        <v>3332</v>
      </c>
      <c r="D47" s="54" t="s">
        <v>3333</v>
      </c>
      <c r="E47" s="6" t="s">
        <v>658</v>
      </c>
      <c r="F47" s="19">
        <v>620000</v>
      </c>
      <c r="G47" s="24">
        <v>527.6</v>
      </c>
      <c r="H47" s="24">
        <v>2.21</v>
      </c>
      <c r="I47" s="31">
        <v>7.0395631999999999</v>
      </c>
      <c r="J47" s="31"/>
      <c r="K47" s="35"/>
    </row>
    <row r="48" spans="1:11" x14ac:dyDescent="0.25">
      <c r="B48" s="8" t="s">
        <v>3334</v>
      </c>
      <c r="C48" s="57" t="s">
        <v>3335</v>
      </c>
      <c r="D48" s="54" t="s">
        <v>3336</v>
      </c>
      <c r="E48" s="6" t="s">
        <v>658</v>
      </c>
      <c r="F48" s="19">
        <v>600000</v>
      </c>
      <c r="G48" s="24">
        <v>510.87</v>
      </c>
      <c r="H48" s="24">
        <v>2.14</v>
      </c>
      <c r="I48" s="31">
        <v>7.0395114999999997</v>
      </c>
      <c r="J48" s="31"/>
      <c r="K48" s="35"/>
    </row>
    <row r="49" spans="1:11" x14ac:dyDescent="0.25">
      <c r="B49" s="8" t="s">
        <v>3249</v>
      </c>
      <c r="C49" s="57" t="s">
        <v>3250</v>
      </c>
      <c r="D49" s="54" t="s">
        <v>3251</v>
      </c>
      <c r="E49" s="6" t="s">
        <v>658</v>
      </c>
      <c r="F49" s="19">
        <v>559900</v>
      </c>
      <c r="G49" s="24">
        <v>484.95</v>
      </c>
      <c r="H49" s="24">
        <v>2.0299999999999998</v>
      </c>
      <c r="I49" s="31">
        <v>7.0064365000000004</v>
      </c>
      <c r="J49" s="31"/>
      <c r="K49" s="35"/>
    </row>
    <row r="50" spans="1:11" x14ac:dyDescent="0.25">
      <c r="B50" s="8" t="s">
        <v>3252</v>
      </c>
      <c r="C50" s="57" t="s">
        <v>3253</v>
      </c>
      <c r="D50" s="54" t="s">
        <v>3254</v>
      </c>
      <c r="E50" s="6" t="s">
        <v>658</v>
      </c>
      <c r="F50" s="19">
        <v>275000</v>
      </c>
      <c r="G50" s="24">
        <v>238.32</v>
      </c>
      <c r="H50" s="24">
        <v>1</v>
      </c>
      <c r="I50" s="31">
        <v>7.0063848000000002</v>
      </c>
      <c r="J50" s="31"/>
      <c r="K50" s="35"/>
    </row>
    <row r="51" spans="1:11" x14ac:dyDescent="0.25">
      <c r="B51" s="8" t="s">
        <v>3291</v>
      </c>
      <c r="C51" s="57" t="s">
        <v>3292</v>
      </c>
      <c r="D51" s="54" t="s">
        <v>3293</v>
      </c>
      <c r="E51" s="6" t="s">
        <v>658</v>
      </c>
      <c r="F51" s="19">
        <v>235000</v>
      </c>
      <c r="G51" s="24">
        <v>201.96</v>
      </c>
      <c r="H51" s="24">
        <v>0.84</v>
      </c>
      <c r="I51" s="31">
        <v>7.0118223000000004</v>
      </c>
      <c r="J51" s="31"/>
      <c r="K51" s="35"/>
    </row>
    <row r="52" spans="1:11" x14ac:dyDescent="0.25">
      <c r="B52" s="8" t="s">
        <v>3305</v>
      </c>
      <c r="C52" s="57" t="s">
        <v>3306</v>
      </c>
      <c r="D52" s="54" t="s">
        <v>3307</v>
      </c>
      <c r="E52" s="6" t="s">
        <v>658</v>
      </c>
      <c r="F52" s="19">
        <v>203200</v>
      </c>
      <c r="G52" s="24">
        <v>174.76</v>
      </c>
      <c r="H52" s="24">
        <v>0.73</v>
      </c>
      <c r="I52" s="31">
        <v>7.0117189</v>
      </c>
      <c r="J52" s="31"/>
      <c r="K52" s="35"/>
    </row>
    <row r="53" spans="1:11" x14ac:dyDescent="0.25">
      <c r="B53" s="8" t="s">
        <v>3092</v>
      </c>
      <c r="C53" s="57" t="s">
        <v>3093</v>
      </c>
      <c r="D53" s="54" t="s">
        <v>3094</v>
      </c>
      <c r="E53" s="6" t="s">
        <v>658</v>
      </c>
      <c r="F53" s="19">
        <v>107500</v>
      </c>
      <c r="G53" s="24">
        <v>94.75</v>
      </c>
      <c r="H53" s="24">
        <v>0.4</v>
      </c>
      <c r="I53" s="31">
        <v>7.0074793</v>
      </c>
      <c r="J53" s="31"/>
      <c r="K53" s="35"/>
    </row>
    <row r="54" spans="1:11" x14ac:dyDescent="0.25">
      <c r="B54" s="8" t="s">
        <v>3337</v>
      </c>
      <c r="C54" s="57" t="s">
        <v>3338</v>
      </c>
      <c r="D54" s="54" t="s">
        <v>3339</v>
      </c>
      <c r="E54" s="6" t="s">
        <v>658</v>
      </c>
      <c r="F54" s="19">
        <v>100000</v>
      </c>
      <c r="G54" s="24">
        <v>85.32</v>
      </c>
      <c r="H54" s="24">
        <v>0.36</v>
      </c>
      <c r="I54" s="31">
        <v>7.0392013000000002</v>
      </c>
      <c r="J54" s="31"/>
      <c r="K54" s="35"/>
    </row>
    <row r="55" spans="1:11" x14ac:dyDescent="0.25">
      <c r="C55" s="58" t="s">
        <v>175</v>
      </c>
      <c r="D55" s="54"/>
      <c r="E55" s="6"/>
      <c r="F55" s="19"/>
      <c r="G55" s="25">
        <v>3903.05</v>
      </c>
      <c r="H55" s="25">
        <v>16.329999999999998</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23</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24</v>
      </c>
      <c r="D68" s="54"/>
      <c r="E68" s="6"/>
      <c r="F68" s="19"/>
      <c r="G68" s="24"/>
      <c r="H68" s="24"/>
      <c r="I68" s="31"/>
      <c r="J68" s="31"/>
      <c r="K68" s="35"/>
    </row>
    <row r="69" spans="1:54" x14ac:dyDescent="0.25">
      <c r="B69" s="8" t="s">
        <v>186</v>
      </c>
      <c r="C69" s="57" t="s">
        <v>187</v>
      </c>
      <c r="D69" s="54"/>
      <c r="E69" s="6"/>
      <c r="F69" s="19"/>
      <c r="G69" s="24">
        <v>37.299999999999997</v>
      </c>
      <c r="H69" s="24">
        <v>0.16</v>
      </c>
      <c r="I69" s="31"/>
      <c r="J69" s="31"/>
      <c r="K69" s="35"/>
    </row>
    <row r="70" spans="1:54" x14ac:dyDescent="0.25">
      <c r="C70" s="58" t="s">
        <v>175</v>
      </c>
      <c r="D70" s="54"/>
      <c r="E70" s="6"/>
      <c r="F70" s="19"/>
      <c r="G70" s="25">
        <v>37.299999999999997</v>
      </c>
      <c r="H70" s="25">
        <v>0.16</v>
      </c>
      <c r="I70" s="31"/>
      <c r="J70" s="31"/>
      <c r="K70" s="35"/>
    </row>
    <row r="71" spans="1:54" x14ac:dyDescent="0.25">
      <c r="C71" s="57"/>
      <c r="D71" s="54"/>
      <c r="E71" s="6"/>
      <c r="F71" s="19"/>
      <c r="G71" s="24"/>
      <c r="H71" s="24"/>
      <c r="I71" s="31"/>
      <c r="J71" s="31"/>
      <c r="K71" s="35"/>
    </row>
    <row r="72" spans="1:54" x14ac:dyDescent="0.25">
      <c r="A72" s="10"/>
      <c r="B72" s="28"/>
      <c r="C72" s="58" t="s">
        <v>25</v>
      </c>
      <c r="D72" s="54"/>
      <c r="E72" s="6"/>
      <c r="F72" s="19"/>
      <c r="G72" s="24"/>
      <c r="H72" s="24"/>
      <c r="I72" s="31"/>
      <c r="J72" s="31"/>
      <c r="K72" s="35"/>
    </row>
    <row r="73" spans="1:54" s="2" customFormat="1" ht="13.5" x14ac:dyDescent="0.25">
      <c r="A73" s="28"/>
      <c r="B73" s="28"/>
      <c r="C73" s="57" t="s">
        <v>4792</v>
      </c>
      <c r="D73" s="54"/>
      <c r="E73" s="6"/>
      <c r="F73" s="19"/>
      <c r="G73" s="24" t="s">
        <v>2</v>
      </c>
      <c r="H73" s="24" t="s">
        <v>2</v>
      </c>
      <c r="I73" s="31"/>
      <c r="J73" s="31"/>
      <c r="K73" s="35"/>
      <c r="L73" s="3"/>
      <c r="AI73" s="3"/>
      <c r="AV73" s="3"/>
      <c r="AX73" s="3"/>
      <c r="BB73" s="3"/>
    </row>
    <row r="74" spans="1:54" x14ac:dyDescent="0.25">
      <c r="B74" s="8"/>
      <c r="C74" s="57" t="s">
        <v>188</v>
      </c>
      <c r="D74" s="54"/>
      <c r="E74" s="6"/>
      <c r="F74" s="19"/>
      <c r="G74" s="24">
        <v>343.01</v>
      </c>
      <c r="H74" s="24">
        <v>1.41</v>
      </c>
      <c r="I74" s="31"/>
      <c r="J74" s="31"/>
      <c r="K74" s="35"/>
    </row>
    <row r="75" spans="1:54" x14ac:dyDescent="0.25">
      <c r="C75" s="58" t="s">
        <v>175</v>
      </c>
      <c r="D75" s="54"/>
      <c r="E75" s="6"/>
      <c r="F75" s="19"/>
      <c r="G75" s="25">
        <v>343.01</v>
      </c>
      <c r="H75" s="25">
        <v>1.41</v>
      </c>
      <c r="I75" s="31"/>
      <c r="J75" s="31"/>
      <c r="K75" s="35"/>
    </row>
    <row r="76" spans="1:54" x14ac:dyDescent="0.25">
      <c r="C76" s="57"/>
      <c r="D76" s="54"/>
      <c r="E76" s="6"/>
      <c r="F76" s="19"/>
      <c r="G76" s="24"/>
      <c r="H76" s="24"/>
      <c r="I76" s="31"/>
      <c r="J76" s="31"/>
      <c r="K76" s="35"/>
    </row>
    <row r="77" spans="1:54" x14ac:dyDescent="0.25">
      <c r="C77" s="60" t="s">
        <v>189</v>
      </c>
      <c r="D77" s="55"/>
      <c r="E77" s="5"/>
      <c r="F77" s="20"/>
      <c r="G77" s="26">
        <v>23919.71</v>
      </c>
      <c r="H77" s="26">
        <v>99.999999999999986</v>
      </c>
      <c r="I77" s="32"/>
      <c r="J77" s="32"/>
      <c r="K77" s="36"/>
    </row>
    <row r="80" spans="1:54" x14ac:dyDescent="0.25">
      <c r="C80" s="1" t="s">
        <v>190</v>
      </c>
    </row>
    <row r="81" spans="3:11" x14ac:dyDescent="0.25">
      <c r="C81" s="37" t="s">
        <v>191</v>
      </c>
      <c r="D81" s="37"/>
      <c r="E81" s="37"/>
      <c r="F81" s="37"/>
      <c r="G81" s="37"/>
      <c r="H81" s="37"/>
      <c r="I81" s="37"/>
      <c r="J81" s="37"/>
      <c r="K81" s="37"/>
    </row>
    <row r="82" spans="3:11" x14ac:dyDescent="0.25">
      <c r="C82" s="2" t="s">
        <v>192</v>
      </c>
    </row>
    <row r="83" spans="3:11" x14ac:dyDescent="0.25">
      <c r="C83" s="2" t="s">
        <v>193</v>
      </c>
    </row>
    <row r="84" spans="3:11" x14ac:dyDescent="0.25">
      <c r="C84" s="2" t="s">
        <v>194</v>
      </c>
    </row>
    <row r="85" spans="3:11" x14ac:dyDescent="0.25">
      <c r="C85" s="2" t="s">
        <v>195</v>
      </c>
    </row>
    <row r="87" spans="3:11" x14ac:dyDescent="0.25">
      <c r="C87" s="76" t="s">
        <v>4869</v>
      </c>
      <c r="E87" s="76" t="s">
        <v>4870</v>
      </c>
      <c r="F87" s="77"/>
    </row>
    <row r="88" spans="3:11" x14ac:dyDescent="0.25">
      <c r="E88" s="2" t="s">
        <v>4919</v>
      </c>
    </row>
  </sheetData>
  <hyperlinks>
    <hyperlink ref="J2" location="'Index'!A1" display="'Index'!A1" xr:uid="{F99A80A4-A9CA-4F9E-940B-7251891CE495}"/>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41E27-2178-40A5-87E7-DF19B3E4B667}">
  <sheetPr codeName="Sheet1"/>
  <dimension ref="A1:IV80"/>
  <sheetViews>
    <sheetView showGridLines="0" zoomScale="90" zoomScaleNormal="90" workbookViewId="0">
      <pane ySplit="6" topLeftCell="A60"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3340</v>
      </c>
      <c r="J2" s="38" t="s">
        <v>4604</v>
      </c>
    </row>
    <row r="3" spans="1:54" ht="16.5" x14ac:dyDescent="0.3">
      <c r="C3" s="1" t="s">
        <v>28</v>
      </c>
      <c r="D3" s="21" t="s">
        <v>3341</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3342</v>
      </c>
      <c r="C26" s="57" t="s">
        <v>3343</v>
      </c>
      <c r="D26" s="54" t="s">
        <v>3344</v>
      </c>
      <c r="E26" s="6" t="s">
        <v>658</v>
      </c>
      <c r="F26" s="19">
        <v>20084400</v>
      </c>
      <c r="G26" s="24">
        <v>19948.95</v>
      </c>
      <c r="H26" s="24">
        <v>72.94</v>
      </c>
      <c r="I26" s="31">
        <v>7.0618749000000003</v>
      </c>
      <c r="J26" s="31"/>
      <c r="K26" s="35"/>
    </row>
    <row r="27" spans="1:11" x14ac:dyDescent="0.25">
      <c r="B27" s="8" t="s">
        <v>3345</v>
      </c>
      <c r="C27" s="57" t="s">
        <v>3346</v>
      </c>
      <c r="D27" s="54" t="s">
        <v>3347</v>
      </c>
      <c r="E27" s="6" t="s">
        <v>658</v>
      </c>
      <c r="F27" s="19">
        <v>3000000</v>
      </c>
      <c r="G27" s="24">
        <v>3023.8</v>
      </c>
      <c r="H27" s="24">
        <v>11.06</v>
      </c>
      <c r="I27" s="31">
        <v>7.0747361</v>
      </c>
      <c r="J27" s="31"/>
      <c r="K27" s="35"/>
    </row>
    <row r="28" spans="1:11" x14ac:dyDescent="0.25">
      <c r="B28" s="8" t="s">
        <v>1392</v>
      </c>
      <c r="C28" s="57" t="s">
        <v>1393</v>
      </c>
      <c r="D28" s="54" t="s">
        <v>1394</v>
      </c>
      <c r="E28" s="6" t="s">
        <v>658</v>
      </c>
      <c r="F28" s="19">
        <v>500000</v>
      </c>
      <c r="G28" s="24">
        <v>503</v>
      </c>
      <c r="H28" s="24">
        <v>1.84</v>
      </c>
      <c r="I28" s="31">
        <v>7.0042420999999999</v>
      </c>
      <c r="J28" s="31"/>
      <c r="K28" s="35"/>
    </row>
    <row r="29" spans="1:11" x14ac:dyDescent="0.25">
      <c r="C29" s="58" t="s">
        <v>175</v>
      </c>
      <c r="D29" s="54"/>
      <c r="E29" s="6"/>
      <c r="F29" s="19"/>
      <c r="G29" s="25">
        <v>23475.75</v>
      </c>
      <c r="H29" s="25">
        <v>85.84</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2938</v>
      </c>
      <c r="C41" s="57" t="s">
        <v>2939</v>
      </c>
      <c r="D41" s="54" t="s">
        <v>2940</v>
      </c>
      <c r="E41" s="6" t="s">
        <v>658</v>
      </c>
      <c r="F41" s="19">
        <v>1358000</v>
      </c>
      <c r="G41" s="24">
        <v>1302.08</v>
      </c>
      <c r="H41" s="24">
        <v>4.76</v>
      </c>
      <c r="I41" s="31">
        <v>6.8645411000000003</v>
      </c>
      <c r="J41" s="31"/>
      <c r="K41" s="35"/>
    </row>
    <row r="42" spans="1:11" x14ac:dyDescent="0.25">
      <c r="B42" s="8" t="s">
        <v>2935</v>
      </c>
      <c r="C42" s="57" t="s">
        <v>2936</v>
      </c>
      <c r="D42" s="54" t="s">
        <v>2937</v>
      </c>
      <c r="E42" s="6" t="s">
        <v>658</v>
      </c>
      <c r="F42" s="19">
        <v>785000</v>
      </c>
      <c r="G42" s="24">
        <v>765.24</v>
      </c>
      <c r="H42" s="24">
        <v>2.8</v>
      </c>
      <c r="I42" s="31">
        <v>6.7333499999999997</v>
      </c>
      <c r="J42" s="31"/>
      <c r="K42" s="35"/>
    </row>
    <row r="43" spans="1:11" x14ac:dyDescent="0.25">
      <c r="B43" s="8" t="s">
        <v>2932</v>
      </c>
      <c r="C43" s="57" t="s">
        <v>2933</v>
      </c>
      <c r="D43" s="54" t="s">
        <v>2934</v>
      </c>
      <c r="E43" s="6" t="s">
        <v>658</v>
      </c>
      <c r="F43" s="19">
        <v>625000</v>
      </c>
      <c r="G43" s="24">
        <v>610.04</v>
      </c>
      <c r="H43" s="24">
        <v>2.23</v>
      </c>
      <c r="I43" s="31">
        <v>6.7302</v>
      </c>
      <c r="J43" s="31"/>
      <c r="K43" s="35"/>
    </row>
    <row r="44" spans="1:11" x14ac:dyDescent="0.25">
      <c r="B44" s="8" t="s">
        <v>2941</v>
      </c>
      <c r="C44" s="57" t="s">
        <v>2942</v>
      </c>
      <c r="D44" s="54" t="s">
        <v>2943</v>
      </c>
      <c r="E44" s="6" t="s">
        <v>658</v>
      </c>
      <c r="F44" s="19">
        <v>310000</v>
      </c>
      <c r="G44" s="24">
        <v>302.36</v>
      </c>
      <c r="H44" s="24">
        <v>1.1100000000000001</v>
      </c>
      <c r="I44" s="31">
        <v>6.7320000000000002</v>
      </c>
      <c r="J44" s="31"/>
      <c r="K44" s="35"/>
    </row>
    <row r="45" spans="1:11" x14ac:dyDescent="0.25">
      <c r="B45" s="8" t="s">
        <v>2926</v>
      </c>
      <c r="C45" s="57" t="s">
        <v>2927</v>
      </c>
      <c r="D45" s="54" t="s">
        <v>2928</v>
      </c>
      <c r="E45" s="6" t="s">
        <v>658</v>
      </c>
      <c r="F45" s="19">
        <v>300000</v>
      </c>
      <c r="G45" s="24">
        <v>288.02</v>
      </c>
      <c r="H45" s="24">
        <v>1.05</v>
      </c>
      <c r="I45" s="31">
        <v>6.8645411000000003</v>
      </c>
      <c r="J45" s="31"/>
      <c r="K45" s="35"/>
    </row>
    <row r="46" spans="1:11" x14ac:dyDescent="0.25">
      <c r="B46" s="8" t="s">
        <v>3144</v>
      </c>
      <c r="C46" s="57" t="s">
        <v>3145</v>
      </c>
      <c r="D46" s="54" t="s">
        <v>3146</v>
      </c>
      <c r="E46" s="6" t="s">
        <v>658</v>
      </c>
      <c r="F46" s="19">
        <v>91400</v>
      </c>
      <c r="G46" s="24">
        <v>87.08</v>
      </c>
      <c r="H46" s="24">
        <v>0.32</v>
      </c>
      <c r="I46" s="31">
        <v>6.9118596999999999</v>
      </c>
      <c r="J46" s="31"/>
      <c r="K46" s="35"/>
    </row>
    <row r="47" spans="1:11" x14ac:dyDescent="0.25">
      <c r="C47" s="58" t="s">
        <v>175</v>
      </c>
      <c r="D47" s="54"/>
      <c r="E47" s="6"/>
      <c r="F47" s="19"/>
      <c r="G47" s="25">
        <v>3354.82</v>
      </c>
      <c r="H47" s="25">
        <v>12.27</v>
      </c>
      <c r="I47" s="31"/>
      <c r="J47" s="31"/>
      <c r="K47" s="35"/>
    </row>
    <row r="48" spans="1:11" x14ac:dyDescent="0.25">
      <c r="C48" s="57"/>
      <c r="D48" s="54"/>
      <c r="E48" s="6"/>
      <c r="F48" s="19"/>
      <c r="G48" s="24"/>
      <c r="H48" s="24"/>
      <c r="I48" s="31"/>
      <c r="J48" s="31"/>
      <c r="K48" s="35"/>
    </row>
    <row r="49" spans="1:11" x14ac:dyDescent="0.25">
      <c r="A49" s="10"/>
      <c r="B49" s="28"/>
      <c r="C49" s="58" t="s">
        <v>18</v>
      </c>
      <c r="D49" s="54"/>
      <c r="E49" s="6"/>
      <c r="F49" s="19"/>
      <c r="G49" s="24"/>
      <c r="H49" s="24"/>
      <c r="I49" s="31"/>
      <c r="J49" s="31"/>
      <c r="K49" s="35"/>
    </row>
    <row r="50" spans="1:11" x14ac:dyDescent="0.25">
      <c r="A50" s="28"/>
      <c r="B50" s="28"/>
      <c r="C50" s="58" t="s">
        <v>19</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A52" s="28"/>
      <c r="B52" s="28"/>
      <c r="C52" s="58" t="s">
        <v>20</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21</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22</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23</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24</v>
      </c>
      <c r="D60" s="54"/>
      <c r="E60" s="6"/>
      <c r="F60" s="19"/>
      <c r="G60" s="24"/>
      <c r="H60" s="24"/>
      <c r="I60" s="31"/>
      <c r="J60" s="31"/>
      <c r="K60" s="35"/>
    </row>
    <row r="61" spans="1:11" x14ac:dyDescent="0.25">
      <c r="B61" s="8" t="s">
        <v>186</v>
      </c>
      <c r="C61" s="57" t="s">
        <v>187</v>
      </c>
      <c r="D61" s="54"/>
      <c r="E61" s="6"/>
      <c r="F61" s="19"/>
      <c r="G61" s="24">
        <v>55.78</v>
      </c>
      <c r="H61" s="24">
        <v>0.2</v>
      </c>
      <c r="I61" s="31"/>
      <c r="J61" s="31"/>
      <c r="K61" s="35"/>
    </row>
    <row r="62" spans="1:11" x14ac:dyDescent="0.25">
      <c r="C62" s="58" t="s">
        <v>175</v>
      </c>
      <c r="D62" s="54"/>
      <c r="E62" s="6"/>
      <c r="F62" s="19"/>
      <c r="G62" s="25">
        <v>55.78</v>
      </c>
      <c r="H62" s="25">
        <v>0.2</v>
      </c>
      <c r="I62" s="31"/>
      <c r="J62" s="31"/>
      <c r="K62" s="35"/>
    </row>
    <row r="63" spans="1:11" x14ac:dyDescent="0.25">
      <c r="C63" s="57"/>
      <c r="D63" s="54"/>
      <c r="E63" s="6"/>
      <c r="F63" s="19"/>
      <c r="G63" s="24"/>
      <c r="H63" s="24"/>
      <c r="I63" s="31"/>
      <c r="J63" s="31"/>
      <c r="K63" s="35"/>
    </row>
    <row r="64" spans="1:11" x14ac:dyDescent="0.25">
      <c r="A64" s="10"/>
      <c r="B64" s="28"/>
      <c r="C64" s="58" t="s">
        <v>25</v>
      </c>
      <c r="D64" s="54"/>
      <c r="E64" s="6"/>
      <c r="F64" s="19"/>
      <c r="G64" s="24"/>
      <c r="H64" s="24"/>
      <c r="I64" s="31"/>
      <c r="J64" s="31"/>
      <c r="K64" s="35"/>
    </row>
    <row r="65" spans="1:54" s="2" customFormat="1" ht="13.5" x14ac:dyDescent="0.25">
      <c r="A65" s="28"/>
      <c r="B65" s="28"/>
      <c r="C65" s="57" t="s">
        <v>4792</v>
      </c>
      <c r="D65" s="54"/>
      <c r="E65" s="6"/>
      <c r="F65" s="19"/>
      <c r="G65" s="24" t="s">
        <v>2</v>
      </c>
      <c r="H65" s="24" t="s">
        <v>2</v>
      </c>
      <c r="I65" s="31"/>
      <c r="J65" s="31"/>
      <c r="K65" s="35"/>
      <c r="L65" s="3"/>
      <c r="AI65" s="3"/>
      <c r="AV65" s="3"/>
      <c r="AX65" s="3"/>
      <c r="BB65" s="3"/>
    </row>
    <row r="66" spans="1:54" x14ac:dyDescent="0.25">
      <c r="B66" s="8"/>
      <c r="C66" s="57" t="s">
        <v>188</v>
      </c>
      <c r="D66" s="54"/>
      <c r="E66" s="6"/>
      <c r="F66" s="19"/>
      <c r="G66" s="24">
        <v>464.6</v>
      </c>
      <c r="H66" s="24">
        <v>1.69</v>
      </c>
      <c r="I66" s="31"/>
      <c r="J66" s="31"/>
      <c r="K66" s="35"/>
    </row>
    <row r="67" spans="1:54" x14ac:dyDescent="0.25">
      <c r="C67" s="58" t="s">
        <v>175</v>
      </c>
      <c r="D67" s="54"/>
      <c r="E67" s="6"/>
      <c r="F67" s="19"/>
      <c r="G67" s="25">
        <v>464.6</v>
      </c>
      <c r="H67" s="25">
        <v>1.69</v>
      </c>
      <c r="I67" s="31"/>
      <c r="J67" s="31"/>
      <c r="K67" s="35"/>
    </row>
    <row r="68" spans="1:54" x14ac:dyDescent="0.25">
      <c r="C68" s="57"/>
      <c r="D68" s="54"/>
      <c r="E68" s="6"/>
      <c r="F68" s="19"/>
      <c r="G68" s="24"/>
      <c r="H68" s="24"/>
      <c r="I68" s="31"/>
      <c r="J68" s="31"/>
      <c r="K68" s="35"/>
    </row>
    <row r="69" spans="1:54" x14ac:dyDescent="0.25">
      <c r="C69" s="60" t="s">
        <v>189</v>
      </c>
      <c r="D69" s="55"/>
      <c r="E69" s="5"/>
      <c r="F69" s="20"/>
      <c r="G69" s="26">
        <v>27350.95</v>
      </c>
      <c r="H69" s="26">
        <v>100</v>
      </c>
      <c r="I69" s="32"/>
      <c r="J69" s="32"/>
      <c r="K69" s="36"/>
    </row>
    <row r="72" spans="1:54" x14ac:dyDescent="0.25">
      <c r="C72" s="1" t="s">
        <v>190</v>
      </c>
    </row>
    <row r="73" spans="1:54" x14ac:dyDescent="0.25">
      <c r="C73" s="37" t="s">
        <v>191</v>
      </c>
      <c r="D73" s="37"/>
      <c r="E73" s="37"/>
      <c r="F73" s="37"/>
      <c r="G73" s="37"/>
      <c r="H73" s="37"/>
      <c r="I73" s="37"/>
      <c r="J73" s="37"/>
      <c r="K73" s="37"/>
    </row>
    <row r="74" spans="1:54" x14ac:dyDescent="0.25">
      <c r="C74" s="2" t="s">
        <v>192</v>
      </c>
    </row>
    <row r="75" spans="1:54" x14ac:dyDescent="0.25">
      <c r="C75" s="2" t="s">
        <v>193</v>
      </c>
    </row>
    <row r="76" spans="1:54" x14ac:dyDescent="0.25">
      <c r="C76" s="2" t="s">
        <v>194</v>
      </c>
    </row>
    <row r="77" spans="1:54" x14ac:dyDescent="0.25">
      <c r="C77" s="2" t="s">
        <v>195</v>
      </c>
    </row>
    <row r="79" spans="1:54" x14ac:dyDescent="0.25">
      <c r="C79" s="76" t="s">
        <v>4869</v>
      </c>
      <c r="E79" s="76" t="s">
        <v>4870</v>
      </c>
      <c r="F79" s="77"/>
    </row>
    <row r="80" spans="1:54" x14ac:dyDescent="0.25">
      <c r="E80" s="2" t="s">
        <v>4912</v>
      </c>
    </row>
  </sheetData>
  <hyperlinks>
    <hyperlink ref="J2" location="'Index'!A1" display="'Index'!A1" xr:uid="{B1133A24-F254-42D0-AB77-7E56D66B5FF7}"/>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32569-1986-4162-872C-78A796026331}">
  <sheetPr codeName="Sheet1"/>
  <dimension ref="A1:IV86"/>
  <sheetViews>
    <sheetView showGridLines="0" zoomScale="90" zoomScaleNormal="90" workbookViewId="0">
      <pane ySplit="6" topLeftCell="A72"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3348</v>
      </c>
      <c r="J2" s="38" t="s">
        <v>4604</v>
      </c>
    </row>
    <row r="3" spans="1:54" ht="16.5" x14ac:dyDescent="0.3">
      <c r="C3" s="1" t="s">
        <v>28</v>
      </c>
      <c r="D3" s="21" t="s">
        <v>3349</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3316</v>
      </c>
      <c r="C26" s="57" t="s">
        <v>3317</v>
      </c>
      <c r="D26" s="54" t="s">
        <v>3318</v>
      </c>
      <c r="E26" s="6" t="s">
        <v>658</v>
      </c>
      <c r="F26" s="19">
        <v>12500000</v>
      </c>
      <c r="G26" s="24">
        <v>12578.19</v>
      </c>
      <c r="H26" s="24">
        <v>51.96</v>
      </c>
      <c r="I26" s="31">
        <v>7.2355913000000003</v>
      </c>
      <c r="J26" s="31"/>
      <c r="K26" s="35"/>
    </row>
    <row r="27" spans="1:11" x14ac:dyDescent="0.25">
      <c r="B27" s="8" t="s">
        <v>3350</v>
      </c>
      <c r="C27" s="57" t="s">
        <v>3351</v>
      </c>
      <c r="D27" s="54" t="s">
        <v>3352</v>
      </c>
      <c r="E27" s="6" t="s">
        <v>658</v>
      </c>
      <c r="F27" s="19">
        <v>1000000</v>
      </c>
      <c r="G27" s="24">
        <v>999.52</v>
      </c>
      <c r="H27" s="24">
        <v>4.13</v>
      </c>
      <c r="I27" s="31">
        <v>7.2124006999999999</v>
      </c>
      <c r="J27" s="31"/>
      <c r="K27" s="35"/>
    </row>
    <row r="28" spans="1:11" x14ac:dyDescent="0.25">
      <c r="B28" s="8" t="s">
        <v>3353</v>
      </c>
      <c r="C28" s="57" t="s">
        <v>3354</v>
      </c>
      <c r="D28" s="54" t="s">
        <v>3355</v>
      </c>
      <c r="E28" s="6" t="s">
        <v>658</v>
      </c>
      <c r="F28" s="19">
        <v>1000000</v>
      </c>
      <c r="G28" s="24">
        <v>994.84</v>
      </c>
      <c r="H28" s="24">
        <v>4.1100000000000003</v>
      </c>
      <c r="I28" s="31">
        <v>7.2253730000000003</v>
      </c>
      <c r="J28" s="31"/>
      <c r="K28" s="35"/>
    </row>
    <row r="29" spans="1:11" x14ac:dyDescent="0.25">
      <c r="B29" s="8" t="s">
        <v>3356</v>
      </c>
      <c r="C29" s="57" t="s">
        <v>3357</v>
      </c>
      <c r="D29" s="54" t="s">
        <v>3358</v>
      </c>
      <c r="E29" s="6" t="s">
        <v>658</v>
      </c>
      <c r="F29" s="19">
        <v>500000</v>
      </c>
      <c r="G29" s="24">
        <v>499.97</v>
      </c>
      <c r="H29" s="24">
        <v>2.0699999999999998</v>
      </c>
      <c r="I29" s="31">
        <v>7.2025642000000003</v>
      </c>
      <c r="J29" s="31"/>
      <c r="K29" s="35"/>
    </row>
    <row r="30" spans="1:11" x14ac:dyDescent="0.25">
      <c r="C30" s="58" t="s">
        <v>175</v>
      </c>
      <c r="D30" s="54"/>
      <c r="E30" s="6"/>
      <c r="F30" s="19"/>
      <c r="G30" s="25">
        <v>15072.52</v>
      </c>
      <c r="H30" s="25">
        <v>62.27</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3359</v>
      </c>
      <c r="C42" s="57" t="s">
        <v>3360</v>
      </c>
      <c r="D42" s="54" t="s">
        <v>3361</v>
      </c>
      <c r="E42" s="6" t="s">
        <v>658</v>
      </c>
      <c r="F42" s="19">
        <v>4551500</v>
      </c>
      <c r="G42" s="24">
        <v>3871.74</v>
      </c>
      <c r="H42" s="24">
        <v>15.99</v>
      </c>
      <c r="I42" s="31">
        <v>7.0396149000000001</v>
      </c>
      <c r="J42" s="31"/>
      <c r="K42" s="35"/>
    </row>
    <row r="43" spans="1:11" x14ac:dyDescent="0.25">
      <c r="B43" s="8" t="s">
        <v>3331</v>
      </c>
      <c r="C43" s="57" t="s">
        <v>3332</v>
      </c>
      <c r="D43" s="54" t="s">
        <v>3333</v>
      </c>
      <c r="E43" s="6" t="s">
        <v>658</v>
      </c>
      <c r="F43" s="19">
        <v>2500000</v>
      </c>
      <c r="G43" s="24">
        <v>2127.4299999999998</v>
      </c>
      <c r="H43" s="24">
        <v>8.7899999999999991</v>
      </c>
      <c r="I43" s="31">
        <v>7.0395631999999999</v>
      </c>
      <c r="J43" s="31"/>
      <c r="K43" s="35"/>
    </row>
    <row r="44" spans="1:11" x14ac:dyDescent="0.25">
      <c r="B44" s="8" t="s">
        <v>3217</v>
      </c>
      <c r="C44" s="57" t="s">
        <v>3218</v>
      </c>
      <c r="D44" s="54" t="s">
        <v>3219</v>
      </c>
      <c r="E44" s="6" t="s">
        <v>658</v>
      </c>
      <c r="F44" s="19">
        <v>720000</v>
      </c>
      <c r="G44" s="24">
        <v>623.15</v>
      </c>
      <c r="H44" s="24">
        <v>2.57</v>
      </c>
      <c r="I44" s="31">
        <v>7.0065398999999999</v>
      </c>
      <c r="J44" s="31"/>
      <c r="K44" s="35"/>
    </row>
    <row r="45" spans="1:11" x14ac:dyDescent="0.25">
      <c r="B45" s="8" t="s">
        <v>3362</v>
      </c>
      <c r="C45" s="57" t="s">
        <v>3363</v>
      </c>
      <c r="D45" s="54" t="s">
        <v>3364</v>
      </c>
      <c r="E45" s="6" t="s">
        <v>658</v>
      </c>
      <c r="F45" s="19">
        <v>625000</v>
      </c>
      <c r="G45" s="24">
        <v>531.46</v>
      </c>
      <c r="H45" s="24">
        <v>2.2000000000000002</v>
      </c>
      <c r="I45" s="31">
        <v>7.0396666000000003</v>
      </c>
      <c r="J45" s="31"/>
      <c r="K45" s="35"/>
    </row>
    <row r="46" spans="1:11" x14ac:dyDescent="0.25">
      <c r="B46" s="8" t="s">
        <v>3334</v>
      </c>
      <c r="C46" s="57" t="s">
        <v>3335</v>
      </c>
      <c r="D46" s="54" t="s">
        <v>3336</v>
      </c>
      <c r="E46" s="6" t="s">
        <v>658</v>
      </c>
      <c r="F46" s="19">
        <v>600000</v>
      </c>
      <c r="G46" s="24">
        <v>510.87</v>
      </c>
      <c r="H46" s="24">
        <v>2.11</v>
      </c>
      <c r="I46" s="31">
        <v>7.0395114999999997</v>
      </c>
      <c r="J46" s="31"/>
      <c r="K46" s="35"/>
    </row>
    <row r="47" spans="1:11" x14ac:dyDescent="0.25">
      <c r="B47" s="8" t="s">
        <v>3337</v>
      </c>
      <c r="C47" s="57" t="s">
        <v>3338</v>
      </c>
      <c r="D47" s="54" t="s">
        <v>3339</v>
      </c>
      <c r="E47" s="6" t="s">
        <v>658</v>
      </c>
      <c r="F47" s="19">
        <v>407100</v>
      </c>
      <c r="G47" s="24">
        <v>347.35</v>
      </c>
      <c r="H47" s="24">
        <v>1.43</v>
      </c>
      <c r="I47" s="31">
        <v>7.0392013000000002</v>
      </c>
      <c r="J47" s="31"/>
      <c r="K47" s="35"/>
    </row>
    <row r="48" spans="1:11" x14ac:dyDescent="0.25">
      <c r="B48" s="8" t="s">
        <v>2997</v>
      </c>
      <c r="C48" s="57" t="s">
        <v>2998</v>
      </c>
      <c r="D48" s="54" t="s">
        <v>2999</v>
      </c>
      <c r="E48" s="6" t="s">
        <v>658</v>
      </c>
      <c r="F48" s="19">
        <v>361800</v>
      </c>
      <c r="G48" s="24">
        <v>324.44</v>
      </c>
      <c r="H48" s="24">
        <v>1.34</v>
      </c>
      <c r="I48" s="31">
        <v>6.9863499999999998</v>
      </c>
      <c r="J48" s="31"/>
      <c r="K48" s="35"/>
    </row>
    <row r="49" spans="1:11" x14ac:dyDescent="0.25">
      <c r="B49" s="8" t="s">
        <v>3252</v>
      </c>
      <c r="C49" s="57" t="s">
        <v>3253</v>
      </c>
      <c r="D49" s="54" t="s">
        <v>3254</v>
      </c>
      <c r="E49" s="6" t="s">
        <v>658</v>
      </c>
      <c r="F49" s="19">
        <v>277000</v>
      </c>
      <c r="G49" s="24">
        <v>240.06</v>
      </c>
      <c r="H49" s="24">
        <v>0.99</v>
      </c>
      <c r="I49" s="31">
        <v>7.0063848000000002</v>
      </c>
      <c r="J49" s="31"/>
      <c r="K49" s="35"/>
    </row>
    <row r="50" spans="1:11" x14ac:dyDescent="0.25">
      <c r="B50" s="8" t="s">
        <v>3249</v>
      </c>
      <c r="C50" s="57" t="s">
        <v>3250</v>
      </c>
      <c r="D50" s="54" t="s">
        <v>3251</v>
      </c>
      <c r="E50" s="6" t="s">
        <v>658</v>
      </c>
      <c r="F50" s="19">
        <v>100000</v>
      </c>
      <c r="G50" s="24">
        <v>86.61</v>
      </c>
      <c r="H50" s="24">
        <v>0.36</v>
      </c>
      <c r="I50" s="31">
        <v>7.0064365000000004</v>
      </c>
      <c r="J50" s="31"/>
      <c r="K50" s="35"/>
    </row>
    <row r="51" spans="1:11" x14ac:dyDescent="0.25">
      <c r="B51" s="8" t="s">
        <v>3305</v>
      </c>
      <c r="C51" s="57" t="s">
        <v>3306</v>
      </c>
      <c r="D51" s="54" t="s">
        <v>3307</v>
      </c>
      <c r="E51" s="6" t="s">
        <v>658</v>
      </c>
      <c r="F51" s="19">
        <v>100000</v>
      </c>
      <c r="G51" s="24">
        <v>86</v>
      </c>
      <c r="H51" s="24">
        <v>0.36</v>
      </c>
      <c r="I51" s="31">
        <v>7.0117189</v>
      </c>
      <c r="J51" s="31"/>
      <c r="K51" s="35"/>
    </row>
    <row r="52" spans="1:11" x14ac:dyDescent="0.25">
      <c r="B52" s="8" t="s">
        <v>1064</v>
      </c>
      <c r="C52" s="57" t="s">
        <v>1065</v>
      </c>
      <c r="D52" s="54" t="s">
        <v>1066</v>
      </c>
      <c r="E52" s="6" t="s">
        <v>658</v>
      </c>
      <c r="F52" s="19">
        <v>100000</v>
      </c>
      <c r="G52" s="24">
        <v>85.08</v>
      </c>
      <c r="H52" s="24">
        <v>0.35</v>
      </c>
      <c r="I52" s="31">
        <v>7.0396149000000001</v>
      </c>
      <c r="J52" s="31"/>
      <c r="K52" s="35"/>
    </row>
    <row r="53" spans="1:11" x14ac:dyDescent="0.25">
      <c r="C53" s="58" t="s">
        <v>175</v>
      </c>
      <c r="D53" s="54"/>
      <c r="E53" s="6"/>
      <c r="F53" s="19"/>
      <c r="G53" s="25">
        <v>8834.19</v>
      </c>
      <c r="H53" s="25">
        <v>36.49</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186</v>
      </c>
      <c r="C67" s="57" t="s">
        <v>187</v>
      </c>
      <c r="D67" s="54"/>
      <c r="E67" s="6"/>
      <c r="F67" s="19"/>
      <c r="G67" s="24">
        <v>42.05</v>
      </c>
      <c r="H67" s="24">
        <v>0.17</v>
      </c>
      <c r="I67" s="31"/>
      <c r="J67" s="31"/>
      <c r="K67" s="35"/>
    </row>
    <row r="68" spans="1:54" x14ac:dyDescent="0.25">
      <c r="C68" s="58" t="s">
        <v>175</v>
      </c>
      <c r="D68" s="54"/>
      <c r="E68" s="6"/>
      <c r="F68" s="19"/>
      <c r="G68" s="25">
        <v>42.05</v>
      </c>
      <c r="H68" s="25">
        <v>0.17</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4792</v>
      </c>
      <c r="D71" s="54"/>
      <c r="E71" s="6"/>
      <c r="F71" s="19"/>
      <c r="G71" s="24" t="s">
        <v>2</v>
      </c>
      <c r="H71" s="24" t="s">
        <v>2</v>
      </c>
      <c r="I71" s="31"/>
      <c r="J71" s="31"/>
      <c r="K71" s="35"/>
      <c r="L71" s="3"/>
      <c r="AI71" s="3"/>
      <c r="AV71" s="3"/>
      <c r="AX71" s="3"/>
      <c r="BB71" s="3"/>
    </row>
    <row r="72" spans="1:54" x14ac:dyDescent="0.25">
      <c r="B72" s="8"/>
      <c r="C72" s="57" t="s">
        <v>188</v>
      </c>
      <c r="D72" s="54"/>
      <c r="E72" s="6"/>
      <c r="F72" s="19"/>
      <c r="G72" s="24">
        <v>257.20999999999998</v>
      </c>
      <c r="H72" s="24">
        <v>1.07</v>
      </c>
      <c r="I72" s="31"/>
      <c r="J72" s="31"/>
      <c r="K72" s="35"/>
    </row>
    <row r="73" spans="1:54" x14ac:dyDescent="0.25">
      <c r="C73" s="58" t="s">
        <v>175</v>
      </c>
      <c r="D73" s="54"/>
      <c r="E73" s="6"/>
      <c r="F73" s="19"/>
      <c r="G73" s="25">
        <v>257.20999999999998</v>
      </c>
      <c r="H73" s="25">
        <v>1.07</v>
      </c>
      <c r="I73" s="31"/>
      <c r="J73" s="31"/>
      <c r="K73" s="35"/>
    </row>
    <row r="74" spans="1:54" x14ac:dyDescent="0.25">
      <c r="C74" s="57"/>
      <c r="D74" s="54"/>
      <c r="E74" s="6"/>
      <c r="F74" s="19"/>
      <c r="G74" s="24"/>
      <c r="H74" s="24"/>
      <c r="I74" s="31"/>
      <c r="J74" s="31"/>
      <c r="K74" s="35"/>
    </row>
    <row r="75" spans="1:54" x14ac:dyDescent="0.25">
      <c r="C75" s="60" t="s">
        <v>189</v>
      </c>
      <c r="D75" s="55"/>
      <c r="E75" s="5"/>
      <c r="F75" s="20"/>
      <c r="G75" s="26">
        <v>24205.97</v>
      </c>
      <c r="H75" s="26">
        <v>100</v>
      </c>
      <c r="I75" s="32"/>
      <c r="J75" s="32"/>
      <c r="K75" s="36"/>
    </row>
    <row r="78" spans="1:54" x14ac:dyDescent="0.25">
      <c r="C78" s="1" t="s">
        <v>190</v>
      </c>
    </row>
    <row r="79" spans="1:54" x14ac:dyDescent="0.25">
      <c r="C79" s="37" t="s">
        <v>191</v>
      </c>
      <c r="D79" s="37"/>
      <c r="E79" s="37"/>
      <c r="F79" s="37"/>
      <c r="G79" s="37"/>
      <c r="H79" s="37"/>
      <c r="I79" s="37"/>
      <c r="J79" s="37"/>
      <c r="K79" s="37"/>
    </row>
    <row r="80" spans="1:54" x14ac:dyDescent="0.25">
      <c r="C80" s="2" t="s">
        <v>192</v>
      </c>
    </row>
    <row r="81" spans="3:6" x14ac:dyDescent="0.25">
      <c r="C81" s="2" t="s">
        <v>193</v>
      </c>
    </row>
    <row r="82" spans="3:6" x14ac:dyDescent="0.25">
      <c r="C82" s="2" t="s">
        <v>194</v>
      </c>
    </row>
    <row r="83" spans="3:6" x14ac:dyDescent="0.25">
      <c r="C83" s="2" t="s">
        <v>195</v>
      </c>
    </row>
    <row r="85" spans="3:6" x14ac:dyDescent="0.25">
      <c r="C85" s="76" t="s">
        <v>4869</v>
      </c>
      <c r="E85" s="76" t="s">
        <v>4870</v>
      </c>
      <c r="F85" s="77"/>
    </row>
    <row r="86" spans="3:6" x14ac:dyDescent="0.25">
      <c r="E86" s="2" t="s">
        <v>4919</v>
      </c>
    </row>
  </sheetData>
  <hyperlinks>
    <hyperlink ref="J2" location="'Index'!A1" display="'Index'!A1" xr:uid="{DB2CDD4D-4BDF-45C2-A3B4-736AC9044FB6}"/>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0510F-D03A-4CB1-8FBC-68C45340687E}">
  <sheetPr codeName="Sheet1"/>
  <dimension ref="A1:IV84"/>
  <sheetViews>
    <sheetView showGridLines="0" zoomScale="90" zoomScaleNormal="90" workbookViewId="0">
      <pane ySplit="6" topLeftCell="A70"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3365</v>
      </c>
      <c r="J2" s="38" t="s">
        <v>4604</v>
      </c>
    </row>
    <row r="3" spans="1:54" ht="16.5" x14ac:dyDescent="0.3">
      <c r="C3" s="1" t="s">
        <v>28</v>
      </c>
      <c r="D3" s="21" t="s">
        <v>3366</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3367</v>
      </c>
      <c r="C26" s="57" t="s">
        <v>3368</v>
      </c>
      <c r="D26" s="54" t="s">
        <v>3369</v>
      </c>
      <c r="E26" s="6" t="s">
        <v>658</v>
      </c>
      <c r="F26" s="19">
        <v>5000000</v>
      </c>
      <c r="G26" s="24">
        <v>5012.92</v>
      </c>
      <c r="H26" s="24">
        <v>21.19</v>
      </c>
      <c r="I26" s="31">
        <v>7.1643160999999997</v>
      </c>
      <c r="J26" s="31"/>
      <c r="K26" s="35"/>
    </row>
    <row r="27" spans="1:11" x14ac:dyDescent="0.25">
      <c r="B27" s="8" t="s">
        <v>3370</v>
      </c>
      <c r="C27" s="57" t="s">
        <v>3371</v>
      </c>
      <c r="D27" s="54" t="s">
        <v>3372</v>
      </c>
      <c r="E27" s="6" t="s">
        <v>658</v>
      </c>
      <c r="F27" s="19">
        <v>4000000</v>
      </c>
      <c r="G27" s="24">
        <v>4008.16</v>
      </c>
      <c r="H27" s="24">
        <v>16.940000000000001</v>
      </c>
      <c r="I27" s="31">
        <v>7.1690781000000001</v>
      </c>
      <c r="J27" s="31"/>
      <c r="K27" s="35"/>
    </row>
    <row r="28" spans="1:11" x14ac:dyDescent="0.25">
      <c r="B28" s="8" t="s">
        <v>3373</v>
      </c>
      <c r="C28" s="57" t="s">
        <v>3374</v>
      </c>
      <c r="D28" s="54" t="s">
        <v>3375</v>
      </c>
      <c r="E28" s="6" t="s">
        <v>658</v>
      </c>
      <c r="F28" s="19">
        <v>4000000</v>
      </c>
      <c r="G28" s="24">
        <v>4007.27</v>
      </c>
      <c r="H28" s="24">
        <v>16.940000000000001</v>
      </c>
      <c r="I28" s="31">
        <v>7.1897850999999999</v>
      </c>
      <c r="J28" s="31"/>
      <c r="K28" s="35"/>
    </row>
    <row r="29" spans="1:11" x14ac:dyDescent="0.25">
      <c r="B29" s="8" t="s">
        <v>3376</v>
      </c>
      <c r="C29" s="57" t="s">
        <v>3377</v>
      </c>
      <c r="D29" s="54" t="s">
        <v>3378</v>
      </c>
      <c r="E29" s="6" t="s">
        <v>658</v>
      </c>
      <c r="F29" s="19">
        <v>2500000</v>
      </c>
      <c r="G29" s="24">
        <v>2504.4</v>
      </c>
      <c r="H29" s="24">
        <v>10.58</v>
      </c>
      <c r="I29" s="31">
        <v>7.2131825999999997</v>
      </c>
      <c r="J29" s="31"/>
      <c r="K29" s="35"/>
    </row>
    <row r="30" spans="1:11" x14ac:dyDescent="0.25">
      <c r="B30" s="8" t="s">
        <v>3379</v>
      </c>
      <c r="C30" s="57" t="s">
        <v>3380</v>
      </c>
      <c r="D30" s="54" t="s">
        <v>3381</v>
      </c>
      <c r="E30" s="6" t="s">
        <v>658</v>
      </c>
      <c r="F30" s="19">
        <v>2500000</v>
      </c>
      <c r="G30" s="24">
        <v>2504.3200000000002</v>
      </c>
      <c r="H30" s="24">
        <v>10.58</v>
      </c>
      <c r="I30" s="31">
        <v>7.1939225999999996</v>
      </c>
      <c r="J30" s="31"/>
      <c r="K30" s="35"/>
    </row>
    <row r="31" spans="1:11" x14ac:dyDescent="0.25">
      <c r="B31" s="8" t="s">
        <v>3382</v>
      </c>
      <c r="C31" s="57" t="s">
        <v>3383</v>
      </c>
      <c r="D31" s="54" t="s">
        <v>3384</v>
      </c>
      <c r="E31" s="6" t="s">
        <v>658</v>
      </c>
      <c r="F31" s="19">
        <v>221100</v>
      </c>
      <c r="G31" s="24">
        <v>221.43</v>
      </c>
      <c r="H31" s="24">
        <v>0.94</v>
      </c>
      <c r="I31" s="31">
        <v>7.2048692000000001</v>
      </c>
      <c r="J31" s="31"/>
      <c r="K31" s="35"/>
    </row>
    <row r="32" spans="1:11" x14ac:dyDescent="0.25">
      <c r="C32" s="58" t="s">
        <v>175</v>
      </c>
      <c r="D32" s="54"/>
      <c r="E32" s="6"/>
      <c r="F32" s="19"/>
      <c r="G32" s="25">
        <v>18258.5</v>
      </c>
      <c r="H32" s="25">
        <v>77.17</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1064</v>
      </c>
      <c r="C44" s="57" t="s">
        <v>1065</v>
      </c>
      <c r="D44" s="54" t="s">
        <v>1066</v>
      </c>
      <c r="E44" s="6" t="s">
        <v>658</v>
      </c>
      <c r="F44" s="19">
        <v>1503200</v>
      </c>
      <c r="G44" s="24">
        <v>1278.94</v>
      </c>
      <c r="H44" s="24">
        <v>5.41</v>
      </c>
      <c r="I44" s="31">
        <v>7.0396149000000001</v>
      </c>
      <c r="J44" s="31"/>
      <c r="K44" s="35"/>
    </row>
    <row r="45" spans="1:11" x14ac:dyDescent="0.25">
      <c r="B45" s="8" t="s">
        <v>3334</v>
      </c>
      <c r="C45" s="57" t="s">
        <v>3335</v>
      </c>
      <c r="D45" s="54" t="s">
        <v>3336</v>
      </c>
      <c r="E45" s="6" t="s">
        <v>658</v>
      </c>
      <c r="F45" s="19">
        <v>1232500</v>
      </c>
      <c r="G45" s="24">
        <v>1049.42</v>
      </c>
      <c r="H45" s="24">
        <v>4.4400000000000004</v>
      </c>
      <c r="I45" s="31">
        <v>7.0395114999999997</v>
      </c>
      <c r="J45" s="31"/>
      <c r="K45" s="35"/>
    </row>
    <row r="46" spans="1:11" x14ac:dyDescent="0.25">
      <c r="B46" s="8" t="s">
        <v>3331</v>
      </c>
      <c r="C46" s="57" t="s">
        <v>3332</v>
      </c>
      <c r="D46" s="54" t="s">
        <v>3333</v>
      </c>
      <c r="E46" s="6" t="s">
        <v>658</v>
      </c>
      <c r="F46" s="19">
        <v>1148500</v>
      </c>
      <c r="G46" s="24">
        <v>977.34</v>
      </c>
      <c r="H46" s="24">
        <v>4.13</v>
      </c>
      <c r="I46" s="31">
        <v>7.0395631999999999</v>
      </c>
      <c r="J46" s="31"/>
      <c r="K46" s="35"/>
    </row>
    <row r="47" spans="1:11" x14ac:dyDescent="0.25">
      <c r="B47" s="8" t="s">
        <v>3305</v>
      </c>
      <c r="C47" s="57" t="s">
        <v>3306</v>
      </c>
      <c r="D47" s="54" t="s">
        <v>3307</v>
      </c>
      <c r="E47" s="6" t="s">
        <v>658</v>
      </c>
      <c r="F47" s="19">
        <v>750000</v>
      </c>
      <c r="G47" s="24">
        <v>645.03</v>
      </c>
      <c r="H47" s="24">
        <v>2.73</v>
      </c>
      <c r="I47" s="31">
        <v>7.0117189</v>
      </c>
      <c r="J47" s="31"/>
      <c r="K47" s="35"/>
    </row>
    <row r="48" spans="1:11" x14ac:dyDescent="0.25">
      <c r="B48" s="8" t="s">
        <v>3359</v>
      </c>
      <c r="C48" s="57" t="s">
        <v>3360</v>
      </c>
      <c r="D48" s="54" t="s">
        <v>3361</v>
      </c>
      <c r="E48" s="6" t="s">
        <v>658</v>
      </c>
      <c r="F48" s="19">
        <v>725000</v>
      </c>
      <c r="G48" s="24">
        <v>616.72</v>
      </c>
      <c r="H48" s="24">
        <v>2.61</v>
      </c>
      <c r="I48" s="31">
        <v>7.0396149000000001</v>
      </c>
      <c r="J48" s="31"/>
      <c r="K48" s="35"/>
    </row>
    <row r="49" spans="1:11" x14ac:dyDescent="0.25">
      <c r="B49" s="8" t="s">
        <v>3337</v>
      </c>
      <c r="C49" s="57" t="s">
        <v>3338</v>
      </c>
      <c r="D49" s="54" t="s">
        <v>3339</v>
      </c>
      <c r="E49" s="6" t="s">
        <v>658</v>
      </c>
      <c r="F49" s="19">
        <v>500000</v>
      </c>
      <c r="G49" s="24">
        <v>426.62</v>
      </c>
      <c r="H49" s="24">
        <v>1.8</v>
      </c>
      <c r="I49" s="31">
        <v>7.0392013000000002</v>
      </c>
      <c r="J49" s="31"/>
      <c r="K49" s="35"/>
    </row>
    <row r="50" spans="1:11" x14ac:dyDescent="0.25">
      <c r="B50" s="8" t="s">
        <v>3362</v>
      </c>
      <c r="C50" s="57" t="s">
        <v>3363</v>
      </c>
      <c r="D50" s="54" t="s">
        <v>3364</v>
      </c>
      <c r="E50" s="6" t="s">
        <v>658</v>
      </c>
      <c r="F50" s="19">
        <v>333000</v>
      </c>
      <c r="G50" s="24">
        <v>283.16000000000003</v>
      </c>
      <c r="H50" s="24">
        <v>1.2</v>
      </c>
      <c r="I50" s="31">
        <v>7.0396666000000003</v>
      </c>
      <c r="J50" s="31"/>
      <c r="K50" s="35"/>
    </row>
    <row r="51" spans="1:11" x14ac:dyDescent="0.25">
      <c r="C51" s="58" t="s">
        <v>175</v>
      </c>
      <c r="D51" s="54"/>
      <c r="E51" s="6"/>
      <c r="F51" s="19"/>
      <c r="G51" s="25">
        <v>5277.23</v>
      </c>
      <c r="H51" s="25">
        <v>22.32</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186</v>
      </c>
      <c r="C65" s="57" t="s">
        <v>187</v>
      </c>
      <c r="D65" s="54"/>
      <c r="E65" s="6"/>
      <c r="F65" s="19"/>
      <c r="G65" s="24">
        <v>36.630000000000003</v>
      </c>
      <c r="H65" s="24">
        <v>0.15</v>
      </c>
      <c r="I65" s="31"/>
      <c r="J65" s="31"/>
      <c r="K65" s="35"/>
    </row>
    <row r="66" spans="1:54" x14ac:dyDescent="0.25">
      <c r="C66" s="58" t="s">
        <v>175</v>
      </c>
      <c r="D66" s="54"/>
      <c r="E66" s="6"/>
      <c r="F66" s="19"/>
      <c r="G66" s="25">
        <v>36.630000000000003</v>
      </c>
      <c r="H66" s="25">
        <v>0.15</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4792</v>
      </c>
      <c r="D69" s="54"/>
      <c r="E69" s="6"/>
      <c r="F69" s="19"/>
      <c r="G69" s="24" t="s">
        <v>2</v>
      </c>
      <c r="H69" s="24" t="s">
        <v>2</v>
      </c>
      <c r="I69" s="31"/>
      <c r="J69" s="31"/>
      <c r="K69" s="35"/>
      <c r="L69" s="3"/>
      <c r="AI69" s="3"/>
      <c r="AV69" s="3"/>
      <c r="AX69" s="3"/>
      <c r="BB69" s="3"/>
    </row>
    <row r="70" spans="1:54" x14ac:dyDescent="0.25">
      <c r="B70" s="8"/>
      <c r="C70" s="57" t="s">
        <v>188</v>
      </c>
      <c r="D70" s="54"/>
      <c r="E70" s="6"/>
      <c r="F70" s="19"/>
      <c r="G70" s="24">
        <v>89.62</v>
      </c>
      <c r="H70" s="24">
        <v>0.36</v>
      </c>
      <c r="I70" s="31"/>
      <c r="J70" s="31"/>
      <c r="K70" s="35"/>
    </row>
    <row r="71" spans="1:54" x14ac:dyDescent="0.25">
      <c r="C71" s="58" t="s">
        <v>175</v>
      </c>
      <c r="D71" s="54"/>
      <c r="E71" s="6"/>
      <c r="F71" s="19"/>
      <c r="G71" s="25">
        <v>89.62</v>
      </c>
      <c r="H71" s="25">
        <v>0.36</v>
      </c>
      <c r="I71" s="31"/>
      <c r="J71" s="31"/>
      <c r="K71" s="35"/>
    </row>
    <row r="72" spans="1:54" x14ac:dyDescent="0.25">
      <c r="C72" s="57"/>
      <c r="D72" s="54"/>
      <c r="E72" s="6"/>
      <c r="F72" s="19"/>
      <c r="G72" s="24"/>
      <c r="H72" s="24"/>
      <c r="I72" s="31"/>
      <c r="J72" s="31"/>
      <c r="K72" s="35"/>
    </row>
    <row r="73" spans="1:54" x14ac:dyDescent="0.25">
      <c r="C73" s="60" t="s">
        <v>189</v>
      </c>
      <c r="D73" s="55"/>
      <c r="E73" s="5"/>
      <c r="F73" s="20"/>
      <c r="G73" s="26">
        <v>23661.98</v>
      </c>
      <c r="H73" s="26">
        <v>100.00000000000001</v>
      </c>
      <c r="I73" s="32"/>
      <c r="J73" s="32"/>
      <c r="K73" s="36"/>
    </row>
    <row r="76" spans="1:54" x14ac:dyDescent="0.25">
      <c r="C76" s="1" t="s">
        <v>190</v>
      </c>
    </row>
    <row r="77" spans="1:54" x14ac:dyDescent="0.25">
      <c r="C77" s="37" t="s">
        <v>191</v>
      </c>
      <c r="D77" s="37"/>
      <c r="E77" s="37"/>
      <c r="F77" s="37"/>
      <c r="G77" s="37"/>
      <c r="H77" s="37"/>
      <c r="I77" s="37"/>
      <c r="J77" s="37"/>
      <c r="K77" s="37"/>
    </row>
    <row r="78" spans="1:54" x14ac:dyDescent="0.25">
      <c r="C78" s="2" t="s">
        <v>192</v>
      </c>
    </row>
    <row r="79" spans="1:54" x14ac:dyDescent="0.25">
      <c r="C79" s="2" t="s">
        <v>193</v>
      </c>
    </row>
    <row r="80" spans="1:54" x14ac:dyDescent="0.25">
      <c r="C80" s="2" t="s">
        <v>194</v>
      </c>
    </row>
    <row r="81" spans="3:6" x14ac:dyDescent="0.25">
      <c r="C81" s="2" t="s">
        <v>195</v>
      </c>
    </row>
    <row r="83" spans="3:6" x14ac:dyDescent="0.25">
      <c r="C83" s="76" t="s">
        <v>4869</v>
      </c>
      <c r="E83" s="76" t="s">
        <v>4870</v>
      </c>
      <c r="F83" s="77"/>
    </row>
    <row r="84" spans="3:6" x14ac:dyDescent="0.25">
      <c r="E84" s="2" t="s">
        <v>4919</v>
      </c>
    </row>
  </sheetData>
  <hyperlinks>
    <hyperlink ref="J2" location="'Index'!A1" display="'Index'!A1" xr:uid="{334F5C3E-5A1E-49A4-9389-2CD07783334F}"/>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9AC63-CDE0-4551-99D5-6EAEC110EC87}">
  <sheetPr codeName="Sheet1"/>
  <dimension ref="A1:IV99"/>
  <sheetViews>
    <sheetView showGridLines="0" zoomScale="90" zoomScaleNormal="90" workbookViewId="0">
      <pane ySplit="6" topLeftCell="A79"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799</v>
      </c>
      <c r="J2" s="38" t="s">
        <v>4604</v>
      </c>
    </row>
    <row r="3" spans="1:54" ht="16.5" x14ac:dyDescent="0.3">
      <c r="C3" s="1" t="s">
        <v>28</v>
      </c>
      <c r="D3" s="21" t="s">
        <v>800</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6223433</v>
      </c>
      <c r="G10" s="24">
        <v>116269.29</v>
      </c>
      <c r="H10" s="24">
        <v>27.64</v>
      </c>
      <c r="I10" s="31"/>
      <c r="J10" s="31"/>
      <c r="K10" s="35"/>
    </row>
    <row r="11" spans="1:54" x14ac:dyDescent="0.25">
      <c r="B11" s="8" t="s">
        <v>269</v>
      </c>
      <c r="C11" s="57" t="s">
        <v>270</v>
      </c>
      <c r="D11" s="54" t="s">
        <v>271</v>
      </c>
      <c r="E11" s="6" t="s">
        <v>257</v>
      </c>
      <c r="F11" s="19">
        <v>2900000</v>
      </c>
      <c r="G11" s="24">
        <v>43254.95</v>
      </c>
      <c r="H11" s="24">
        <v>10.28</v>
      </c>
      <c r="I11" s="31"/>
      <c r="J11" s="31"/>
      <c r="K11" s="35"/>
    </row>
    <row r="12" spans="1:54" x14ac:dyDescent="0.25">
      <c r="B12" s="8" t="s">
        <v>62</v>
      </c>
      <c r="C12" s="57" t="s">
        <v>63</v>
      </c>
      <c r="D12" s="54" t="s">
        <v>64</v>
      </c>
      <c r="E12" s="6" t="s">
        <v>43</v>
      </c>
      <c r="F12" s="19">
        <v>823755</v>
      </c>
      <c r="G12" s="24">
        <v>36124.54</v>
      </c>
      <c r="H12" s="24">
        <v>8.59</v>
      </c>
      <c r="I12" s="31"/>
      <c r="J12" s="31"/>
      <c r="K12" s="35"/>
    </row>
    <row r="13" spans="1:54" x14ac:dyDescent="0.25">
      <c r="B13" s="8" t="s">
        <v>801</v>
      </c>
      <c r="C13" s="57" t="s">
        <v>802</v>
      </c>
      <c r="D13" s="54" t="s">
        <v>803</v>
      </c>
      <c r="E13" s="6" t="s">
        <v>804</v>
      </c>
      <c r="F13" s="19">
        <v>7645887</v>
      </c>
      <c r="G13" s="24">
        <v>20906.91</v>
      </c>
      <c r="H13" s="24">
        <v>4.97</v>
      </c>
      <c r="I13" s="31"/>
      <c r="J13" s="31"/>
      <c r="K13" s="35"/>
    </row>
    <row r="14" spans="1:54" x14ac:dyDescent="0.25">
      <c r="B14" s="8" t="s">
        <v>414</v>
      </c>
      <c r="C14" s="57" t="s">
        <v>415</v>
      </c>
      <c r="D14" s="54" t="s">
        <v>416</v>
      </c>
      <c r="E14" s="6" t="s">
        <v>43</v>
      </c>
      <c r="F14" s="19">
        <v>1300000</v>
      </c>
      <c r="G14" s="24">
        <v>20207.2</v>
      </c>
      <c r="H14" s="24">
        <v>4.8</v>
      </c>
      <c r="I14" s="31"/>
      <c r="J14" s="31"/>
      <c r="K14" s="35"/>
    </row>
    <row r="15" spans="1:54" x14ac:dyDescent="0.25">
      <c r="B15" s="8" t="s">
        <v>207</v>
      </c>
      <c r="C15" s="57" t="s">
        <v>208</v>
      </c>
      <c r="D15" s="54" t="s">
        <v>209</v>
      </c>
      <c r="E15" s="6" t="s">
        <v>43</v>
      </c>
      <c r="F15" s="19">
        <v>304454</v>
      </c>
      <c r="G15" s="24">
        <v>19197.349999999999</v>
      </c>
      <c r="H15" s="24">
        <v>4.5599999999999996</v>
      </c>
      <c r="I15" s="31"/>
      <c r="J15" s="31"/>
      <c r="K15" s="35"/>
    </row>
    <row r="16" spans="1:54" x14ac:dyDescent="0.25">
      <c r="B16" s="8" t="s">
        <v>805</v>
      </c>
      <c r="C16" s="57" t="s">
        <v>806</v>
      </c>
      <c r="D16" s="54" t="s">
        <v>807</v>
      </c>
      <c r="E16" s="6" t="s">
        <v>139</v>
      </c>
      <c r="F16" s="19">
        <v>470000</v>
      </c>
      <c r="G16" s="24">
        <v>13840.8</v>
      </c>
      <c r="H16" s="24">
        <v>3.29</v>
      </c>
      <c r="I16" s="31"/>
      <c r="J16" s="31"/>
      <c r="K16" s="35"/>
    </row>
    <row r="17" spans="2:11" x14ac:dyDescent="0.25">
      <c r="B17" s="8" t="s">
        <v>265</v>
      </c>
      <c r="C17" s="57" t="s">
        <v>266</v>
      </c>
      <c r="D17" s="54" t="s">
        <v>267</v>
      </c>
      <c r="E17" s="6" t="s">
        <v>268</v>
      </c>
      <c r="F17" s="19">
        <v>2900000</v>
      </c>
      <c r="G17" s="24">
        <v>11716</v>
      </c>
      <c r="H17" s="24">
        <v>2.79</v>
      </c>
      <c r="I17" s="31"/>
      <c r="J17" s="31"/>
      <c r="K17" s="35"/>
    </row>
    <row r="18" spans="2:11" x14ac:dyDescent="0.25">
      <c r="B18" s="8" t="s">
        <v>498</v>
      </c>
      <c r="C18" s="57" t="s">
        <v>499</v>
      </c>
      <c r="D18" s="54" t="s">
        <v>500</v>
      </c>
      <c r="E18" s="6" t="s">
        <v>501</v>
      </c>
      <c r="F18" s="19">
        <v>1260504</v>
      </c>
      <c r="G18" s="24">
        <v>11430.88</v>
      </c>
      <c r="H18" s="24">
        <v>2.72</v>
      </c>
      <c r="I18" s="31"/>
      <c r="J18" s="31"/>
      <c r="K18" s="35"/>
    </row>
    <row r="19" spans="2:11" x14ac:dyDescent="0.25">
      <c r="B19" s="8" t="s">
        <v>287</v>
      </c>
      <c r="C19" s="57" t="s">
        <v>288</v>
      </c>
      <c r="D19" s="54" t="s">
        <v>289</v>
      </c>
      <c r="E19" s="6" t="s">
        <v>43</v>
      </c>
      <c r="F19" s="19">
        <v>220000</v>
      </c>
      <c r="G19" s="24">
        <v>10631.06</v>
      </c>
      <c r="H19" s="24">
        <v>2.5299999999999998</v>
      </c>
      <c r="I19" s="31"/>
      <c r="J19" s="31"/>
      <c r="K19" s="35"/>
    </row>
    <row r="20" spans="2:11" x14ac:dyDescent="0.25">
      <c r="B20" s="8" t="s">
        <v>808</v>
      </c>
      <c r="C20" s="57" t="s">
        <v>809</v>
      </c>
      <c r="D20" s="54" t="s">
        <v>810</v>
      </c>
      <c r="E20" s="6" t="s">
        <v>811</v>
      </c>
      <c r="F20" s="19">
        <v>700000</v>
      </c>
      <c r="G20" s="24">
        <v>10171</v>
      </c>
      <c r="H20" s="24">
        <v>2.42</v>
      </c>
      <c r="I20" s="31"/>
      <c r="J20" s="31"/>
      <c r="K20" s="35"/>
    </row>
    <row r="21" spans="2:11" x14ac:dyDescent="0.25">
      <c r="B21" s="8" t="s">
        <v>812</v>
      </c>
      <c r="C21" s="57" t="s">
        <v>813</v>
      </c>
      <c r="D21" s="54" t="s">
        <v>814</v>
      </c>
      <c r="E21" s="6" t="s">
        <v>146</v>
      </c>
      <c r="F21" s="19">
        <v>408704</v>
      </c>
      <c r="G21" s="24">
        <v>7504.83</v>
      </c>
      <c r="H21" s="24">
        <v>1.78</v>
      </c>
      <c r="I21" s="31"/>
      <c r="J21" s="31"/>
      <c r="K21" s="35"/>
    </row>
    <row r="22" spans="2:11" x14ac:dyDescent="0.25">
      <c r="B22" s="8" t="s">
        <v>815</v>
      </c>
      <c r="C22" s="57" t="s">
        <v>816</v>
      </c>
      <c r="D22" s="54" t="s">
        <v>817</v>
      </c>
      <c r="E22" s="6" t="s">
        <v>501</v>
      </c>
      <c r="F22" s="19">
        <v>400000</v>
      </c>
      <c r="G22" s="24">
        <v>6001</v>
      </c>
      <c r="H22" s="24">
        <v>1.43</v>
      </c>
      <c r="I22" s="31"/>
      <c r="J22" s="31"/>
      <c r="K22" s="35"/>
    </row>
    <row r="23" spans="2:11" x14ac:dyDescent="0.25">
      <c r="B23" s="8" t="s">
        <v>818</v>
      </c>
      <c r="C23" s="57" t="s">
        <v>819</v>
      </c>
      <c r="D23" s="54" t="s">
        <v>820</v>
      </c>
      <c r="E23" s="6" t="s">
        <v>124</v>
      </c>
      <c r="F23" s="19">
        <v>681746</v>
      </c>
      <c r="G23" s="24">
        <v>5977.55</v>
      </c>
      <c r="H23" s="24">
        <v>1.42</v>
      </c>
      <c r="I23" s="31"/>
      <c r="J23" s="31"/>
      <c r="K23" s="35"/>
    </row>
    <row r="24" spans="2:11" x14ac:dyDescent="0.25">
      <c r="B24" s="8" t="s">
        <v>136</v>
      </c>
      <c r="C24" s="57" t="s">
        <v>137</v>
      </c>
      <c r="D24" s="54" t="s">
        <v>138</v>
      </c>
      <c r="E24" s="6" t="s">
        <v>139</v>
      </c>
      <c r="F24" s="19">
        <v>3000000</v>
      </c>
      <c r="G24" s="24">
        <v>5789.7</v>
      </c>
      <c r="H24" s="24">
        <v>1.38</v>
      </c>
      <c r="I24" s="31"/>
      <c r="J24" s="31"/>
      <c r="K24" s="35"/>
    </row>
    <row r="25" spans="2:11" x14ac:dyDescent="0.25">
      <c r="B25" s="8" t="s">
        <v>821</v>
      </c>
      <c r="C25" s="57" t="s">
        <v>822</v>
      </c>
      <c r="D25" s="54" t="s">
        <v>823</v>
      </c>
      <c r="E25" s="6" t="s">
        <v>160</v>
      </c>
      <c r="F25" s="19">
        <v>474299</v>
      </c>
      <c r="G25" s="24">
        <v>2894.41</v>
      </c>
      <c r="H25" s="24">
        <v>0.69</v>
      </c>
      <c r="I25" s="31"/>
      <c r="J25" s="31"/>
      <c r="K25" s="35"/>
    </row>
    <row r="26" spans="2:11" x14ac:dyDescent="0.25">
      <c r="B26" s="8" t="s">
        <v>121</v>
      </c>
      <c r="C26" s="57" t="s">
        <v>122</v>
      </c>
      <c r="D26" s="54" t="s">
        <v>123</v>
      </c>
      <c r="E26" s="6" t="s">
        <v>124</v>
      </c>
      <c r="F26" s="19">
        <v>48161</v>
      </c>
      <c r="G26" s="24">
        <v>2512.0500000000002</v>
      </c>
      <c r="H26" s="24">
        <v>0.6</v>
      </c>
      <c r="I26" s="31"/>
      <c r="J26" s="31"/>
      <c r="K26" s="35"/>
    </row>
    <row r="27" spans="2:11" x14ac:dyDescent="0.25">
      <c r="B27" s="8" t="s">
        <v>296</v>
      </c>
      <c r="C27" s="57" t="s">
        <v>297</v>
      </c>
      <c r="D27" s="54" t="s">
        <v>298</v>
      </c>
      <c r="E27" s="6" t="s">
        <v>257</v>
      </c>
      <c r="F27" s="19">
        <v>140348</v>
      </c>
      <c r="G27" s="24">
        <v>1596.32</v>
      </c>
      <c r="H27" s="24">
        <v>0.38</v>
      </c>
      <c r="I27" s="31"/>
      <c r="J27" s="31"/>
      <c r="K27" s="35"/>
    </row>
    <row r="28" spans="2:11" x14ac:dyDescent="0.25">
      <c r="B28" s="8" t="s">
        <v>824</v>
      </c>
      <c r="C28" s="57" t="s">
        <v>825</v>
      </c>
      <c r="D28" s="54" t="s">
        <v>826</v>
      </c>
      <c r="E28" s="6" t="s">
        <v>827</v>
      </c>
      <c r="F28" s="19">
        <v>141290</v>
      </c>
      <c r="G28" s="24">
        <v>662.58</v>
      </c>
      <c r="H28" s="24">
        <v>0.16</v>
      </c>
      <c r="I28" s="31"/>
      <c r="J28" s="31"/>
      <c r="K28" s="35"/>
    </row>
    <row r="29" spans="2:11" x14ac:dyDescent="0.25">
      <c r="C29" s="58" t="s">
        <v>175</v>
      </c>
      <c r="D29" s="54"/>
      <c r="E29" s="6"/>
      <c r="F29" s="19"/>
      <c r="G29" s="25">
        <v>346688.42</v>
      </c>
      <c r="H29" s="25">
        <v>82.43</v>
      </c>
      <c r="I29" s="31"/>
      <c r="J29" s="31"/>
      <c r="K29" s="35"/>
    </row>
    <row r="30" spans="2:11" x14ac:dyDescent="0.25">
      <c r="C30" s="57"/>
      <c r="D30" s="54"/>
      <c r="E30" s="6"/>
      <c r="F30" s="19"/>
      <c r="G30" s="24"/>
      <c r="H30" s="24"/>
      <c r="I30" s="31"/>
      <c r="J30" s="31"/>
      <c r="K30" s="35"/>
    </row>
    <row r="31" spans="2:11" x14ac:dyDescent="0.25">
      <c r="C31" s="59" t="s">
        <v>3</v>
      </c>
      <c r="D31" s="54"/>
      <c r="E31" s="6"/>
      <c r="F31" s="19"/>
      <c r="G31" s="24"/>
      <c r="H31" s="24"/>
      <c r="I31" s="31"/>
      <c r="J31" s="31"/>
      <c r="K31" s="35"/>
    </row>
    <row r="32" spans="2:11" x14ac:dyDescent="0.25">
      <c r="B32" s="8" t="s">
        <v>828</v>
      </c>
      <c r="C32" s="57" t="s">
        <v>829</v>
      </c>
      <c r="D32" s="54" t="s">
        <v>830</v>
      </c>
      <c r="E32" s="6" t="s">
        <v>43</v>
      </c>
      <c r="F32" s="19">
        <v>100000</v>
      </c>
      <c r="G32" s="61">
        <v>0</v>
      </c>
      <c r="H32" s="24" t="s">
        <v>4793</v>
      </c>
      <c r="I32" s="31"/>
      <c r="J32" s="31"/>
      <c r="K32" s="35" t="s">
        <v>4824</v>
      </c>
    </row>
    <row r="33" spans="2:11" x14ac:dyDescent="0.25">
      <c r="B33" s="8" t="s">
        <v>831</v>
      </c>
      <c r="C33" s="57" t="s">
        <v>832</v>
      </c>
      <c r="D33" s="54" t="s">
        <v>833</v>
      </c>
      <c r="E33" s="6" t="s">
        <v>43</v>
      </c>
      <c r="F33" s="19">
        <v>35014</v>
      </c>
      <c r="G33" s="61">
        <v>0</v>
      </c>
      <c r="H33" s="24" t="s">
        <v>4793</v>
      </c>
      <c r="I33" s="31"/>
      <c r="J33" s="31"/>
      <c r="K33" s="35" t="s">
        <v>4824</v>
      </c>
    </row>
    <row r="34" spans="2:11" x14ac:dyDescent="0.25">
      <c r="C34" s="58" t="s">
        <v>175</v>
      </c>
      <c r="D34" s="54"/>
      <c r="E34" s="6"/>
      <c r="F34" s="19"/>
      <c r="G34" s="62">
        <v>0</v>
      </c>
      <c r="H34" s="25" t="s">
        <v>4793</v>
      </c>
      <c r="I34" s="31"/>
      <c r="J34" s="31"/>
      <c r="K34" s="35"/>
    </row>
    <row r="35" spans="2:11" x14ac:dyDescent="0.25">
      <c r="C35" s="57"/>
      <c r="D35" s="54"/>
      <c r="E35" s="6"/>
      <c r="F35" s="19"/>
      <c r="G35" s="24"/>
      <c r="H35" s="24"/>
      <c r="I35" s="31"/>
      <c r="J35" s="31"/>
      <c r="K35" s="35"/>
    </row>
    <row r="36" spans="2:11" x14ac:dyDescent="0.25">
      <c r="C36" s="59" t="s">
        <v>4</v>
      </c>
      <c r="D36" s="54"/>
      <c r="E36" s="6"/>
      <c r="F36" s="19"/>
      <c r="G36" s="24"/>
      <c r="H36" s="24"/>
      <c r="I36" s="31"/>
      <c r="J36" s="31"/>
      <c r="K36" s="35"/>
    </row>
    <row r="37" spans="2:11" x14ac:dyDescent="0.25">
      <c r="B37" s="8" t="s">
        <v>834</v>
      </c>
      <c r="C37" s="57" t="s">
        <v>835</v>
      </c>
      <c r="D37" s="54" t="s">
        <v>836</v>
      </c>
      <c r="E37" s="6" t="s">
        <v>124</v>
      </c>
      <c r="F37" s="19">
        <v>254000</v>
      </c>
      <c r="G37" s="24">
        <v>16097.87</v>
      </c>
      <c r="H37" s="24">
        <v>3.83</v>
      </c>
      <c r="I37" s="31"/>
      <c r="J37" s="31"/>
      <c r="K37" s="35"/>
    </row>
    <row r="38" spans="2:11" x14ac:dyDescent="0.25">
      <c r="B38" s="8" t="s">
        <v>183</v>
      </c>
      <c r="C38" s="57" t="s">
        <v>184</v>
      </c>
      <c r="D38" s="54" t="s">
        <v>185</v>
      </c>
      <c r="E38" s="6" t="s">
        <v>43</v>
      </c>
      <c r="F38" s="19">
        <v>38000</v>
      </c>
      <c r="G38" s="24">
        <v>13313.03</v>
      </c>
      <c r="H38" s="24">
        <v>3.17</v>
      </c>
      <c r="I38" s="31"/>
      <c r="J38" s="31"/>
      <c r="K38" s="35"/>
    </row>
    <row r="39" spans="2:11" x14ac:dyDescent="0.25">
      <c r="B39" s="8" t="s">
        <v>837</v>
      </c>
      <c r="C39" s="57" t="s">
        <v>838</v>
      </c>
      <c r="D39" s="54" t="s">
        <v>839</v>
      </c>
      <c r="E39" s="6" t="s">
        <v>501</v>
      </c>
      <c r="F39" s="19">
        <v>20000</v>
      </c>
      <c r="G39" s="24">
        <v>10524.11</v>
      </c>
      <c r="H39" s="24">
        <v>2.5</v>
      </c>
      <c r="I39" s="31"/>
      <c r="J39" s="31"/>
      <c r="K39" s="35"/>
    </row>
    <row r="40" spans="2:11" x14ac:dyDescent="0.25">
      <c r="B40" s="8" t="s">
        <v>514</v>
      </c>
      <c r="C40" s="57" t="s">
        <v>515</v>
      </c>
      <c r="D40" s="54" t="s">
        <v>516</v>
      </c>
      <c r="E40" s="6" t="s">
        <v>43</v>
      </c>
      <c r="F40" s="19">
        <v>56000</v>
      </c>
      <c r="G40" s="24">
        <v>8044.65</v>
      </c>
      <c r="H40" s="24">
        <v>1.91</v>
      </c>
      <c r="I40" s="31"/>
      <c r="J40" s="31"/>
      <c r="K40" s="35"/>
    </row>
    <row r="41" spans="2:11" x14ac:dyDescent="0.25">
      <c r="B41" s="8" t="s">
        <v>374</v>
      </c>
      <c r="C41" s="57" t="s">
        <v>375</v>
      </c>
      <c r="D41" s="54" t="s">
        <v>376</v>
      </c>
      <c r="E41" s="6" t="s">
        <v>124</v>
      </c>
      <c r="F41" s="19">
        <v>38000</v>
      </c>
      <c r="G41" s="24">
        <v>6846.02</v>
      </c>
      <c r="H41" s="24">
        <v>1.63</v>
      </c>
      <c r="I41" s="31"/>
      <c r="J41" s="31"/>
      <c r="K41" s="35"/>
    </row>
    <row r="42" spans="2:11" x14ac:dyDescent="0.25">
      <c r="C42" s="58" t="s">
        <v>175</v>
      </c>
      <c r="D42" s="54"/>
      <c r="E42" s="6"/>
      <c r="F42" s="19"/>
      <c r="G42" s="25">
        <v>54825.68</v>
      </c>
      <c r="H42" s="25">
        <v>13.04</v>
      </c>
      <c r="I42" s="31"/>
      <c r="J42" s="31"/>
      <c r="K42" s="35"/>
    </row>
    <row r="43" spans="2:11" x14ac:dyDescent="0.25">
      <c r="C43" s="57"/>
      <c r="D43" s="54"/>
      <c r="E43" s="6"/>
      <c r="F43" s="19"/>
      <c r="G43" s="24"/>
      <c r="H43" s="24"/>
      <c r="I43" s="31"/>
      <c r="J43" s="31"/>
      <c r="K43" s="35"/>
    </row>
    <row r="44" spans="2:11" x14ac:dyDescent="0.25">
      <c r="C44" s="58" t="s">
        <v>5</v>
      </c>
      <c r="D44" s="54"/>
      <c r="E44" s="6"/>
      <c r="F44" s="19"/>
      <c r="G44" s="24"/>
      <c r="H44" s="24"/>
      <c r="I44" s="31"/>
      <c r="J44" s="31"/>
      <c r="K44" s="35"/>
    </row>
    <row r="45" spans="2:11" x14ac:dyDescent="0.25">
      <c r="C45" s="57"/>
      <c r="D45" s="54"/>
      <c r="E45" s="6"/>
      <c r="F45" s="19"/>
      <c r="G45" s="24"/>
      <c r="H45" s="24"/>
      <c r="I45" s="31"/>
      <c r="J45" s="31"/>
      <c r="K45" s="35"/>
    </row>
    <row r="46" spans="2:11" x14ac:dyDescent="0.25">
      <c r="C46" s="58" t="s">
        <v>6</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7</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8</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9</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10</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11</v>
      </c>
      <c r="D56" s="54"/>
      <c r="E56" s="6"/>
      <c r="F56" s="19"/>
      <c r="G56" s="24"/>
      <c r="H56" s="24"/>
      <c r="I56" s="31"/>
      <c r="J56" s="31"/>
      <c r="K56" s="35"/>
    </row>
    <row r="57" spans="3:11" x14ac:dyDescent="0.25">
      <c r="C57" s="57"/>
      <c r="D57" s="54"/>
      <c r="E57" s="6"/>
      <c r="F57" s="19"/>
      <c r="G57" s="24"/>
      <c r="H57" s="24"/>
      <c r="I57" s="31"/>
      <c r="J57" s="31"/>
      <c r="K57" s="35"/>
    </row>
    <row r="58" spans="3:11" x14ac:dyDescent="0.25">
      <c r="C58" s="58" t="s">
        <v>13</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14</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15</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16</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17</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A68" s="10"/>
      <c r="B68" s="28"/>
      <c r="C68" s="58" t="s">
        <v>18</v>
      </c>
      <c r="D68" s="54"/>
      <c r="E68" s="6"/>
      <c r="F68" s="19"/>
      <c r="G68" s="24"/>
      <c r="H68" s="24"/>
      <c r="I68" s="31"/>
      <c r="J68" s="31"/>
      <c r="K68" s="35"/>
    </row>
    <row r="69" spans="1:11" x14ac:dyDescent="0.25">
      <c r="A69" s="28"/>
      <c r="B69" s="28"/>
      <c r="C69" s="58" t="s">
        <v>19</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20</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21</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22</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23</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24</v>
      </c>
      <c r="D79" s="54"/>
      <c r="E79" s="6"/>
      <c r="F79" s="19"/>
      <c r="G79" s="24"/>
      <c r="H79" s="24"/>
      <c r="I79" s="31"/>
      <c r="J79" s="31"/>
      <c r="K79" s="35"/>
    </row>
    <row r="80" spans="1:11" x14ac:dyDescent="0.25">
      <c r="B80" s="8" t="s">
        <v>186</v>
      </c>
      <c r="C80" s="57" t="s">
        <v>187</v>
      </c>
      <c r="D80" s="54"/>
      <c r="E80" s="6"/>
      <c r="F80" s="19"/>
      <c r="G80" s="24">
        <v>19392.41</v>
      </c>
      <c r="H80" s="24">
        <v>4.6100000000000003</v>
      </c>
      <c r="I80" s="31"/>
      <c r="J80" s="31"/>
      <c r="K80" s="35"/>
    </row>
    <row r="81" spans="1:54" x14ac:dyDescent="0.25">
      <c r="C81" s="58" t="s">
        <v>175</v>
      </c>
      <c r="D81" s="54"/>
      <c r="E81" s="6"/>
      <c r="F81" s="19"/>
      <c r="G81" s="25">
        <v>19392.41</v>
      </c>
      <c r="H81" s="25">
        <v>4.6100000000000003</v>
      </c>
      <c r="I81" s="31"/>
      <c r="J81" s="31"/>
      <c r="K81" s="35"/>
    </row>
    <row r="82" spans="1:54" x14ac:dyDescent="0.25">
      <c r="C82" s="57"/>
      <c r="D82" s="54"/>
      <c r="E82" s="6"/>
      <c r="F82" s="19"/>
      <c r="G82" s="24"/>
      <c r="H82" s="24"/>
      <c r="I82" s="31"/>
      <c r="J82" s="31"/>
      <c r="K82" s="35"/>
    </row>
    <row r="83" spans="1:54" x14ac:dyDescent="0.25">
      <c r="A83" s="10"/>
      <c r="B83" s="28"/>
      <c r="C83" s="58" t="s">
        <v>25</v>
      </c>
      <c r="D83" s="54"/>
      <c r="E83" s="6"/>
      <c r="F83" s="19"/>
      <c r="G83" s="24"/>
      <c r="H83" s="24"/>
      <c r="I83" s="31"/>
      <c r="J83" s="31"/>
      <c r="K83" s="35"/>
    </row>
    <row r="84" spans="1:54" s="2" customFormat="1" ht="13.5" x14ac:dyDescent="0.25">
      <c r="A84" s="28"/>
      <c r="B84" s="28"/>
      <c r="C84" s="57" t="s">
        <v>4792</v>
      </c>
      <c r="D84" s="54"/>
      <c r="E84" s="6"/>
      <c r="F84" s="19"/>
      <c r="G84" s="24" t="s">
        <v>2</v>
      </c>
      <c r="H84" s="24" t="s">
        <v>2</v>
      </c>
      <c r="I84" s="31"/>
      <c r="J84" s="31"/>
      <c r="K84" s="35"/>
      <c r="L84" s="3"/>
      <c r="AI84" s="3"/>
      <c r="AV84" s="3"/>
      <c r="AX84" s="3"/>
      <c r="BB84" s="3"/>
    </row>
    <row r="85" spans="1:54" x14ac:dyDescent="0.25">
      <c r="B85" s="8"/>
      <c r="C85" s="57" t="s">
        <v>188</v>
      </c>
      <c r="D85" s="54"/>
      <c r="E85" s="6"/>
      <c r="F85" s="19"/>
      <c r="G85" s="24">
        <v>-293.45999999999998</v>
      </c>
      <c r="H85" s="24">
        <v>-0.08</v>
      </c>
      <c r="I85" s="31"/>
      <c r="J85" s="31"/>
      <c r="K85" s="35"/>
    </row>
    <row r="86" spans="1:54" x14ac:dyDescent="0.25">
      <c r="C86" s="58" t="s">
        <v>175</v>
      </c>
      <c r="D86" s="54"/>
      <c r="E86" s="6"/>
      <c r="F86" s="19"/>
      <c r="G86" s="25">
        <v>-293.45999999999998</v>
      </c>
      <c r="H86" s="25">
        <v>-0.08</v>
      </c>
      <c r="I86" s="31"/>
      <c r="J86" s="31"/>
      <c r="K86" s="35"/>
    </row>
    <row r="87" spans="1:54" x14ac:dyDescent="0.25">
      <c r="C87" s="57"/>
      <c r="D87" s="54"/>
      <c r="E87" s="6"/>
      <c r="F87" s="19"/>
      <c r="G87" s="24"/>
      <c r="H87" s="24"/>
      <c r="I87" s="31"/>
      <c r="J87" s="31"/>
      <c r="K87" s="35"/>
    </row>
    <row r="88" spans="1:54" x14ac:dyDescent="0.25">
      <c r="C88" s="60" t="s">
        <v>189</v>
      </c>
      <c r="D88" s="55"/>
      <c r="E88" s="5"/>
      <c r="F88" s="20"/>
      <c r="G88" s="26">
        <v>420613.05</v>
      </c>
      <c r="H88" s="26">
        <v>100</v>
      </c>
      <c r="I88" s="32"/>
      <c r="J88" s="32"/>
      <c r="K88" s="36"/>
    </row>
    <row r="91" spans="1:54" x14ac:dyDescent="0.25">
      <c r="C91" s="1" t="s">
        <v>190</v>
      </c>
    </row>
    <row r="92" spans="1:54" x14ac:dyDescent="0.25">
      <c r="C92" s="37" t="s">
        <v>191</v>
      </c>
      <c r="D92" s="37"/>
      <c r="E92" s="37"/>
      <c r="F92" s="37"/>
      <c r="G92" s="37"/>
      <c r="H92" s="37"/>
      <c r="I92" s="37"/>
      <c r="J92" s="37"/>
      <c r="K92" s="37"/>
    </row>
    <row r="93" spans="1:54" x14ac:dyDescent="0.25">
      <c r="C93" s="2" t="s">
        <v>192</v>
      </c>
    </row>
    <row r="94" spans="1:54" x14ac:dyDescent="0.25">
      <c r="C94" s="2" t="s">
        <v>193</v>
      </c>
    </row>
    <row r="95" spans="1:54" x14ac:dyDescent="0.25">
      <c r="C95" s="2" t="s">
        <v>194</v>
      </c>
    </row>
    <row r="96" spans="1:54" x14ac:dyDescent="0.25">
      <c r="C96" s="2" t="s">
        <v>195</v>
      </c>
    </row>
    <row r="98" spans="3:6" x14ac:dyDescent="0.25">
      <c r="C98" s="76" t="s">
        <v>4869</v>
      </c>
      <c r="E98" s="76" t="s">
        <v>4870</v>
      </c>
      <c r="F98" s="77"/>
    </row>
    <row r="99" spans="3:6" x14ac:dyDescent="0.25">
      <c r="E99" s="2" t="s">
        <v>4878</v>
      </c>
    </row>
  </sheetData>
  <hyperlinks>
    <hyperlink ref="J2" location="'Index'!A1" display="'Index'!A1" xr:uid="{0F64561E-B8F0-4E9B-8733-322AC9C9C7D2}"/>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AACF0-CA62-4C98-A0DC-06E43E17952A}">
  <sheetPr codeName="Sheet1"/>
  <dimension ref="A1:IV176"/>
  <sheetViews>
    <sheetView showGridLines="0" zoomScale="90" zoomScaleNormal="90" workbookViewId="0">
      <pane ySplit="6" topLeftCell="A144"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3385</v>
      </c>
      <c r="J2" s="38" t="s">
        <v>4604</v>
      </c>
    </row>
    <row r="3" spans="1:54" ht="16.5" x14ac:dyDescent="0.3">
      <c r="C3" s="1" t="s">
        <v>28</v>
      </c>
      <c r="D3" s="21" t="s">
        <v>3386</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2584</v>
      </c>
      <c r="C18" s="57" t="s">
        <v>721</v>
      </c>
      <c r="D18" s="54" t="s">
        <v>2585</v>
      </c>
      <c r="E18" s="6" t="s">
        <v>572</v>
      </c>
      <c r="F18" s="19">
        <v>85450</v>
      </c>
      <c r="G18" s="24">
        <v>85328.4</v>
      </c>
      <c r="H18" s="24">
        <v>8.4</v>
      </c>
      <c r="I18" s="31">
        <v>7.63</v>
      </c>
      <c r="J18" s="31"/>
      <c r="K18" s="35" t="s">
        <v>565</v>
      </c>
    </row>
    <row r="19" spans="2:11" x14ac:dyDescent="0.25">
      <c r="B19" s="8" t="s">
        <v>3387</v>
      </c>
      <c r="C19" s="57" t="s">
        <v>1414</v>
      </c>
      <c r="D19" s="54" t="s">
        <v>3388</v>
      </c>
      <c r="E19" s="6" t="s">
        <v>572</v>
      </c>
      <c r="F19" s="19">
        <v>5000</v>
      </c>
      <c r="G19" s="24">
        <v>49848.6</v>
      </c>
      <c r="H19" s="24">
        <v>4.91</v>
      </c>
      <c r="I19" s="31">
        <v>7.48</v>
      </c>
      <c r="J19" s="31"/>
      <c r="K19" s="35" t="s">
        <v>565</v>
      </c>
    </row>
    <row r="20" spans="2:11" x14ac:dyDescent="0.25">
      <c r="B20" s="8" t="s">
        <v>2456</v>
      </c>
      <c r="C20" s="57" t="s">
        <v>721</v>
      </c>
      <c r="D20" s="54" t="s">
        <v>2457</v>
      </c>
      <c r="E20" s="6" t="s">
        <v>572</v>
      </c>
      <c r="F20" s="19">
        <v>46000</v>
      </c>
      <c r="G20" s="24">
        <v>45917.29</v>
      </c>
      <c r="H20" s="24">
        <v>4.5199999999999996</v>
      </c>
      <c r="I20" s="31">
        <v>7.61</v>
      </c>
      <c r="J20" s="31"/>
      <c r="K20" s="35" t="s">
        <v>565</v>
      </c>
    </row>
    <row r="21" spans="2:11" x14ac:dyDescent="0.25">
      <c r="B21" s="8" t="s">
        <v>2551</v>
      </c>
      <c r="C21" s="57" t="s">
        <v>1784</v>
      </c>
      <c r="D21" s="54" t="s">
        <v>2552</v>
      </c>
      <c r="E21" s="6" t="s">
        <v>572</v>
      </c>
      <c r="F21" s="19">
        <v>4050</v>
      </c>
      <c r="G21" s="24">
        <v>40170.410000000003</v>
      </c>
      <c r="H21" s="24">
        <v>3.96</v>
      </c>
      <c r="I21" s="31">
        <v>7.5978000000000003</v>
      </c>
      <c r="J21" s="31"/>
      <c r="K21" s="35" t="s">
        <v>565</v>
      </c>
    </row>
    <row r="22" spans="2:11" x14ac:dyDescent="0.25">
      <c r="B22" s="8" t="s">
        <v>2586</v>
      </c>
      <c r="C22" s="57" t="s">
        <v>2381</v>
      </c>
      <c r="D22" s="54" t="s">
        <v>2587</v>
      </c>
      <c r="E22" s="6" t="s">
        <v>572</v>
      </c>
      <c r="F22" s="19">
        <v>39400</v>
      </c>
      <c r="G22" s="24">
        <v>39326.519999999997</v>
      </c>
      <c r="H22" s="24">
        <v>3.87</v>
      </c>
      <c r="I22" s="31">
        <v>7.53</v>
      </c>
      <c r="J22" s="31"/>
      <c r="K22" s="35" t="s">
        <v>565</v>
      </c>
    </row>
    <row r="23" spans="2:11" x14ac:dyDescent="0.25">
      <c r="B23" s="8" t="s">
        <v>2346</v>
      </c>
      <c r="C23" s="57" t="s">
        <v>1784</v>
      </c>
      <c r="D23" s="54" t="s">
        <v>2347</v>
      </c>
      <c r="E23" s="6" t="s">
        <v>572</v>
      </c>
      <c r="F23" s="19">
        <v>3550</v>
      </c>
      <c r="G23" s="24">
        <v>34503.339999999997</v>
      </c>
      <c r="H23" s="24">
        <v>3.4</v>
      </c>
      <c r="I23" s="31">
        <v>7.5978000000000003</v>
      </c>
      <c r="J23" s="31"/>
      <c r="K23" s="35" t="s">
        <v>565</v>
      </c>
    </row>
    <row r="24" spans="2:11" x14ac:dyDescent="0.25">
      <c r="B24" s="8" t="s">
        <v>3389</v>
      </c>
      <c r="C24" s="57" t="s">
        <v>1784</v>
      </c>
      <c r="D24" s="54" t="s">
        <v>3390</v>
      </c>
      <c r="E24" s="6" t="s">
        <v>572</v>
      </c>
      <c r="F24" s="19">
        <v>3050</v>
      </c>
      <c r="G24" s="24">
        <v>30681.26</v>
      </c>
      <c r="H24" s="24">
        <v>3.02</v>
      </c>
      <c r="I24" s="31">
        <v>7.62</v>
      </c>
      <c r="J24" s="31"/>
      <c r="K24" s="35" t="s">
        <v>565</v>
      </c>
    </row>
    <row r="25" spans="2:11" x14ac:dyDescent="0.25">
      <c r="B25" s="8" t="s">
        <v>2408</v>
      </c>
      <c r="C25" s="57" t="s">
        <v>2381</v>
      </c>
      <c r="D25" s="54" t="s">
        <v>2409</v>
      </c>
      <c r="E25" s="6" t="s">
        <v>572</v>
      </c>
      <c r="F25" s="19">
        <v>17000</v>
      </c>
      <c r="G25" s="24">
        <v>16997.38</v>
      </c>
      <c r="H25" s="24">
        <v>1.67</v>
      </c>
      <c r="I25" s="31">
        <v>7.53</v>
      </c>
      <c r="J25" s="31"/>
      <c r="K25" s="35" t="s">
        <v>565</v>
      </c>
    </row>
    <row r="26" spans="2:11" x14ac:dyDescent="0.25">
      <c r="B26" s="8" t="s">
        <v>3391</v>
      </c>
      <c r="C26" s="57" t="s">
        <v>1414</v>
      </c>
      <c r="D26" s="54" t="s">
        <v>3392</v>
      </c>
      <c r="E26" s="6" t="s">
        <v>572</v>
      </c>
      <c r="F26" s="19">
        <v>1600</v>
      </c>
      <c r="G26" s="24">
        <v>15917.73</v>
      </c>
      <c r="H26" s="24">
        <v>1.57</v>
      </c>
      <c r="I26" s="31">
        <v>7.48</v>
      </c>
      <c r="J26" s="31"/>
      <c r="K26" s="35" t="s">
        <v>565</v>
      </c>
    </row>
    <row r="27" spans="2:11" x14ac:dyDescent="0.25">
      <c r="B27" s="8" t="s">
        <v>3393</v>
      </c>
      <c r="C27" s="57" t="s">
        <v>988</v>
      </c>
      <c r="D27" s="54" t="s">
        <v>3394</v>
      </c>
      <c r="E27" s="6" t="s">
        <v>572</v>
      </c>
      <c r="F27" s="19">
        <v>13700</v>
      </c>
      <c r="G27" s="24">
        <v>13654.28</v>
      </c>
      <c r="H27" s="24">
        <v>1.34</v>
      </c>
      <c r="I27" s="31">
        <v>7.53</v>
      </c>
      <c r="J27" s="31"/>
      <c r="K27" s="35" t="s">
        <v>565</v>
      </c>
    </row>
    <row r="28" spans="2:11" x14ac:dyDescent="0.25">
      <c r="B28" s="8" t="s">
        <v>3395</v>
      </c>
      <c r="C28" s="57" t="s">
        <v>988</v>
      </c>
      <c r="D28" s="54" t="s">
        <v>3396</v>
      </c>
      <c r="E28" s="6" t="s">
        <v>572</v>
      </c>
      <c r="F28" s="19">
        <v>950</v>
      </c>
      <c r="G28" s="24">
        <v>9507.36</v>
      </c>
      <c r="H28" s="24">
        <v>0.94</v>
      </c>
      <c r="I28" s="31">
        <v>7.53</v>
      </c>
      <c r="J28" s="31"/>
      <c r="K28" s="35" t="s">
        <v>565</v>
      </c>
    </row>
    <row r="29" spans="2:11" x14ac:dyDescent="0.25">
      <c r="B29" s="8" t="s">
        <v>2578</v>
      </c>
      <c r="C29" s="57" t="s">
        <v>988</v>
      </c>
      <c r="D29" s="54" t="s">
        <v>2579</v>
      </c>
      <c r="E29" s="6" t="s">
        <v>572</v>
      </c>
      <c r="F29" s="19">
        <v>750</v>
      </c>
      <c r="G29" s="24">
        <v>7558.19</v>
      </c>
      <c r="H29" s="24">
        <v>0.74</v>
      </c>
      <c r="I29" s="31">
        <v>7.53</v>
      </c>
      <c r="J29" s="31"/>
      <c r="K29" s="35" t="s">
        <v>565</v>
      </c>
    </row>
    <row r="30" spans="2:11" x14ac:dyDescent="0.25">
      <c r="B30" s="8" t="s">
        <v>2246</v>
      </c>
      <c r="C30" s="57" t="s">
        <v>1784</v>
      </c>
      <c r="D30" s="54" t="s">
        <v>2247</v>
      </c>
      <c r="E30" s="6" t="s">
        <v>572</v>
      </c>
      <c r="F30" s="19">
        <v>7500</v>
      </c>
      <c r="G30" s="24">
        <v>7514.32</v>
      </c>
      <c r="H30" s="24">
        <v>0.74</v>
      </c>
      <c r="I30" s="31">
        <v>7.5978000000000003</v>
      </c>
      <c r="J30" s="31"/>
      <c r="K30" s="35" t="s">
        <v>565</v>
      </c>
    </row>
    <row r="31" spans="2:11" x14ac:dyDescent="0.25">
      <c r="B31" s="8" t="s">
        <v>3397</v>
      </c>
      <c r="C31" s="57" t="s">
        <v>1784</v>
      </c>
      <c r="D31" s="54" t="s">
        <v>3398</v>
      </c>
      <c r="E31" s="6" t="s">
        <v>572</v>
      </c>
      <c r="F31" s="19">
        <v>1875</v>
      </c>
      <c r="G31" s="24">
        <v>7334.84</v>
      </c>
      <c r="H31" s="24">
        <v>0.72</v>
      </c>
      <c r="I31" s="31">
        <v>7.62</v>
      </c>
      <c r="J31" s="31"/>
      <c r="K31" s="35" t="s">
        <v>565</v>
      </c>
    </row>
    <row r="32" spans="2:11" x14ac:dyDescent="0.25">
      <c r="B32" s="8" t="s">
        <v>3399</v>
      </c>
      <c r="C32" s="57" t="s">
        <v>2381</v>
      </c>
      <c r="D32" s="54" t="s">
        <v>3400</v>
      </c>
      <c r="E32" s="6" t="s">
        <v>572</v>
      </c>
      <c r="F32" s="19">
        <v>620</v>
      </c>
      <c r="G32" s="24">
        <v>6360.44</v>
      </c>
      <c r="H32" s="24">
        <v>0.63</v>
      </c>
      <c r="I32" s="31">
        <v>7.5297000000000001</v>
      </c>
      <c r="J32" s="31"/>
      <c r="K32" s="35" t="s">
        <v>565</v>
      </c>
    </row>
    <row r="33" spans="2:11" x14ac:dyDescent="0.25">
      <c r="B33" s="8" t="s">
        <v>3401</v>
      </c>
      <c r="C33" s="57" t="s">
        <v>1784</v>
      </c>
      <c r="D33" s="54" t="s">
        <v>3402</v>
      </c>
      <c r="E33" s="6" t="s">
        <v>572</v>
      </c>
      <c r="F33" s="19">
        <v>600</v>
      </c>
      <c r="G33" s="24">
        <v>5948.03</v>
      </c>
      <c r="H33" s="24">
        <v>0.59</v>
      </c>
      <c r="I33" s="31">
        <v>7.5978000000000003</v>
      </c>
      <c r="J33" s="31"/>
      <c r="K33" s="35" t="s">
        <v>565</v>
      </c>
    </row>
    <row r="34" spans="2:11" x14ac:dyDescent="0.25">
      <c r="B34" s="8" t="s">
        <v>2717</v>
      </c>
      <c r="C34" s="57" t="s">
        <v>721</v>
      </c>
      <c r="D34" s="54" t="s">
        <v>2718</v>
      </c>
      <c r="E34" s="6" t="s">
        <v>572</v>
      </c>
      <c r="F34" s="19">
        <v>5000</v>
      </c>
      <c r="G34" s="24">
        <v>4985.6099999999997</v>
      </c>
      <c r="H34" s="24">
        <v>0.49</v>
      </c>
      <c r="I34" s="31">
        <v>7.63</v>
      </c>
      <c r="J34" s="31"/>
      <c r="K34" s="35" t="s">
        <v>565</v>
      </c>
    </row>
    <row r="35" spans="2:11" x14ac:dyDescent="0.25">
      <c r="B35" s="8" t="s">
        <v>3403</v>
      </c>
      <c r="C35" s="57" t="s">
        <v>988</v>
      </c>
      <c r="D35" s="54" t="s">
        <v>3404</v>
      </c>
      <c r="E35" s="6" t="s">
        <v>572</v>
      </c>
      <c r="F35" s="19">
        <v>350</v>
      </c>
      <c r="G35" s="24">
        <v>3531.27</v>
      </c>
      <c r="H35" s="24">
        <v>0.35</v>
      </c>
      <c r="I35" s="31">
        <v>7.53</v>
      </c>
      <c r="J35" s="31"/>
      <c r="K35" s="35" t="s">
        <v>565</v>
      </c>
    </row>
    <row r="36" spans="2:11" x14ac:dyDescent="0.25">
      <c r="B36" s="8" t="s">
        <v>3405</v>
      </c>
      <c r="C36" s="57" t="s">
        <v>2381</v>
      </c>
      <c r="D36" s="54" t="s">
        <v>3406</v>
      </c>
      <c r="E36" s="6" t="s">
        <v>572</v>
      </c>
      <c r="F36" s="19">
        <v>300</v>
      </c>
      <c r="G36" s="24">
        <v>3077.18</v>
      </c>
      <c r="H36" s="24">
        <v>0.3</v>
      </c>
      <c r="I36" s="31">
        <v>7.5446999999999997</v>
      </c>
      <c r="J36" s="31"/>
      <c r="K36" s="35" t="s">
        <v>565</v>
      </c>
    </row>
    <row r="37" spans="2:11" x14ac:dyDescent="0.25">
      <c r="B37" s="8" t="s">
        <v>2329</v>
      </c>
      <c r="C37" s="57" t="s">
        <v>721</v>
      </c>
      <c r="D37" s="54" t="s">
        <v>2330</v>
      </c>
      <c r="E37" s="6" t="s">
        <v>603</v>
      </c>
      <c r="F37" s="19">
        <v>2500</v>
      </c>
      <c r="G37" s="24">
        <v>2501.02</v>
      </c>
      <c r="H37" s="24">
        <v>0.25</v>
      </c>
      <c r="I37" s="31">
        <v>7.61</v>
      </c>
      <c r="J37" s="31"/>
      <c r="K37" s="35" t="s">
        <v>565</v>
      </c>
    </row>
    <row r="38" spans="2:11" x14ac:dyDescent="0.25">
      <c r="B38" s="8" t="s">
        <v>3407</v>
      </c>
      <c r="C38" s="57" t="s">
        <v>1784</v>
      </c>
      <c r="D38" s="54" t="s">
        <v>3408</v>
      </c>
      <c r="E38" s="6" t="s">
        <v>572</v>
      </c>
      <c r="F38" s="19">
        <v>204</v>
      </c>
      <c r="G38" s="24">
        <v>2109.61</v>
      </c>
      <c r="H38" s="24">
        <v>0.21</v>
      </c>
      <c r="I38" s="31">
        <v>7.6040999999999999</v>
      </c>
      <c r="J38" s="31"/>
      <c r="K38" s="35" t="s">
        <v>565</v>
      </c>
    </row>
    <row r="39" spans="2:11" x14ac:dyDescent="0.25">
      <c r="B39" s="8" t="s">
        <v>3409</v>
      </c>
      <c r="C39" s="57" t="s">
        <v>2545</v>
      </c>
      <c r="D39" s="54" t="s">
        <v>3410</v>
      </c>
      <c r="E39" s="6" t="s">
        <v>572</v>
      </c>
      <c r="F39" s="19">
        <v>150</v>
      </c>
      <c r="G39" s="24">
        <v>1517.33</v>
      </c>
      <c r="H39" s="24">
        <v>0.15</v>
      </c>
      <c r="I39" s="31">
        <v>7.51</v>
      </c>
      <c r="J39" s="31"/>
      <c r="K39" s="35" t="s">
        <v>565</v>
      </c>
    </row>
    <row r="40" spans="2:11" x14ac:dyDescent="0.25">
      <c r="B40" s="8" t="s">
        <v>3411</v>
      </c>
      <c r="C40" s="57" t="s">
        <v>118</v>
      </c>
      <c r="D40" s="54" t="s">
        <v>3412</v>
      </c>
      <c r="E40" s="6" t="s">
        <v>572</v>
      </c>
      <c r="F40" s="19">
        <v>80</v>
      </c>
      <c r="G40" s="24">
        <v>1031.3399999999999</v>
      </c>
      <c r="H40" s="24">
        <v>0.1</v>
      </c>
      <c r="I40" s="31">
        <v>7.46</v>
      </c>
      <c r="J40" s="31"/>
      <c r="K40" s="35" t="s">
        <v>565</v>
      </c>
    </row>
    <row r="41" spans="2:11" x14ac:dyDescent="0.25">
      <c r="B41" s="8" t="s">
        <v>3413</v>
      </c>
      <c r="C41" s="57" t="s">
        <v>911</v>
      </c>
      <c r="D41" s="54" t="s">
        <v>3414</v>
      </c>
      <c r="E41" s="6" t="s">
        <v>600</v>
      </c>
      <c r="F41" s="19">
        <v>1000</v>
      </c>
      <c r="G41" s="24">
        <v>1018.22</v>
      </c>
      <c r="H41" s="24">
        <v>0.1</v>
      </c>
      <c r="I41" s="31">
        <v>7.4550000000000001</v>
      </c>
      <c r="J41" s="31"/>
      <c r="K41" s="35" t="s">
        <v>565</v>
      </c>
    </row>
    <row r="42" spans="2:11" x14ac:dyDescent="0.25">
      <c r="B42" s="8" t="s">
        <v>3415</v>
      </c>
      <c r="C42" s="57" t="s">
        <v>1784</v>
      </c>
      <c r="D42" s="54" t="s">
        <v>3416</v>
      </c>
      <c r="E42" s="6" t="s">
        <v>572</v>
      </c>
      <c r="F42" s="19">
        <v>70</v>
      </c>
      <c r="G42" s="24">
        <v>723.37</v>
      </c>
      <c r="H42" s="24">
        <v>7.0000000000000007E-2</v>
      </c>
      <c r="I42" s="31">
        <v>7.5978000000000003</v>
      </c>
      <c r="J42" s="31"/>
      <c r="K42" s="35" t="s">
        <v>565</v>
      </c>
    </row>
    <row r="43" spans="2:11" x14ac:dyDescent="0.25">
      <c r="B43" s="8" t="s">
        <v>3417</v>
      </c>
      <c r="C43" s="57" t="s">
        <v>118</v>
      </c>
      <c r="D43" s="54" t="s">
        <v>3418</v>
      </c>
      <c r="E43" s="6" t="s">
        <v>572</v>
      </c>
      <c r="F43" s="19">
        <v>50</v>
      </c>
      <c r="G43" s="24">
        <v>507.51</v>
      </c>
      <c r="H43" s="24">
        <v>0.05</v>
      </c>
      <c r="I43" s="31">
        <v>7.46</v>
      </c>
      <c r="J43" s="31"/>
      <c r="K43" s="35" t="s">
        <v>565</v>
      </c>
    </row>
    <row r="44" spans="2:11" x14ac:dyDescent="0.25">
      <c r="B44" s="8" t="s">
        <v>3419</v>
      </c>
      <c r="C44" s="57" t="s">
        <v>911</v>
      </c>
      <c r="D44" s="54" t="s">
        <v>3420</v>
      </c>
      <c r="E44" s="6" t="s">
        <v>600</v>
      </c>
      <c r="F44" s="19">
        <v>250</v>
      </c>
      <c r="G44" s="24">
        <v>494.63</v>
      </c>
      <c r="H44" s="24">
        <v>0.05</v>
      </c>
      <c r="I44" s="31">
        <v>7.4550000000000001</v>
      </c>
      <c r="J44" s="31"/>
      <c r="K44" s="35" t="s">
        <v>565</v>
      </c>
    </row>
    <row r="45" spans="2:11" x14ac:dyDescent="0.25">
      <c r="C45" s="58" t="s">
        <v>175</v>
      </c>
      <c r="D45" s="54"/>
      <c r="E45" s="6"/>
      <c r="F45" s="19"/>
      <c r="G45" s="25">
        <v>438065.48</v>
      </c>
      <c r="H45" s="25">
        <v>43.14</v>
      </c>
      <c r="I45" s="31"/>
      <c r="J45" s="31"/>
      <c r="K45" s="35"/>
    </row>
    <row r="46" spans="2:11" x14ac:dyDescent="0.25">
      <c r="C46" s="57"/>
      <c r="D46" s="54"/>
      <c r="E46" s="6"/>
      <c r="F46" s="19"/>
      <c r="G46" s="24"/>
      <c r="H46" s="24"/>
      <c r="I46" s="31"/>
      <c r="J46" s="31"/>
      <c r="K46" s="35"/>
    </row>
    <row r="47" spans="2:11" x14ac:dyDescent="0.25">
      <c r="C47" s="58" t="s">
        <v>7</v>
      </c>
      <c r="D47" s="54"/>
      <c r="E47" s="6"/>
      <c r="F47" s="19"/>
      <c r="G47" s="24" t="s">
        <v>2</v>
      </c>
      <c r="H47" s="24" t="s">
        <v>2</v>
      </c>
      <c r="I47" s="31"/>
      <c r="J47" s="31"/>
      <c r="K47" s="35"/>
    </row>
    <row r="48" spans="2:11" x14ac:dyDescent="0.25">
      <c r="C48" s="57"/>
      <c r="D48" s="54"/>
      <c r="E48" s="6"/>
      <c r="F48" s="19"/>
      <c r="G48" s="24"/>
      <c r="H48" s="24"/>
      <c r="I48" s="31"/>
      <c r="J48" s="31"/>
      <c r="K48" s="35"/>
    </row>
    <row r="49" spans="2:11" x14ac:dyDescent="0.25">
      <c r="C49" s="58" t="s">
        <v>8</v>
      </c>
      <c r="D49" s="54"/>
      <c r="E49" s="6"/>
      <c r="F49" s="19"/>
      <c r="G49" s="24" t="s">
        <v>2</v>
      </c>
      <c r="H49" s="24" t="s">
        <v>2</v>
      </c>
      <c r="I49" s="31"/>
      <c r="J49" s="31"/>
      <c r="K49" s="35"/>
    </row>
    <row r="50" spans="2:11" x14ac:dyDescent="0.25">
      <c r="C50" s="57"/>
      <c r="D50" s="54"/>
      <c r="E50" s="6"/>
      <c r="F50" s="19"/>
      <c r="G50" s="24"/>
      <c r="H50" s="24"/>
      <c r="I50" s="31"/>
      <c r="J50" s="31"/>
      <c r="K50" s="35"/>
    </row>
    <row r="51" spans="2:11" x14ac:dyDescent="0.25">
      <c r="C51" s="59" t="s">
        <v>9</v>
      </c>
      <c r="D51" s="54"/>
      <c r="E51" s="6"/>
      <c r="F51" s="19"/>
      <c r="G51" s="24"/>
      <c r="H51" s="24"/>
      <c r="I51" s="31"/>
      <c r="J51" s="31"/>
      <c r="K51" s="35"/>
    </row>
    <row r="52" spans="2:11" x14ac:dyDescent="0.25">
      <c r="B52" s="8" t="s">
        <v>3421</v>
      </c>
      <c r="C52" s="57" t="s">
        <v>3422</v>
      </c>
      <c r="D52" s="54" t="s">
        <v>3423</v>
      </c>
      <c r="E52" s="6" t="s">
        <v>658</v>
      </c>
      <c r="F52" s="19">
        <v>18000000</v>
      </c>
      <c r="G52" s="24">
        <v>17665.16</v>
      </c>
      <c r="H52" s="24">
        <v>1.74</v>
      </c>
      <c r="I52" s="31">
        <v>6.9175523999999999</v>
      </c>
      <c r="J52" s="31"/>
      <c r="K52" s="35"/>
    </row>
    <row r="53" spans="2:11" x14ac:dyDescent="0.25">
      <c r="B53" s="8" t="s">
        <v>3424</v>
      </c>
      <c r="C53" s="57" t="s">
        <v>3425</v>
      </c>
      <c r="D53" s="54" t="s">
        <v>3426</v>
      </c>
      <c r="E53" s="6" t="s">
        <v>658</v>
      </c>
      <c r="F53" s="19">
        <v>102100</v>
      </c>
      <c r="G53" s="24">
        <v>102.79</v>
      </c>
      <c r="H53" s="24">
        <v>0.01</v>
      </c>
      <c r="I53" s="31">
        <v>6.9468145000000003</v>
      </c>
      <c r="J53" s="31"/>
      <c r="K53" s="35"/>
    </row>
    <row r="54" spans="2:11" x14ac:dyDescent="0.25">
      <c r="C54" s="58" t="s">
        <v>175</v>
      </c>
      <c r="D54" s="54"/>
      <c r="E54" s="6"/>
      <c r="F54" s="19"/>
      <c r="G54" s="25">
        <v>17767.95</v>
      </c>
      <c r="H54" s="25">
        <v>1.75</v>
      </c>
      <c r="I54" s="31"/>
      <c r="J54" s="31"/>
      <c r="K54" s="35"/>
    </row>
    <row r="55" spans="2:11" x14ac:dyDescent="0.25">
      <c r="C55" s="57"/>
      <c r="D55" s="54"/>
      <c r="E55" s="6"/>
      <c r="F55" s="19"/>
      <c r="G55" s="24"/>
      <c r="H55" s="24"/>
      <c r="I55" s="31"/>
      <c r="J55" s="31"/>
      <c r="K55" s="35"/>
    </row>
    <row r="56" spans="2:11" x14ac:dyDescent="0.25">
      <c r="C56" s="59" t="s">
        <v>10</v>
      </c>
      <c r="D56" s="54"/>
      <c r="E56" s="6"/>
      <c r="F56" s="19"/>
      <c r="G56" s="24"/>
      <c r="H56" s="24"/>
      <c r="I56" s="31"/>
      <c r="J56" s="31"/>
      <c r="K56" s="35"/>
    </row>
    <row r="57" spans="2:11" x14ac:dyDescent="0.25">
      <c r="B57" s="8" t="s">
        <v>3195</v>
      </c>
      <c r="C57" s="57" t="s">
        <v>3196</v>
      </c>
      <c r="D57" s="54" t="s">
        <v>3197</v>
      </c>
      <c r="E57" s="6" t="s">
        <v>658</v>
      </c>
      <c r="F57" s="19">
        <v>43000000</v>
      </c>
      <c r="G57" s="24">
        <v>42328.99</v>
      </c>
      <c r="H57" s="24">
        <v>4.17</v>
      </c>
      <c r="I57" s="31">
        <v>7.2033677999999997</v>
      </c>
      <c r="J57" s="31"/>
      <c r="K57" s="35"/>
    </row>
    <row r="58" spans="2:11" x14ac:dyDescent="0.25">
      <c r="B58" s="8" t="s">
        <v>3108</v>
      </c>
      <c r="C58" s="57" t="s">
        <v>3109</v>
      </c>
      <c r="D58" s="54" t="s">
        <v>3110</v>
      </c>
      <c r="E58" s="6" t="s">
        <v>658</v>
      </c>
      <c r="F58" s="19">
        <v>35703300</v>
      </c>
      <c r="G58" s="24">
        <v>36328.89</v>
      </c>
      <c r="H58" s="24">
        <v>3.58</v>
      </c>
      <c r="I58" s="31">
        <v>7.1813465000000001</v>
      </c>
      <c r="J58" s="31"/>
      <c r="K58" s="35"/>
    </row>
    <row r="59" spans="2:11" x14ac:dyDescent="0.25">
      <c r="B59" s="8" t="s">
        <v>3186</v>
      </c>
      <c r="C59" s="57" t="s">
        <v>3187</v>
      </c>
      <c r="D59" s="54" t="s">
        <v>3188</v>
      </c>
      <c r="E59" s="6" t="s">
        <v>658</v>
      </c>
      <c r="F59" s="19">
        <v>28000000</v>
      </c>
      <c r="G59" s="24">
        <v>28443.74</v>
      </c>
      <c r="H59" s="24">
        <v>2.8</v>
      </c>
      <c r="I59" s="31">
        <v>7.1982761999999996</v>
      </c>
      <c r="J59" s="31"/>
      <c r="K59" s="35"/>
    </row>
    <row r="60" spans="2:11" x14ac:dyDescent="0.25">
      <c r="B60" s="8" t="s">
        <v>3427</v>
      </c>
      <c r="C60" s="57" t="s">
        <v>3428</v>
      </c>
      <c r="D60" s="54" t="s">
        <v>3429</v>
      </c>
      <c r="E60" s="6" t="s">
        <v>658</v>
      </c>
      <c r="F60" s="19">
        <v>27500000</v>
      </c>
      <c r="G60" s="24">
        <v>27910.799999999999</v>
      </c>
      <c r="H60" s="24">
        <v>2.75</v>
      </c>
      <c r="I60" s="31">
        <v>7.1854363000000001</v>
      </c>
      <c r="J60" s="31"/>
      <c r="K60" s="35"/>
    </row>
    <row r="61" spans="2:11" x14ac:dyDescent="0.25">
      <c r="B61" s="8" t="s">
        <v>3430</v>
      </c>
      <c r="C61" s="57" t="s">
        <v>3431</v>
      </c>
      <c r="D61" s="54" t="s">
        <v>3432</v>
      </c>
      <c r="E61" s="6" t="s">
        <v>658</v>
      </c>
      <c r="F61" s="19">
        <v>26000000</v>
      </c>
      <c r="G61" s="24">
        <v>26208.42</v>
      </c>
      <c r="H61" s="24">
        <v>2.58</v>
      </c>
      <c r="I61" s="31">
        <v>7.2010111999999999</v>
      </c>
      <c r="J61" s="31"/>
      <c r="K61" s="35"/>
    </row>
    <row r="62" spans="2:11" x14ac:dyDescent="0.25">
      <c r="B62" s="8" t="s">
        <v>3124</v>
      </c>
      <c r="C62" s="57" t="s">
        <v>3125</v>
      </c>
      <c r="D62" s="54" t="s">
        <v>3126</v>
      </c>
      <c r="E62" s="6" t="s">
        <v>658</v>
      </c>
      <c r="F62" s="19">
        <v>24787600</v>
      </c>
      <c r="G62" s="24">
        <v>25104.86</v>
      </c>
      <c r="H62" s="24">
        <v>2.4700000000000002</v>
      </c>
      <c r="I62" s="31">
        <v>7.2693102999999999</v>
      </c>
      <c r="J62" s="31"/>
      <c r="K62" s="35"/>
    </row>
    <row r="63" spans="2:11" x14ac:dyDescent="0.25">
      <c r="B63" s="8" t="s">
        <v>3433</v>
      </c>
      <c r="C63" s="57" t="s">
        <v>3434</v>
      </c>
      <c r="D63" s="54" t="s">
        <v>3435</v>
      </c>
      <c r="E63" s="6" t="s">
        <v>658</v>
      </c>
      <c r="F63" s="19">
        <v>20326000</v>
      </c>
      <c r="G63" s="24">
        <v>20509.240000000002</v>
      </c>
      <c r="H63" s="24">
        <v>2.02</v>
      </c>
      <c r="I63" s="31">
        <v>7.2693102999999999</v>
      </c>
      <c r="J63" s="31"/>
      <c r="K63" s="35"/>
    </row>
    <row r="64" spans="2:11" x14ac:dyDescent="0.25">
      <c r="B64" s="8" t="s">
        <v>3065</v>
      </c>
      <c r="C64" s="57" t="s">
        <v>3066</v>
      </c>
      <c r="D64" s="54" t="s">
        <v>3067</v>
      </c>
      <c r="E64" s="6" t="s">
        <v>658</v>
      </c>
      <c r="F64" s="19">
        <v>17500000</v>
      </c>
      <c r="G64" s="24">
        <v>17801.82</v>
      </c>
      <c r="H64" s="24">
        <v>1.75</v>
      </c>
      <c r="I64" s="31">
        <v>7.1874554000000002</v>
      </c>
      <c r="J64" s="31"/>
      <c r="K64" s="35"/>
    </row>
    <row r="65" spans="2:11" x14ac:dyDescent="0.25">
      <c r="B65" s="8" t="s">
        <v>3436</v>
      </c>
      <c r="C65" s="57" t="s">
        <v>3437</v>
      </c>
      <c r="D65" s="54" t="s">
        <v>3438</v>
      </c>
      <c r="E65" s="6" t="s">
        <v>658</v>
      </c>
      <c r="F65" s="19">
        <v>15500000</v>
      </c>
      <c r="G65" s="24">
        <v>15737.4</v>
      </c>
      <c r="H65" s="24">
        <v>1.55</v>
      </c>
      <c r="I65" s="31">
        <v>7.2023840999999997</v>
      </c>
      <c r="J65" s="31"/>
      <c r="K65" s="35"/>
    </row>
    <row r="66" spans="2:11" x14ac:dyDescent="0.25">
      <c r="B66" s="8" t="s">
        <v>3439</v>
      </c>
      <c r="C66" s="57" t="s">
        <v>3440</v>
      </c>
      <c r="D66" s="54" t="s">
        <v>3441</v>
      </c>
      <c r="E66" s="6" t="s">
        <v>658</v>
      </c>
      <c r="F66" s="19">
        <v>14654600</v>
      </c>
      <c r="G66" s="24">
        <v>14885.94</v>
      </c>
      <c r="H66" s="24">
        <v>1.47</v>
      </c>
      <c r="I66" s="31">
        <v>7.1813465000000001</v>
      </c>
      <c r="J66" s="31"/>
      <c r="K66" s="35"/>
    </row>
    <row r="67" spans="2:11" x14ac:dyDescent="0.25">
      <c r="B67" s="8" t="s">
        <v>3225</v>
      </c>
      <c r="C67" s="57" t="s">
        <v>3226</v>
      </c>
      <c r="D67" s="54" t="s">
        <v>3227</v>
      </c>
      <c r="E67" s="6" t="s">
        <v>658</v>
      </c>
      <c r="F67" s="19">
        <v>14592400</v>
      </c>
      <c r="G67" s="24">
        <v>14670.7</v>
      </c>
      <c r="H67" s="24">
        <v>1.44</v>
      </c>
      <c r="I67" s="31">
        <v>7.2124006999999999</v>
      </c>
      <c r="J67" s="31"/>
      <c r="K67" s="35"/>
    </row>
    <row r="68" spans="2:11" x14ac:dyDescent="0.25">
      <c r="B68" s="8" t="s">
        <v>3442</v>
      </c>
      <c r="C68" s="57" t="s">
        <v>3443</v>
      </c>
      <c r="D68" s="54" t="s">
        <v>3444</v>
      </c>
      <c r="E68" s="6" t="s">
        <v>658</v>
      </c>
      <c r="F68" s="19">
        <v>13500000</v>
      </c>
      <c r="G68" s="24">
        <v>13677.7</v>
      </c>
      <c r="H68" s="24">
        <v>1.35</v>
      </c>
      <c r="I68" s="31">
        <v>7.2279507000000001</v>
      </c>
      <c r="J68" s="31"/>
      <c r="K68" s="35"/>
    </row>
    <row r="69" spans="2:11" x14ac:dyDescent="0.25">
      <c r="B69" s="8" t="s">
        <v>3445</v>
      </c>
      <c r="C69" s="57" t="s">
        <v>3446</v>
      </c>
      <c r="D69" s="54" t="s">
        <v>3447</v>
      </c>
      <c r="E69" s="6" t="s">
        <v>658</v>
      </c>
      <c r="F69" s="19">
        <v>13500000</v>
      </c>
      <c r="G69" s="24">
        <v>13484.64</v>
      </c>
      <c r="H69" s="24">
        <v>1.33</v>
      </c>
      <c r="I69" s="31">
        <v>7.2010111999999999</v>
      </c>
      <c r="J69" s="31"/>
      <c r="K69" s="35"/>
    </row>
    <row r="70" spans="2:11" x14ac:dyDescent="0.25">
      <c r="B70" s="8" t="s">
        <v>3448</v>
      </c>
      <c r="C70" s="57" t="s">
        <v>3112</v>
      </c>
      <c r="D70" s="54" t="s">
        <v>3449</v>
      </c>
      <c r="E70" s="6" t="s">
        <v>658</v>
      </c>
      <c r="F70" s="19">
        <v>13043000</v>
      </c>
      <c r="G70" s="24">
        <v>13232.81</v>
      </c>
      <c r="H70" s="24">
        <v>1.3</v>
      </c>
      <c r="I70" s="31">
        <v>7.2094028000000003</v>
      </c>
      <c r="J70" s="31"/>
      <c r="K70" s="35"/>
    </row>
    <row r="71" spans="2:11" x14ac:dyDescent="0.25">
      <c r="B71" s="8" t="s">
        <v>3450</v>
      </c>
      <c r="C71" s="57" t="s">
        <v>3451</v>
      </c>
      <c r="D71" s="54" t="s">
        <v>3452</v>
      </c>
      <c r="E71" s="6" t="s">
        <v>658</v>
      </c>
      <c r="F71" s="19">
        <v>13000000</v>
      </c>
      <c r="G71" s="24">
        <v>13017.6</v>
      </c>
      <c r="H71" s="24">
        <v>1.28</v>
      </c>
      <c r="I71" s="31">
        <v>7.2305229999999998</v>
      </c>
      <c r="J71" s="31"/>
      <c r="K71" s="35"/>
    </row>
    <row r="72" spans="2:11" x14ac:dyDescent="0.25">
      <c r="B72" s="8" t="s">
        <v>3453</v>
      </c>
      <c r="C72" s="57" t="s">
        <v>3454</v>
      </c>
      <c r="D72" s="54" t="s">
        <v>3455</v>
      </c>
      <c r="E72" s="6" t="s">
        <v>658</v>
      </c>
      <c r="F72" s="19">
        <v>12117400</v>
      </c>
      <c r="G72" s="24">
        <v>12291.77</v>
      </c>
      <c r="H72" s="24">
        <v>1.21</v>
      </c>
      <c r="I72" s="31">
        <v>7.2316174000000002</v>
      </c>
      <c r="J72" s="31"/>
      <c r="K72" s="35"/>
    </row>
    <row r="73" spans="2:11" x14ac:dyDescent="0.25">
      <c r="B73" s="8" t="s">
        <v>3456</v>
      </c>
      <c r="C73" s="57" t="s">
        <v>3457</v>
      </c>
      <c r="D73" s="54" t="s">
        <v>3458</v>
      </c>
      <c r="E73" s="6" t="s">
        <v>658</v>
      </c>
      <c r="F73" s="19">
        <v>10333500</v>
      </c>
      <c r="G73" s="24">
        <v>10469.52</v>
      </c>
      <c r="H73" s="24">
        <v>1.03</v>
      </c>
      <c r="I73" s="31">
        <v>7.2279507000000001</v>
      </c>
      <c r="J73" s="31"/>
      <c r="K73" s="35"/>
    </row>
    <row r="74" spans="2:11" x14ac:dyDescent="0.25">
      <c r="B74" s="8" t="s">
        <v>3228</v>
      </c>
      <c r="C74" s="57" t="s">
        <v>3229</v>
      </c>
      <c r="D74" s="54" t="s">
        <v>3230</v>
      </c>
      <c r="E74" s="6" t="s">
        <v>658</v>
      </c>
      <c r="F74" s="19">
        <v>10102100</v>
      </c>
      <c r="G74" s="24">
        <v>10197.200000000001</v>
      </c>
      <c r="H74" s="24">
        <v>1</v>
      </c>
      <c r="I74" s="31">
        <v>7.2163022999999997</v>
      </c>
      <c r="J74" s="31"/>
      <c r="K74" s="35"/>
    </row>
    <row r="75" spans="2:11" x14ac:dyDescent="0.25">
      <c r="B75" s="8" t="s">
        <v>3105</v>
      </c>
      <c r="C75" s="57" t="s">
        <v>3106</v>
      </c>
      <c r="D75" s="54" t="s">
        <v>3107</v>
      </c>
      <c r="E75" s="6" t="s">
        <v>658</v>
      </c>
      <c r="F75" s="19">
        <v>10000000</v>
      </c>
      <c r="G75" s="24">
        <v>10150.18</v>
      </c>
      <c r="H75" s="24">
        <v>1</v>
      </c>
      <c r="I75" s="31">
        <v>7.2316174000000002</v>
      </c>
      <c r="J75" s="31"/>
      <c r="K75" s="35"/>
    </row>
    <row r="76" spans="2:11" x14ac:dyDescent="0.25">
      <c r="B76" s="8" t="s">
        <v>3459</v>
      </c>
      <c r="C76" s="57" t="s">
        <v>3460</v>
      </c>
      <c r="D76" s="54" t="s">
        <v>3461</v>
      </c>
      <c r="E76" s="6" t="s">
        <v>658</v>
      </c>
      <c r="F76" s="19">
        <v>9137600</v>
      </c>
      <c r="G76" s="24">
        <v>9227.02</v>
      </c>
      <c r="H76" s="24">
        <v>0.91</v>
      </c>
      <c r="I76" s="31">
        <v>7.2162239000000001</v>
      </c>
      <c r="J76" s="31"/>
      <c r="K76" s="35"/>
    </row>
    <row r="77" spans="2:11" x14ac:dyDescent="0.25">
      <c r="B77" s="8" t="s">
        <v>3062</v>
      </c>
      <c r="C77" s="57" t="s">
        <v>3063</v>
      </c>
      <c r="D77" s="54" t="s">
        <v>3064</v>
      </c>
      <c r="E77" s="6" t="s">
        <v>658</v>
      </c>
      <c r="F77" s="19">
        <v>8952700</v>
      </c>
      <c r="G77" s="24">
        <v>9108.48</v>
      </c>
      <c r="H77" s="24">
        <v>0.9</v>
      </c>
      <c r="I77" s="31">
        <v>7.1987965000000003</v>
      </c>
      <c r="J77" s="31"/>
      <c r="K77" s="35"/>
    </row>
    <row r="78" spans="2:11" x14ac:dyDescent="0.25">
      <c r="B78" s="8" t="s">
        <v>3099</v>
      </c>
      <c r="C78" s="57" t="s">
        <v>3100</v>
      </c>
      <c r="D78" s="54" t="s">
        <v>3101</v>
      </c>
      <c r="E78" s="6" t="s">
        <v>658</v>
      </c>
      <c r="F78" s="19">
        <v>8781300</v>
      </c>
      <c r="G78" s="24">
        <v>8916.51</v>
      </c>
      <c r="H78" s="24">
        <v>0.88</v>
      </c>
      <c r="I78" s="31">
        <v>7.1874554000000002</v>
      </c>
      <c r="J78" s="31"/>
      <c r="K78" s="35"/>
    </row>
    <row r="79" spans="2:11" x14ac:dyDescent="0.25">
      <c r="B79" s="8" t="s">
        <v>3462</v>
      </c>
      <c r="C79" s="57" t="s">
        <v>3463</v>
      </c>
      <c r="D79" s="54" t="s">
        <v>3464</v>
      </c>
      <c r="E79" s="6" t="s">
        <v>658</v>
      </c>
      <c r="F79" s="19">
        <v>8346100</v>
      </c>
      <c r="G79" s="24">
        <v>8475.06</v>
      </c>
      <c r="H79" s="24">
        <v>0.83</v>
      </c>
      <c r="I79" s="31">
        <v>7.2316174000000002</v>
      </c>
      <c r="J79" s="31"/>
      <c r="K79" s="35"/>
    </row>
    <row r="80" spans="2:11" x14ac:dyDescent="0.25">
      <c r="B80" s="8" t="s">
        <v>3465</v>
      </c>
      <c r="C80" s="57" t="s">
        <v>3466</v>
      </c>
      <c r="D80" s="54" t="s">
        <v>3467</v>
      </c>
      <c r="E80" s="6" t="s">
        <v>658</v>
      </c>
      <c r="F80" s="19">
        <v>7500000</v>
      </c>
      <c r="G80" s="24">
        <v>7675.24</v>
      </c>
      <c r="H80" s="24">
        <v>0.76</v>
      </c>
      <c r="I80" s="31">
        <v>7.1846044999999998</v>
      </c>
      <c r="J80" s="31"/>
      <c r="K80" s="35"/>
    </row>
    <row r="81" spans="2:11" x14ac:dyDescent="0.25">
      <c r="B81" s="8" t="s">
        <v>3237</v>
      </c>
      <c r="C81" s="57" t="s">
        <v>3238</v>
      </c>
      <c r="D81" s="54" t="s">
        <v>3239</v>
      </c>
      <c r="E81" s="6" t="s">
        <v>658</v>
      </c>
      <c r="F81" s="19">
        <v>7500000</v>
      </c>
      <c r="G81" s="24">
        <v>7509.8</v>
      </c>
      <c r="H81" s="24">
        <v>0.74</v>
      </c>
      <c r="I81" s="31">
        <v>7.2124006999999999</v>
      </c>
      <c r="J81" s="31"/>
      <c r="K81" s="35"/>
    </row>
    <row r="82" spans="2:11" x14ac:dyDescent="0.25">
      <c r="B82" s="8" t="s">
        <v>3468</v>
      </c>
      <c r="C82" s="57" t="s">
        <v>3454</v>
      </c>
      <c r="D82" s="54" t="s">
        <v>3469</v>
      </c>
      <c r="E82" s="6" t="s">
        <v>658</v>
      </c>
      <c r="F82" s="19">
        <v>6013700</v>
      </c>
      <c r="G82" s="24">
        <v>6104.94</v>
      </c>
      <c r="H82" s="24">
        <v>0.6</v>
      </c>
      <c r="I82" s="31">
        <v>7.2316174000000002</v>
      </c>
      <c r="J82" s="31"/>
      <c r="K82" s="35"/>
    </row>
    <row r="83" spans="2:11" x14ac:dyDescent="0.25">
      <c r="B83" s="8" t="s">
        <v>2964</v>
      </c>
      <c r="C83" s="57" t="s">
        <v>2965</v>
      </c>
      <c r="D83" s="54" t="s">
        <v>2966</v>
      </c>
      <c r="E83" s="6" t="s">
        <v>658</v>
      </c>
      <c r="F83" s="19">
        <v>6000000</v>
      </c>
      <c r="G83" s="24">
        <v>6076.23</v>
      </c>
      <c r="H83" s="24">
        <v>0.6</v>
      </c>
      <c r="I83" s="31">
        <v>7.2023840999999997</v>
      </c>
      <c r="J83" s="31"/>
      <c r="K83" s="35"/>
    </row>
    <row r="84" spans="2:11" x14ac:dyDescent="0.25">
      <c r="B84" s="8" t="s">
        <v>3470</v>
      </c>
      <c r="C84" s="57" t="s">
        <v>3471</v>
      </c>
      <c r="D84" s="54" t="s">
        <v>3472</v>
      </c>
      <c r="E84" s="6" t="s">
        <v>658</v>
      </c>
      <c r="F84" s="19">
        <v>5500000</v>
      </c>
      <c r="G84" s="24">
        <v>5496.25</v>
      </c>
      <c r="H84" s="24">
        <v>0.54</v>
      </c>
      <c r="I84" s="31">
        <v>7.2010111999999999</v>
      </c>
      <c r="J84" s="31"/>
      <c r="K84" s="35"/>
    </row>
    <row r="85" spans="2:11" x14ac:dyDescent="0.25">
      <c r="B85" s="8" t="s">
        <v>3243</v>
      </c>
      <c r="C85" s="57" t="s">
        <v>3244</v>
      </c>
      <c r="D85" s="54" t="s">
        <v>3245</v>
      </c>
      <c r="E85" s="6" t="s">
        <v>658</v>
      </c>
      <c r="F85" s="19">
        <v>5000000</v>
      </c>
      <c r="G85" s="24">
        <v>5053.18</v>
      </c>
      <c r="H85" s="24">
        <v>0.5</v>
      </c>
      <c r="I85" s="31">
        <v>7.2326622</v>
      </c>
      <c r="J85" s="31"/>
      <c r="K85" s="35"/>
    </row>
    <row r="86" spans="2:11" x14ac:dyDescent="0.25">
      <c r="B86" s="8" t="s">
        <v>3260</v>
      </c>
      <c r="C86" s="57" t="s">
        <v>3261</v>
      </c>
      <c r="D86" s="54" t="s">
        <v>3262</v>
      </c>
      <c r="E86" s="6" t="s">
        <v>658</v>
      </c>
      <c r="F86" s="19">
        <v>5000000</v>
      </c>
      <c r="G86" s="24">
        <v>5005.54</v>
      </c>
      <c r="H86" s="24">
        <v>0.49</v>
      </c>
      <c r="I86" s="31">
        <v>7.2537602999999997</v>
      </c>
      <c r="J86" s="31"/>
      <c r="K86" s="35"/>
    </row>
    <row r="87" spans="2:11" x14ac:dyDescent="0.25">
      <c r="B87" s="8" t="s">
        <v>3473</v>
      </c>
      <c r="C87" s="57" t="s">
        <v>3474</v>
      </c>
      <c r="D87" s="54" t="s">
        <v>3475</v>
      </c>
      <c r="E87" s="6" t="s">
        <v>658</v>
      </c>
      <c r="F87" s="19">
        <v>4875400</v>
      </c>
      <c r="G87" s="24">
        <v>4919.07</v>
      </c>
      <c r="H87" s="24">
        <v>0.48</v>
      </c>
      <c r="I87" s="31">
        <v>7.2279507000000001</v>
      </c>
      <c r="J87" s="31"/>
      <c r="K87" s="35"/>
    </row>
    <row r="88" spans="2:11" x14ac:dyDescent="0.25">
      <c r="B88" s="8" t="s">
        <v>3198</v>
      </c>
      <c r="C88" s="57" t="s">
        <v>3069</v>
      </c>
      <c r="D88" s="54" t="s">
        <v>3199</v>
      </c>
      <c r="E88" s="6" t="s">
        <v>658</v>
      </c>
      <c r="F88" s="19">
        <v>4576300</v>
      </c>
      <c r="G88" s="24">
        <v>4648.3999999999996</v>
      </c>
      <c r="H88" s="24">
        <v>0.46</v>
      </c>
      <c r="I88" s="31">
        <v>7.1960452000000004</v>
      </c>
      <c r="J88" s="31"/>
      <c r="K88" s="35"/>
    </row>
    <row r="89" spans="2:11" x14ac:dyDescent="0.25">
      <c r="B89" s="8" t="s">
        <v>3476</v>
      </c>
      <c r="C89" s="57" t="s">
        <v>3477</v>
      </c>
      <c r="D89" s="54" t="s">
        <v>3478</v>
      </c>
      <c r="E89" s="6" t="s">
        <v>658</v>
      </c>
      <c r="F89" s="19">
        <v>4561000</v>
      </c>
      <c r="G89" s="24">
        <v>4600.25</v>
      </c>
      <c r="H89" s="24">
        <v>0.45</v>
      </c>
      <c r="I89" s="31">
        <v>7.2471025999999998</v>
      </c>
      <c r="J89" s="31"/>
      <c r="K89" s="35"/>
    </row>
    <row r="90" spans="2:11" x14ac:dyDescent="0.25">
      <c r="B90" s="8" t="s">
        <v>3059</v>
      </c>
      <c r="C90" s="57" t="s">
        <v>3060</v>
      </c>
      <c r="D90" s="54" t="s">
        <v>3061</v>
      </c>
      <c r="E90" s="6" t="s">
        <v>658</v>
      </c>
      <c r="F90" s="19">
        <v>4050000</v>
      </c>
      <c r="G90" s="24">
        <v>4118.83</v>
      </c>
      <c r="H90" s="24">
        <v>0.41</v>
      </c>
      <c r="I90" s="31">
        <v>7.2023840999999997</v>
      </c>
      <c r="J90" s="31"/>
      <c r="K90" s="35"/>
    </row>
    <row r="91" spans="2:11" x14ac:dyDescent="0.25">
      <c r="B91" s="8" t="s">
        <v>3074</v>
      </c>
      <c r="C91" s="57" t="s">
        <v>3075</v>
      </c>
      <c r="D91" s="54" t="s">
        <v>3076</v>
      </c>
      <c r="E91" s="6" t="s">
        <v>658</v>
      </c>
      <c r="F91" s="19">
        <v>4038000</v>
      </c>
      <c r="G91" s="24">
        <v>4106.3900000000003</v>
      </c>
      <c r="H91" s="24">
        <v>0.4</v>
      </c>
      <c r="I91" s="31">
        <v>7.1854363000000001</v>
      </c>
      <c r="J91" s="31"/>
      <c r="K91" s="35"/>
    </row>
    <row r="92" spans="2:11" x14ac:dyDescent="0.25">
      <c r="B92" s="8" t="s">
        <v>3121</v>
      </c>
      <c r="C92" s="57" t="s">
        <v>3122</v>
      </c>
      <c r="D92" s="54" t="s">
        <v>3123</v>
      </c>
      <c r="E92" s="6" t="s">
        <v>658</v>
      </c>
      <c r="F92" s="19">
        <v>4000000</v>
      </c>
      <c r="G92" s="24">
        <v>4050.88</v>
      </c>
      <c r="H92" s="24">
        <v>0.4</v>
      </c>
      <c r="I92" s="31">
        <v>7.2636726999999999</v>
      </c>
      <c r="J92" s="31"/>
      <c r="K92" s="35"/>
    </row>
    <row r="93" spans="2:11" x14ac:dyDescent="0.25">
      <c r="B93" s="8" t="s">
        <v>3127</v>
      </c>
      <c r="C93" s="57" t="s">
        <v>3128</v>
      </c>
      <c r="D93" s="54" t="s">
        <v>3129</v>
      </c>
      <c r="E93" s="6" t="s">
        <v>658</v>
      </c>
      <c r="F93" s="19">
        <v>3500000</v>
      </c>
      <c r="G93" s="24">
        <v>3546.14</v>
      </c>
      <c r="H93" s="24">
        <v>0.35</v>
      </c>
      <c r="I93" s="31">
        <v>7.2165612000000001</v>
      </c>
      <c r="J93" s="31"/>
      <c r="K93" s="35"/>
    </row>
    <row r="94" spans="2:11" x14ac:dyDescent="0.25">
      <c r="B94" s="8" t="s">
        <v>3189</v>
      </c>
      <c r="C94" s="57" t="s">
        <v>3190</v>
      </c>
      <c r="D94" s="54" t="s">
        <v>3191</v>
      </c>
      <c r="E94" s="6" t="s">
        <v>658</v>
      </c>
      <c r="F94" s="19">
        <v>3500000</v>
      </c>
      <c r="G94" s="24">
        <v>3532.44</v>
      </c>
      <c r="H94" s="24">
        <v>0.35</v>
      </c>
      <c r="I94" s="31">
        <v>7.2346766000000002</v>
      </c>
      <c r="J94" s="31"/>
      <c r="K94" s="35"/>
    </row>
    <row r="95" spans="2:11" x14ac:dyDescent="0.25">
      <c r="B95" s="8" t="s">
        <v>3479</v>
      </c>
      <c r="C95" s="57" t="s">
        <v>3480</v>
      </c>
      <c r="D95" s="54" t="s">
        <v>3481</v>
      </c>
      <c r="E95" s="6" t="s">
        <v>658</v>
      </c>
      <c r="F95" s="19">
        <v>3461000</v>
      </c>
      <c r="G95" s="24">
        <v>3518.71</v>
      </c>
      <c r="H95" s="24">
        <v>0.35</v>
      </c>
      <c r="I95" s="31">
        <v>7.2316174000000002</v>
      </c>
      <c r="J95" s="31"/>
      <c r="K95" s="35"/>
    </row>
    <row r="96" spans="2:11" x14ac:dyDescent="0.25">
      <c r="B96" s="8" t="s">
        <v>3482</v>
      </c>
      <c r="C96" s="57" t="s">
        <v>3483</v>
      </c>
      <c r="D96" s="54" t="s">
        <v>3484</v>
      </c>
      <c r="E96" s="6" t="s">
        <v>658</v>
      </c>
      <c r="F96" s="19">
        <v>3558500</v>
      </c>
      <c r="G96" s="24">
        <v>3518.01</v>
      </c>
      <c r="H96" s="24">
        <v>0.35</v>
      </c>
      <c r="I96" s="31">
        <v>7.1902840000000001</v>
      </c>
      <c r="J96" s="31"/>
      <c r="K96" s="35"/>
    </row>
    <row r="97" spans="2:11" x14ac:dyDescent="0.25">
      <c r="B97" s="8" t="s">
        <v>3068</v>
      </c>
      <c r="C97" s="57" t="s">
        <v>3069</v>
      </c>
      <c r="D97" s="54" t="s">
        <v>3070</v>
      </c>
      <c r="E97" s="6" t="s">
        <v>658</v>
      </c>
      <c r="F97" s="19">
        <v>3000000</v>
      </c>
      <c r="G97" s="24">
        <v>3046.27</v>
      </c>
      <c r="H97" s="24">
        <v>0.3</v>
      </c>
      <c r="I97" s="31">
        <v>7.1960452000000004</v>
      </c>
      <c r="J97" s="31"/>
      <c r="K97" s="35"/>
    </row>
    <row r="98" spans="2:11" x14ac:dyDescent="0.25">
      <c r="B98" s="8" t="s">
        <v>3485</v>
      </c>
      <c r="C98" s="57" t="s">
        <v>3486</v>
      </c>
      <c r="D98" s="54" t="s">
        <v>3487</v>
      </c>
      <c r="E98" s="6" t="s">
        <v>658</v>
      </c>
      <c r="F98" s="19">
        <v>3000000</v>
      </c>
      <c r="G98" s="24">
        <v>3045.68</v>
      </c>
      <c r="H98" s="24">
        <v>0.3</v>
      </c>
      <c r="I98" s="31">
        <v>7.1874554000000002</v>
      </c>
      <c r="J98" s="31"/>
      <c r="K98" s="35"/>
    </row>
    <row r="99" spans="2:11" x14ac:dyDescent="0.25">
      <c r="B99" s="8" t="s">
        <v>3222</v>
      </c>
      <c r="C99" s="57" t="s">
        <v>3223</v>
      </c>
      <c r="D99" s="54" t="s">
        <v>3224</v>
      </c>
      <c r="E99" s="6" t="s">
        <v>658</v>
      </c>
      <c r="F99" s="19">
        <v>3000000</v>
      </c>
      <c r="G99" s="24">
        <v>3004.59</v>
      </c>
      <c r="H99" s="24">
        <v>0.3</v>
      </c>
      <c r="I99" s="31">
        <v>7.2007238999999998</v>
      </c>
      <c r="J99" s="31"/>
      <c r="K99" s="35"/>
    </row>
    <row r="100" spans="2:11" x14ac:dyDescent="0.25">
      <c r="B100" s="8" t="s">
        <v>3488</v>
      </c>
      <c r="C100" s="57" t="s">
        <v>3489</v>
      </c>
      <c r="D100" s="54" t="s">
        <v>3490</v>
      </c>
      <c r="E100" s="6" t="s">
        <v>658</v>
      </c>
      <c r="F100" s="19">
        <v>3000000</v>
      </c>
      <c r="G100" s="24">
        <v>3003.97</v>
      </c>
      <c r="H100" s="24">
        <v>0.3</v>
      </c>
      <c r="I100" s="31">
        <v>7.2218416000000003</v>
      </c>
      <c r="J100" s="31"/>
      <c r="K100" s="35"/>
    </row>
    <row r="101" spans="2:11" x14ac:dyDescent="0.25">
      <c r="B101" s="8" t="s">
        <v>3491</v>
      </c>
      <c r="C101" s="57" t="s">
        <v>3492</v>
      </c>
      <c r="D101" s="54" t="s">
        <v>3493</v>
      </c>
      <c r="E101" s="6" t="s">
        <v>658</v>
      </c>
      <c r="F101" s="19">
        <v>2500000</v>
      </c>
      <c r="G101" s="24">
        <v>2565</v>
      </c>
      <c r="H101" s="24">
        <v>0.25</v>
      </c>
      <c r="I101" s="31">
        <v>7.2139496000000003</v>
      </c>
      <c r="J101" s="31"/>
      <c r="K101" s="35"/>
    </row>
    <row r="102" spans="2:11" x14ac:dyDescent="0.25">
      <c r="B102" s="8" t="s">
        <v>2967</v>
      </c>
      <c r="C102" s="57" t="s">
        <v>2968</v>
      </c>
      <c r="D102" s="54" t="s">
        <v>2969</v>
      </c>
      <c r="E102" s="6" t="s">
        <v>658</v>
      </c>
      <c r="F102" s="19">
        <v>2500000</v>
      </c>
      <c r="G102" s="24">
        <v>2552.5300000000002</v>
      </c>
      <c r="H102" s="24">
        <v>0.25</v>
      </c>
      <c r="I102" s="31">
        <v>7.1846044999999998</v>
      </c>
      <c r="J102" s="31"/>
      <c r="K102" s="35"/>
    </row>
    <row r="103" spans="2:11" x14ac:dyDescent="0.25">
      <c r="B103" s="8" t="s">
        <v>3192</v>
      </c>
      <c r="C103" s="57" t="s">
        <v>3193</v>
      </c>
      <c r="D103" s="54" t="s">
        <v>3194</v>
      </c>
      <c r="E103" s="6" t="s">
        <v>658</v>
      </c>
      <c r="F103" s="19">
        <v>2500000</v>
      </c>
      <c r="G103" s="24">
        <v>2542.19</v>
      </c>
      <c r="H103" s="24">
        <v>0.25</v>
      </c>
      <c r="I103" s="31">
        <v>7.2094028000000003</v>
      </c>
      <c r="J103" s="31"/>
      <c r="K103" s="35"/>
    </row>
    <row r="104" spans="2:11" x14ac:dyDescent="0.25">
      <c r="B104" s="8" t="s">
        <v>3267</v>
      </c>
      <c r="C104" s="57" t="s">
        <v>3268</v>
      </c>
      <c r="D104" s="54" t="s">
        <v>3269</v>
      </c>
      <c r="E104" s="6" t="s">
        <v>658</v>
      </c>
      <c r="F104" s="19">
        <v>2500000</v>
      </c>
      <c r="G104" s="24">
        <v>2512.71</v>
      </c>
      <c r="H104" s="24">
        <v>0.25</v>
      </c>
      <c r="I104" s="31">
        <v>7.2481226999999997</v>
      </c>
      <c r="J104" s="31"/>
      <c r="K104" s="35"/>
    </row>
    <row r="105" spans="2:11" x14ac:dyDescent="0.25">
      <c r="B105" s="8" t="s">
        <v>3494</v>
      </c>
      <c r="C105" s="57" t="s">
        <v>3495</v>
      </c>
      <c r="D105" s="54" t="s">
        <v>3496</v>
      </c>
      <c r="E105" s="6" t="s">
        <v>658</v>
      </c>
      <c r="F105" s="19">
        <v>2219500</v>
      </c>
      <c r="G105" s="24">
        <v>2252.3200000000002</v>
      </c>
      <c r="H105" s="24">
        <v>0.22</v>
      </c>
      <c r="I105" s="31">
        <v>7.1854363000000001</v>
      </c>
      <c r="J105" s="31"/>
      <c r="K105" s="35"/>
    </row>
    <row r="106" spans="2:11" x14ac:dyDescent="0.25">
      <c r="B106" s="8" t="s">
        <v>3257</v>
      </c>
      <c r="C106" s="57" t="s">
        <v>3258</v>
      </c>
      <c r="D106" s="54" t="s">
        <v>3259</v>
      </c>
      <c r="E106" s="6" t="s">
        <v>658</v>
      </c>
      <c r="F106" s="19">
        <v>2000000</v>
      </c>
      <c r="G106" s="24">
        <v>2062.34</v>
      </c>
      <c r="H106" s="24">
        <v>0.2</v>
      </c>
      <c r="I106" s="31">
        <v>7.2383006999999999</v>
      </c>
      <c r="J106" s="31"/>
      <c r="K106" s="35"/>
    </row>
    <row r="107" spans="2:11" x14ac:dyDescent="0.25">
      <c r="B107" s="8" t="s">
        <v>3497</v>
      </c>
      <c r="C107" s="57" t="s">
        <v>3498</v>
      </c>
      <c r="D107" s="54" t="s">
        <v>3499</v>
      </c>
      <c r="E107" s="6" t="s">
        <v>658</v>
      </c>
      <c r="F107" s="19">
        <v>2000000</v>
      </c>
      <c r="G107" s="24">
        <v>2017.91</v>
      </c>
      <c r="H107" s="24">
        <v>0.2</v>
      </c>
      <c r="I107" s="31">
        <v>7.2279507000000001</v>
      </c>
      <c r="J107" s="31"/>
      <c r="K107" s="35"/>
    </row>
    <row r="108" spans="2:11" x14ac:dyDescent="0.25">
      <c r="B108" s="8" t="s">
        <v>3500</v>
      </c>
      <c r="C108" s="57" t="s">
        <v>3428</v>
      </c>
      <c r="D108" s="54" t="s">
        <v>3501</v>
      </c>
      <c r="E108" s="6" t="s">
        <v>658</v>
      </c>
      <c r="F108" s="19">
        <v>1500000</v>
      </c>
      <c r="G108" s="24">
        <v>1522.89</v>
      </c>
      <c r="H108" s="24">
        <v>0.15</v>
      </c>
      <c r="I108" s="31">
        <v>7.1854363000000001</v>
      </c>
      <c r="J108" s="31"/>
      <c r="K108" s="35"/>
    </row>
    <row r="109" spans="2:11" x14ac:dyDescent="0.25">
      <c r="B109" s="8" t="s">
        <v>3502</v>
      </c>
      <c r="C109" s="57" t="s">
        <v>3100</v>
      </c>
      <c r="D109" s="54" t="s">
        <v>3503</v>
      </c>
      <c r="E109" s="6" t="s">
        <v>658</v>
      </c>
      <c r="F109" s="19">
        <v>1500000</v>
      </c>
      <c r="G109" s="24">
        <v>1522.38</v>
      </c>
      <c r="H109" s="24">
        <v>0.15</v>
      </c>
      <c r="I109" s="31">
        <v>7.1874554000000002</v>
      </c>
      <c r="J109" s="31"/>
      <c r="K109" s="35"/>
    </row>
    <row r="110" spans="2:11" x14ac:dyDescent="0.25">
      <c r="B110" s="8" t="s">
        <v>3214</v>
      </c>
      <c r="C110" s="57" t="s">
        <v>3215</v>
      </c>
      <c r="D110" s="54" t="s">
        <v>3216</v>
      </c>
      <c r="E110" s="6" t="s">
        <v>658</v>
      </c>
      <c r="F110" s="19">
        <v>1500000</v>
      </c>
      <c r="G110" s="24">
        <v>1514.36</v>
      </c>
      <c r="H110" s="24">
        <v>0.15</v>
      </c>
      <c r="I110" s="31">
        <v>7.2279507000000001</v>
      </c>
      <c r="J110" s="31"/>
      <c r="K110" s="35"/>
    </row>
    <row r="111" spans="2:11" x14ac:dyDescent="0.25">
      <c r="B111" s="8" t="s">
        <v>3504</v>
      </c>
      <c r="C111" s="57" t="s">
        <v>3505</v>
      </c>
      <c r="D111" s="54" t="s">
        <v>3506</v>
      </c>
      <c r="E111" s="6" t="s">
        <v>658</v>
      </c>
      <c r="F111" s="19">
        <v>1356600</v>
      </c>
      <c r="G111" s="24">
        <v>1364.44</v>
      </c>
      <c r="H111" s="24">
        <v>0.13</v>
      </c>
      <c r="I111" s="31">
        <v>7.2007238999999998</v>
      </c>
      <c r="J111" s="31"/>
      <c r="K111" s="35"/>
    </row>
    <row r="112" spans="2:11" x14ac:dyDescent="0.25">
      <c r="B112" s="8" t="s">
        <v>3507</v>
      </c>
      <c r="C112" s="57" t="s">
        <v>3508</v>
      </c>
      <c r="D112" s="54" t="s">
        <v>3509</v>
      </c>
      <c r="E112" s="6" t="s">
        <v>658</v>
      </c>
      <c r="F112" s="19">
        <v>1000000</v>
      </c>
      <c r="G112" s="24">
        <v>1010.38</v>
      </c>
      <c r="H112" s="24">
        <v>0.1</v>
      </c>
      <c r="I112" s="31">
        <v>7.2471025999999998</v>
      </c>
      <c r="J112" s="31"/>
      <c r="K112" s="35"/>
    </row>
    <row r="113" spans="2:11" x14ac:dyDescent="0.25">
      <c r="B113" s="8" t="s">
        <v>3510</v>
      </c>
      <c r="C113" s="57" t="s">
        <v>3511</v>
      </c>
      <c r="D113" s="54" t="s">
        <v>3512</v>
      </c>
      <c r="E113" s="6" t="s">
        <v>658</v>
      </c>
      <c r="F113" s="19">
        <v>1000000</v>
      </c>
      <c r="G113" s="24">
        <v>1009.42</v>
      </c>
      <c r="H113" s="24">
        <v>0.1</v>
      </c>
      <c r="I113" s="31">
        <v>7.2471025999999998</v>
      </c>
      <c r="J113" s="31"/>
      <c r="K113" s="35"/>
    </row>
    <row r="114" spans="2:11" x14ac:dyDescent="0.25">
      <c r="B114" s="8" t="s">
        <v>3513</v>
      </c>
      <c r="C114" s="57" t="s">
        <v>3514</v>
      </c>
      <c r="D114" s="54" t="s">
        <v>3515</v>
      </c>
      <c r="E114" s="6" t="s">
        <v>658</v>
      </c>
      <c r="F114" s="19">
        <v>1000000</v>
      </c>
      <c r="G114" s="24">
        <v>1009.02</v>
      </c>
      <c r="H114" s="24">
        <v>0.1</v>
      </c>
      <c r="I114" s="31">
        <v>7.2346766000000002</v>
      </c>
      <c r="J114" s="31"/>
      <c r="K114" s="35"/>
    </row>
    <row r="115" spans="2:11" x14ac:dyDescent="0.25">
      <c r="B115" s="8" t="s">
        <v>3231</v>
      </c>
      <c r="C115" s="57" t="s">
        <v>3232</v>
      </c>
      <c r="D115" s="54" t="s">
        <v>3233</v>
      </c>
      <c r="E115" s="6" t="s">
        <v>658</v>
      </c>
      <c r="F115" s="19">
        <v>1000000</v>
      </c>
      <c r="G115" s="24">
        <v>1008.93</v>
      </c>
      <c r="H115" s="24">
        <v>0.1</v>
      </c>
      <c r="I115" s="31">
        <v>7.2636726999999999</v>
      </c>
      <c r="J115" s="31"/>
      <c r="K115" s="35"/>
    </row>
    <row r="116" spans="2:11" x14ac:dyDescent="0.25">
      <c r="B116" s="8" t="s">
        <v>3205</v>
      </c>
      <c r="C116" s="57" t="s">
        <v>3206</v>
      </c>
      <c r="D116" s="54" t="s">
        <v>3207</v>
      </c>
      <c r="E116" s="6" t="s">
        <v>658</v>
      </c>
      <c r="F116" s="19">
        <v>1000000</v>
      </c>
      <c r="G116" s="24">
        <v>1005.38</v>
      </c>
      <c r="H116" s="24">
        <v>0.1</v>
      </c>
      <c r="I116" s="31">
        <v>7.2218416000000003</v>
      </c>
      <c r="J116" s="31"/>
      <c r="K116" s="35"/>
    </row>
    <row r="117" spans="2:11" x14ac:dyDescent="0.25">
      <c r="B117" s="8" t="s">
        <v>3516</v>
      </c>
      <c r="C117" s="57" t="s">
        <v>3517</v>
      </c>
      <c r="D117" s="54" t="s">
        <v>3518</v>
      </c>
      <c r="E117" s="6" t="s">
        <v>658</v>
      </c>
      <c r="F117" s="19">
        <v>1000000</v>
      </c>
      <c r="G117" s="24">
        <v>986.6</v>
      </c>
      <c r="H117" s="24">
        <v>0.1</v>
      </c>
      <c r="I117" s="31">
        <v>7.1775761999999999</v>
      </c>
      <c r="J117" s="31"/>
      <c r="K117" s="35"/>
    </row>
    <row r="118" spans="2:11" x14ac:dyDescent="0.25">
      <c r="B118" s="8" t="s">
        <v>3240</v>
      </c>
      <c r="C118" s="57" t="s">
        <v>3241</v>
      </c>
      <c r="D118" s="54" t="s">
        <v>3242</v>
      </c>
      <c r="E118" s="6" t="s">
        <v>658</v>
      </c>
      <c r="F118" s="19">
        <v>1000000</v>
      </c>
      <c r="G118" s="24">
        <v>985.58</v>
      </c>
      <c r="H118" s="24">
        <v>0.1</v>
      </c>
      <c r="I118" s="31">
        <v>7.2166416</v>
      </c>
      <c r="J118" s="31"/>
      <c r="K118" s="35"/>
    </row>
    <row r="119" spans="2:11" x14ac:dyDescent="0.25">
      <c r="B119" s="8" t="s">
        <v>3519</v>
      </c>
      <c r="C119" s="57" t="s">
        <v>3520</v>
      </c>
      <c r="D119" s="54" t="s">
        <v>3521</v>
      </c>
      <c r="E119" s="6" t="s">
        <v>658</v>
      </c>
      <c r="F119" s="19">
        <v>838700</v>
      </c>
      <c r="G119" s="24">
        <v>846.95</v>
      </c>
      <c r="H119" s="24">
        <v>0.08</v>
      </c>
      <c r="I119" s="31">
        <v>7.2239890000000004</v>
      </c>
      <c r="J119" s="31"/>
      <c r="K119" s="35"/>
    </row>
    <row r="120" spans="2:11" x14ac:dyDescent="0.25">
      <c r="B120" s="8" t="s">
        <v>3522</v>
      </c>
      <c r="C120" s="57" t="s">
        <v>3523</v>
      </c>
      <c r="D120" s="54" t="s">
        <v>3524</v>
      </c>
      <c r="E120" s="6" t="s">
        <v>658</v>
      </c>
      <c r="F120" s="19">
        <v>560000</v>
      </c>
      <c r="G120" s="24">
        <v>570.27</v>
      </c>
      <c r="H120" s="24">
        <v>0.06</v>
      </c>
      <c r="I120" s="31">
        <v>7.1949544999999997</v>
      </c>
      <c r="J120" s="31"/>
      <c r="K120" s="35"/>
    </row>
    <row r="121" spans="2:11" x14ac:dyDescent="0.25">
      <c r="B121" s="8" t="s">
        <v>3525</v>
      </c>
      <c r="C121" s="57" t="s">
        <v>3526</v>
      </c>
      <c r="D121" s="54" t="s">
        <v>3527</v>
      </c>
      <c r="E121" s="6" t="s">
        <v>658</v>
      </c>
      <c r="F121" s="19">
        <v>500000</v>
      </c>
      <c r="G121" s="24">
        <v>512.34</v>
      </c>
      <c r="H121" s="24">
        <v>0.05</v>
      </c>
      <c r="I121" s="31">
        <v>7.1846044999999998</v>
      </c>
      <c r="J121" s="31"/>
      <c r="K121" s="35"/>
    </row>
    <row r="122" spans="2:11" x14ac:dyDescent="0.25">
      <c r="B122" s="8" t="s">
        <v>3528</v>
      </c>
      <c r="C122" s="57" t="s">
        <v>3529</v>
      </c>
      <c r="D122" s="54" t="s">
        <v>3530</v>
      </c>
      <c r="E122" s="6" t="s">
        <v>658</v>
      </c>
      <c r="F122" s="19">
        <v>500000</v>
      </c>
      <c r="G122" s="24">
        <v>510.83</v>
      </c>
      <c r="H122" s="24">
        <v>0.05</v>
      </c>
      <c r="I122" s="31">
        <v>7.2162546000000001</v>
      </c>
      <c r="J122" s="31"/>
      <c r="K122" s="35"/>
    </row>
    <row r="123" spans="2:11" x14ac:dyDescent="0.25">
      <c r="B123" s="8" t="s">
        <v>3531</v>
      </c>
      <c r="C123" s="57" t="s">
        <v>3112</v>
      </c>
      <c r="D123" s="54" t="s">
        <v>3532</v>
      </c>
      <c r="E123" s="6" t="s">
        <v>658</v>
      </c>
      <c r="F123" s="19">
        <v>500000</v>
      </c>
      <c r="G123" s="24">
        <v>507.05</v>
      </c>
      <c r="H123" s="24">
        <v>0.05</v>
      </c>
      <c r="I123" s="31">
        <v>7.2094028000000003</v>
      </c>
      <c r="J123" s="31"/>
      <c r="K123" s="35"/>
    </row>
    <row r="124" spans="2:11" x14ac:dyDescent="0.25">
      <c r="B124" s="8" t="s">
        <v>3183</v>
      </c>
      <c r="C124" s="57" t="s">
        <v>3184</v>
      </c>
      <c r="D124" s="54" t="s">
        <v>3185</v>
      </c>
      <c r="E124" s="6" t="s">
        <v>658</v>
      </c>
      <c r="F124" s="19">
        <v>500000</v>
      </c>
      <c r="G124" s="24">
        <v>506.59</v>
      </c>
      <c r="H124" s="24">
        <v>0.05</v>
      </c>
      <c r="I124" s="31">
        <v>7.2471025999999998</v>
      </c>
      <c r="J124" s="31"/>
      <c r="K124" s="35"/>
    </row>
    <row r="125" spans="2:11" x14ac:dyDescent="0.25">
      <c r="B125" s="8" t="s">
        <v>3533</v>
      </c>
      <c r="C125" s="57" t="s">
        <v>3534</v>
      </c>
      <c r="D125" s="54" t="s">
        <v>3535</v>
      </c>
      <c r="E125" s="6" t="s">
        <v>658</v>
      </c>
      <c r="F125" s="19">
        <v>500000</v>
      </c>
      <c r="G125" s="24">
        <v>505.3</v>
      </c>
      <c r="H125" s="24">
        <v>0.05</v>
      </c>
      <c r="I125" s="31">
        <v>7.2346766000000002</v>
      </c>
      <c r="J125" s="31"/>
      <c r="K125" s="35"/>
    </row>
    <row r="126" spans="2:11" x14ac:dyDescent="0.25">
      <c r="B126" s="8" t="s">
        <v>3536</v>
      </c>
      <c r="C126" s="57" t="s">
        <v>3537</v>
      </c>
      <c r="D126" s="54" t="s">
        <v>3538</v>
      </c>
      <c r="E126" s="6" t="s">
        <v>658</v>
      </c>
      <c r="F126" s="19">
        <v>500000</v>
      </c>
      <c r="G126" s="24">
        <v>505.04</v>
      </c>
      <c r="H126" s="24">
        <v>0.05</v>
      </c>
      <c r="I126" s="31">
        <v>7.2636726999999999</v>
      </c>
      <c r="J126" s="31"/>
      <c r="K126" s="35"/>
    </row>
    <row r="127" spans="2:11" x14ac:dyDescent="0.25">
      <c r="B127" s="8" t="s">
        <v>2979</v>
      </c>
      <c r="C127" s="57" t="s">
        <v>2980</v>
      </c>
      <c r="D127" s="54" t="s">
        <v>2981</v>
      </c>
      <c r="E127" s="6" t="s">
        <v>658</v>
      </c>
      <c r="F127" s="19">
        <v>500000</v>
      </c>
      <c r="G127" s="24">
        <v>493.37</v>
      </c>
      <c r="H127" s="24">
        <v>0.05</v>
      </c>
      <c r="I127" s="31">
        <v>7.1541239000000001</v>
      </c>
      <c r="J127" s="31"/>
      <c r="K127" s="35"/>
    </row>
    <row r="128" spans="2:11" x14ac:dyDescent="0.25">
      <c r="B128" s="8" t="s">
        <v>3539</v>
      </c>
      <c r="C128" s="57" t="s">
        <v>3540</v>
      </c>
      <c r="D128" s="54" t="s">
        <v>3541</v>
      </c>
      <c r="E128" s="6" t="s">
        <v>658</v>
      </c>
      <c r="F128" s="19">
        <v>276000</v>
      </c>
      <c r="G128" s="24">
        <v>280.27</v>
      </c>
      <c r="H128" s="24">
        <v>0.03</v>
      </c>
      <c r="I128" s="31">
        <v>7.2035996000000004</v>
      </c>
      <c r="J128" s="31"/>
      <c r="K128" s="35"/>
    </row>
    <row r="129" spans="2:11" x14ac:dyDescent="0.25">
      <c r="B129" s="8" t="s">
        <v>3542</v>
      </c>
      <c r="C129" s="57" t="s">
        <v>3543</v>
      </c>
      <c r="D129" s="54" t="s">
        <v>3544</v>
      </c>
      <c r="E129" s="6" t="s">
        <v>658</v>
      </c>
      <c r="F129" s="19">
        <v>249800</v>
      </c>
      <c r="G129" s="24">
        <v>253.61</v>
      </c>
      <c r="H129" s="24">
        <v>0.02</v>
      </c>
      <c r="I129" s="31">
        <v>7.2059046000000002</v>
      </c>
      <c r="J129" s="31"/>
      <c r="K129" s="35"/>
    </row>
    <row r="130" spans="2:11" x14ac:dyDescent="0.25">
      <c r="B130" s="8" t="s">
        <v>3545</v>
      </c>
      <c r="C130" s="57" t="s">
        <v>3072</v>
      </c>
      <c r="D130" s="54" t="s">
        <v>3546</v>
      </c>
      <c r="E130" s="6" t="s">
        <v>658</v>
      </c>
      <c r="F130" s="19">
        <v>206300</v>
      </c>
      <c r="G130" s="24">
        <v>209.49</v>
      </c>
      <c r="H130" s="24">
        <v>0.02</v>
      </c>
      <c r="I130" s="31">
        <v>7.1919823999999997</v>
      </c>
      <c r="J130" s="31"/>
      <c r="K130" s="35"/>
    </row>
    <row r="131" spans="2:11" x14ac:dyDescent="0.25">
      <c r="C131" s="58" t="s">
        <v>175</v>
      </c>
      <c r="D131" s="54"/>
      <c r="E131" s="6"/>
      <c r="F131" s="19"/>
      <c r="G131" s="25">
        <v>532905.59</v>
      </c>
      <c r="H131" s="25">
        <v>52.49</v>
      </c>
      <c r="I131" s="31"/>
      <c r="J131" s="31"/>
      <c r="K131" s="35"/>
    </row>
    <row r="132" spans="2:11" x14ac:dyDescent="0.25">
      <c r="C132" s="57"/>
      <c r="D132" s="54"/>
      <c r="E132" s="6"/>
      <c r="F132" s="19"/>
      <c r="G132" s="24"/>
      <c r="H132" s="24"/>
      <c r="I132" s="31"/>
      <c r="J132" s="31"/>
      <c r="K132" s="35"/>
    </row>
    <row r="133" spans="2:11" x14ac:dyDescent="0.25">
      <c r="C133" s="58" t="s">
        <v>11</v>
      </c>
      <c r="D133" s="54"/>
      <c r="E133" s="6"/>
      <c r="F133" s="19"/>
      <c r="G133" s="24"/>
      <c r="H133" s="24"/>
      <c r="I133" s="31"/>
      <c r="J133" s="31"/>
      <c r="K133" s="35"/>
    </row>
    <row r="134" spans="2:11" x14ac:dyDescent="0.25">
      <c r="C134" s="57"/>
      <c r="D134" s="54"/>
      <c r="E134" s="6"/>
      <c r="F134" s="19"/>
      <c r="G134" s="24"/>
      <c r="H134" s="24"/>
      <c r="I134" s="31"/>
      <c r="J134" s="31"/>
      <c r="K134" s="35"/>
    </row>
    <row r="135" spans="2:11" x14ac:dyDescent="0.25">
      <c r="C135" s="58" t="s">
        <v>13</v>
      </c>
      <c r="D135" s="54"/>
      <c r="E135" s="6"/>
      <c r="F135" s="19"/>
      <c r="G135" s="24" t="s">
        <v>2</v>
      </c>
      <c r="H135" s="24" t="s">
        <v>2</v>
      </c>
      <c r="I135" s="31"/>
      <c r="J135" s="31"/>
      <c r="K135" s="35"/>
    </row>
    <row r="136" spans="2:11" x14ac:dyDescent="0.25">
      <c r="C136" s="57"/>
      <c r="D136" s="54"/>
      <c r="E136" s="6"/>
      <c r="F136" s="19"/>
      <c r="G136" s="24"/>
      <c r="H136" s="24"/>
      <c r="I136" s="31"/>
      <c r="J136" s="31"/>
      <c r="K136" s="35"/>
    </row>
    <row r="137" spans="2:11" x14ac:dyDescent="0.25">
      <c r="C137" s="58" t="s">
        <v>14</v>
      </c>
      <c r="D137" s="54"/>
      <c r="E137" s="6"/>
      <c r="F137" s="19"/>
      <c r="G137" s="24" t="s">
        <v>2</v>
      </c>
      <c r="H137" s="24" t="s">
        <v>2</v>
      </c>
      <c r="I137" s="31"/>
      <c r="J137" s="31"/>
      <c r="K137" s="35"/>
    </row>
    <row r="138" spans="2:11" x14ac:dyDescent="0.25">
      <c r="C138" s="57"/>
      <c r="D138" s="54"/>
      <c r="E138" s="6"/>
      <c r="F138" s="19"/>
      <c r="G138" s="24"/>
      <c r="H138" s="24"/>
      <c r="I138" s="31"/>
      <c r="J138" s="31"/>
      <c r="K138" s="35"/>
    </row>
    <row r="139" spans="2:11" x14ac:dyDescent="0.25">
      <c r="C139" s="58" t="s">
        <v>15</v>
      </c>
      <c r="D139" s="54"/>
      <c r="E139" s="6"/>
      <c r="F139" s="19"/>
      <c r="G139" s="24" t="s">
        <v>2</v>
      </c>
      <c r="H139" s="24" t="s">
        <v>2</v>
      </c>
      <c r="I139" s="31"/>
      <c r="J139" s="31"/>
      <c r="K139" s="35"/>
    </row>
    <row r="140" spans="2:11" x14ac:dyDescent="0.25">
      <c r="C140" s="57"/>
      <c r="D140" s="54"/>
      <c r="E140" s="6"/>
      <c r="F140" s="19"/>
      <c r="G140" s="24"/>
      <c r="H140" s="24"/>
      <c r="I140" s="31"/>
      <c r="J140" s="31"/>
      <c r="K140" s="35"/>
    </row>
    <row r="141" spans="2:11" x14ac:dyDescent="0.25">
      <c r="C141" s="58" t="s">
        <v>16</v>
      </c>
      <c r="D141" s="54"/>
      <c r="E141" s="6"/>
      <c r="F141" s="19"/>
      <c r="G141" s="24" t="s">
        <v>2</v>
      </c>
      <c r="H141" s="24" t="s">
        <v>2</v>
      </c>
      <c r="I141" s="31"/>
      <c r="J141" s="31"/>
      <c r="K141" s="35"/>
    </row>
    <row r="142" spans="2:11" x14ac:dyDescent="0.25">
      <c r="C142" s="57"/>
      <c r="D142" s="54"/>
      <c r="E142" s="6"/>
      <c r="F142" s="19"/>
      <c r="G142" s="24"/>
      <c r="H142" s="24"/>
      <c r="I142" s="31"/>
      <c r="J142" s="31"/>
      <c r="K142" s="35"/>
    </row>
    <row r="143" spans="2:11" x14ac:dyDescent="0.25">
      <c r="C143" s="58" t="s">
        <v>17</v>
      </c>
      <c r="D143" s="54"/>
      <c r="E143" s="6"/>
      <c r="F143" s="19"/>
      <c r="G143" s="24" t="s">
        <v>2</v>
      </c>
      <c r="H143" s="24" t="s">
        <v>2</v>
      </c>
      <c r="I143" s="31"/>
      <c r="J143" s="31"/>
      <c r="K143" s="35"/>
    </row>
    <row r="144" spans="2:11" x14ac:dyDescent="0.25">
      <c r="C144" s="57"/>
      <c r="D144" s="54"/>
      <c r="E144" s="6"/>
      <c r="F144" s="19"/>
      <c r="G144" s="24"/>
      <c r="H144" s="24"/>
      <c r="I144" s="31"/>
      <c r="J144" s="31"/>
      <c r="K144" s="35"/>
    </row>
    <row r="145" spans="1:11" x14ac:dyDescent="0.25">
      <c r="A145" s="10"/>
      <c r="B145" s="28"/>
      <c r="C145" s="58" t="s">
        <v>18</v>
      </c>
      <c r="D145" s="54"/>
      <c r="E145" s="6"/>
      <c r="F145" s="19"/>
      <c r="G145" s="24"/>
      <c r="H145" s="24"/>
      <c r="I145" s="31"/>
      <c r="J145" s="31"/>
      <c r="K145" s="35"/>
    </row>
    <row r="146" spans="1:11" x14ac:dyDescent="0.25">
      <c r="A146" s="28"/>
      <c r="B146" s="28"/>
      <c r="C146" s="58" t="s">
        <v>19</v>
      </c>
      <c r="D146" s="54"/>
      <c r="E146" s="6"/>
      <c r="F146" s="19"/>
      <c r="G146" s="24" t="s">
        <v>2</v>
      </c>
      <c r="H146" s="24" t="s">
        <v>2</v>
      </c>
      <c r="I146" s="31"/>
      <c r="J146" s="31"/>
      <c r="K146" s="35"/>
    </row>
    <row r="147" spans="1:11" x14ac:dyDescent="0.25">
      <c r="A147" s="28"/>
      <c r="B147" s="28"/>
      <c r="C147" s="58"/>
      <c r="D147" s="54"/>
      <c r="E147" s="6"/>
      <c r="F147" s="19"/>
      <c r="G147" s="24"/>
      <c r="H147" s="24"/>
      <c r="I147" s="31"/>
      <c r="J147" s="31"/>
      <c r="K147" s="35"/>
    </row>
    <row r="148" spans="1:11" x14ac:dyDescent="0.25">
      <c r="A148" s="28"/>
      <c r="B148" s="28"/>
      <c r="C148" s="58" t="s">
        <v>20</v>
      </c>
      <c r="D148" s="54"/>
      <c r="E148" s="6"/>
      <c r="F148" s="19"/>
      <c r="G148" s="24" t="s">
        <v>2</v>
      </c>
      <c r="H148" s="24" t="s">
        <v>2</v>
      </c>
      <c r="I148" s="31"/>
      <c r="J148" s="31"/>
      <c r="K148" s="35"/>
    </row>
    <row r="149" spans="1:11" x14ac:dyDescent="0.25">
      <c r="A149" s="28"/>
      <c r="B149" s="28"/>
      <c r="C149" s="58"/>
      <c r="D149" s="54"/>
      <c r="E149" s="6"/>
      <c r="F149" s="19"/>
      <c r="G149" s="24"/>
      <c r="H149" s="24"/>
      <c r="I149" s="31"/>
      <c r="J149" s="31"/>
      <c r="K149" s="35"/>
    </row>
    <row r="150" spans="1:11" x14ac:dyDescent="0.25">
      <c r="A150" s="28"/>
      <c r="B150" s="28"/>
      <c r="C150" s="58" t="s">
        <v>21</v>
      </c>
      <c r="D150" s="54"/>
      <c r="E150" s="6"/>
      <c r="F150" s="19"/>
      <c r="G150" s="24" t="s">
        <v>2</v>
      </c>
      <c r="H150" s="24" t="s">
        <v>2</v>
      </c>
      <c r="I150" s="31"/>
      <c r="J150" s="31"/>
      <c r="K150" s="35"/>
    </row>
    <row r="151" spans="1:11" x14ac:dyDescent="0.25">
      <c r="A151" s="28"/>
      <c r="B151" s="28"/>
      <c r="C151" s="58"/>
      <c r="D151" s="54"/>
      <c r="E151" s="6"/>
      <c r="F151" s="19"/>
      <c r="G151" s="24"/>
      <c r="H151" s="24"/>
      <c r="I151" s="31"/>
      <c r="J151" s="31"/>
      <c r="K151" s="35"/>
    </row>
    <row r="152" spans="1:11" x14ac:dyDescent="0.25">
      <c r="A152" s="28"/>
      <c r="B152" s="28"/>
      <c r="C152" s="58" t="s">
        <v>22</v>
      </c>
      <c r="D152" s="54"/>
      <c r="E152" s="6"/>
      <c r="F152" s="19"/>
      <c r="G152" s="24" t="s">
        <v>2</v>
      </c>
      <c r="H152" s="24" t="s">
        <v>2</v>
      </c>
      <c r="I152" s="31"/>
      <c r="J152" s="31"/>
      <c r="K152" s="35"/>
    </row>
    <row r="153" spans="1:11" x14ac:dyDescent="0.25">
      <c r="A153" s="28"/>
      <c r="B153" s="28"/>
      <c r="C153" s="58"/>
      <c r="D153" s="54"/>
      <c r="E153" s="6"/>
      <c r="F153" s="19"/>
      <c r="G153" s="24"/>
      <c r="H153" s="24"/>
      <c r="I153" s="31"/>
      <c r="J153" s="31"/>
      <c r="K153" s="35"/>
    </row>
    <row r="154" spans="1:11" x14ac:dyDescent="0.25">
      <c r="A154" s="28"/>
      <c r="B154" s="28"/>
      <c r="C154" s="58" t="s">
        <v>23</v>
      </c>
      <c r="D154" s="54"/>
      <c r="E154" s="6"/>
      <c r="F154" s="19"/>
      <c r="G154" s="24" t="s">
        <v>2</v>
      </c>
      <c r="H154" s="24" t="s">
        <v>2</v>
      </c>
      <c r="I154" s="31"/>
      <c r="J154" s="31"/>
      <c r="K154" s="35"/>
    </row>
    <row r="155" spans="1:11" x14ac:dyDescent="0.25">
      <c r="A155" s="28"/>
      <c r="B155" s="28"/>
      <c r="C155" s="58"/>
      <c r="D155" s="54"/>
      <c r="E155" s="6"/>
      <c r="F155" s="19"/>
      <c r="G155" s="24"/>
      <c r="H155" s="24"/>
      <c r="I155" s="31"/>
      <c r="J155" s="31"/>
      <c r="K155" s="35"/>
    </row>
    <row r="156" spans="1:11" x14ac:dyDescent="0.25">
      <c r="C156" s="59" t="s">
        <v>24</v>
      </c>
      <c r="D156" s="54"/>
      <c r="E156" s="6"/>
      <c r="F156" s="19"/>
      <c r="G156" s="24"/>
      <c r="H156" s="24"/>
      <c r="I156" s="31"/>
      <c r="J156" s="31"/>
      <c r="K156" s="35"/>
    </row>
    <row r="157" spans="1:11" x14ac:dyDescent="0.25">
      <c r="B157" s="8" t="s">
        <v>186</v>
      </c>
      <c r="C157" s="57" t="s">
        <v>187</v>
      </c>
      <c r="D157" s="54"/>
      <c r="E157" s="6"/>
      <c r="F157" s="19"/>
      <c r="G157" s="24">
        <v>3387.71</v>
      </c>
      <c r="H157" s="24">
        <v>0.33</v>
      </c>
      <c r="I157" s="31"/>
      <c r="J157" s="31"/>
      <c r="K157" s="35"/>
    </row>
    <row r="158" spans="1:11" x14ac:dyDescent="0.25">
      <c r="C158" s="58" t="s">
        <v>175</v>
      </c>
      <c r="D158" s="54"/>
      <c r="E158" s="6"/>
      <c r="F158" s="19"/>
      <c r="G158" s="25">
        <v>3387.71</v>
      </c>
      <c r="H158" s="25">
        <v>0.33</v>
      </c>
      <c r="I158" s="31"/>
      <c r="J158" s="31"/>
      <c r="K158" s="35"/>
    </row>
    <row r="159" spans="1:11" x14ac:dyDescent="0.25">
      <c r="C159" s="57"/>
      <c r="D159" s="54"/>
      <c r="E159" s="6"/>
      <c r="F159" s="19"/>
      <c r="G159" s="24"/>
      <c r="H159" s="24"/>
      <c r="I159" s="31"/>
      <c r="J159" s="31"/>
      <c r="K159" s="35"/>
    </row>
    <row r="160" spans="1:11" x14ac:dyDescent="0.25">
      <c r="A160" s="10"/>
      <c r="B160" s="28"/>
      <c r="C160" s="58" t="s">
        <v>25</v>
      </c>
      <c r="D160" s="54"/>
      <c r="E160" s="6"/>
      <c r="F160" s="19"/>
      <c r="G160" s="24"/>
      <c r="H160" s="24"/>
      <c r="I160" s="31"/>
      <c r="J160" s="31"/>
      <c r="K160" s="35"/>
    </row>
    <row r="161" spans="1:54" s="2" customFormat="1" ht="13.5" x14ac:dyDescent="0.25">
      <c r="A161" s="28"/>
      <c r="B161" s="28"/>
      <c r="C161" s="57" t="s">
        <v>4792</v>
      </c>
      <c r="D161" s="54"/>
      <c r="E161" s="6"/>
      <c r="F161" s="19"/>
      <c r="G161" s="24" t="s">
        <v>2</v>
      </c>
      <c r="H161" s="24" t="s">
        <v>2</v>
      </c>
      <c r="I161" s="31"/>
      <c r="J161" s="31"/>
      <c r="K161" s="35"/>
      <c r="L161" s="3"/>
      <c r="AI161" s="3"/>
      <c r="AV161" s="3"/>
      <c r="AX161" s="3"/>
      <c r="BB161" s="3"/>
    </row>
    <row r="162" spans="1:54" x14ac:dyDescent="0.25">
      <c r="B162" s="8"/>
      <c r="C162" s="57" t="s">
        <v>188</v>
      </c>
      <c r="D162" s="54"/>
      <c r="E162" s="6"/>
      <c r="F162" s="19"/>
      <c r="G162" s="24">
        <v>23529.37</v>
      </c>
      <c r="H162" s="24">
        <v>2.29</v>
      </c>
      <c r="I162" s="31"/>
      <c r="J162" s="31"/>
      <c r="K162" s="35"/>
    </row>
    <row r="163" spans="1:54" x14ac:dyDescent="0.25">
      <c r="C163" s="58" t="s">
        <v>175</v>
      </c>
      <c r="D163" s="54"/>
      <c r="E163" s="6"/>
      <c r="F163" s="19"/>
      <c r="G163" s="25">
        <v>23529.37</v>
      </c>
      <c r="H163" s="25">
        <v>2.29</v>
      </c>
      <c r="I163" s="31"/>
      <c r="J163" s="31"/>
      <c r="K163" s="35"/>
    </row>
    <row r="164" spans="1:54" x14ac:dyDescent="0.25">
      <c r="C164" s="57"/>
      <c r="D164" s="54"/>
      <c r="E164" s="6"/>
      <c r="F164" s="19"/>
      <c r="G164" s="24"/>
      <c r="H164" s="24"/>
      <c r="I164" s="31"/>
      <c r="J164" s="31"/>
      <c r="K164" s="35"/>
    </row>
    <row r="165" spans="1:54" x14ac:dyDescent="0.25">
      <c r="C165" s="60" t="s">
        <v>189</v>
      </c>
      <c r="D165" s="55"/>
      <c r="E165" s="5"/>
      <c r="F165" s="20"/>
      <c r="G165" s="26">
        <v>1015656.1</v>
      </c>
      <c r="H165" s="26">
        <v>100</v>
      </c>
      <c r="I165" s="32"/>
      <c r="J165" s="32"/>
      <c r="K165" s="36"/>
    </row>
    <row r="168" spans="1:54" x14ac:dyDescent="0.25">
      <c r="C168" s="1" t="s">
        <v>190</v>
      </c>
    </row>
    <row r="169" spans="1:54" x14ac:dyDescent="0.25">
      <c r="C169" s="37" t="s">
        <v>191</v>
      </c>
      <c r="D169" s="37"/>
      <c r="E169" s="37"/>
      <c r="F169" s="37"/>
      <c r="G169" s="37"/>
      <c r="H169" s="37"/>
      <c r="I169" s="37"/>
      <c r="J169" s="37"/>
      <c r="K169" s="37"/>
    </row>
    <row r="170" spans="1:54" x14ac:dyDescent="0.25">
      <c r="C170" s="2" t="s">
        <v>192</v>
      </c>
    </row>
    <row r="171" spans="1:54" x14ac:dyDescent="0.25">
      <c r="C171" s="2" t="s">
        <v>193</v>
      </c>
    </row>
    <row r="172" spans="1:54" x14ac:dyDescent="0.25">
      <c r="C172" s="2" t="s">
        <v>194</v>
      </c>
    </row>
    <row r="173" spans="1:54" x14ac:dyDescent="0.25">
      <c r="C173" s="2" t="s">
        <v>195</v>
      </c>
    </row>
    <row r="175" spans="1:54" x14ac:dyDescent="0.25">
      <c r="C175" s="76" t="s">
        <v>4869</v>
      </c>
      <c r="E175" s="76" t="s">
        <v>4870</v>
      </c>
      <c r="F175" s="77"/>
    </row>
    <row r="176" spans="1:54" x14ac:dyDescent="0.25">
      <c r="E176" s="2" t="s">
        <v>4921</v>
      </c>
    </row>
  </sheetData>
  <hyperlinks>
    <hyperlink ref="J2" location="'Index'!A1" display="'Index'!A1" xr:uid="{747501C8-BB19-43A5-9C88-F0C4F3CA2D68}"/>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0C6A3-3B69-4DB9-B170-EF5C69645146}">
  <sheetPr codeName="Sheet1"/>
  <dimension ref="A1:IV74"/>
  <sheetViews>
    <sheetView showGridLines="0" zoomScale="90" zoomScaleNormal="90" workbookViewId="0">
      <pane ySplit="6" topLeftCell="A42"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1613</v>
      </c>
      <c r="J2" s="38" t="s">
        <v>4604</v>
      </c>
    </row>
    <row r="3" spans="1:54" ht="16.5" x14ac:dyDescent="0.3">
      <c r="C3" s="1" t="s">
        <v>28</v>
      </c>
      <c r="D3" s="21" t="s">
        <v>3547</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3077</v>
      </c>
      <c r="C38" s="57" t="s">
        <v>3078</v>
      </c>
      <c r="D38" s="54" t="s">
        <v>3079</v>
      </c>
      <c r="E38" s="6" t="s">
        <v>658</v>
      </c>
      <c r="F38" s="19">
        <v>2097000</v>
      </c>
      <c r="G38" s="24">
        <v>1847.26</v>
      </c>
      <c r="H38" s="24">
        <v>69.95</v>
      </c>
      <c r="I38" s="31">
        <v>7.0075827000000004</v>
      </c>
      <c r="J38" s="31"/>
      <c r="K38" s="35"/>
    </row>
    <row r="39" spans="1:11" x14ac:dyDescent="0.25">
      <c r="B39" s="8" t="s">
        <v>3089</v>
      </c>
      <c r="C39" s="57" t="s">
        <v>3090</v>
      </c>
      <c r="D39" s="54" t="s">
        <v>3091</v>
      </c>
      <c r="E39" s="6" t="s">
        <v>658</v>
      </c>
      <c r="F39" s="19">
        <v>567200</v>
      </c>
      <c r="G39" s="24">
        <v>499.46</v>
      </c>
      <c r="H39" s="24">
        <v>18.91</v>
      </c>
      <c r="I39" s="31">
        <v>7.0076860999999999</v>
      </c>
      <c r="J39" s="31"/>
      <c r="K39" s="35"/>
    </row>
    <row r="40" spans="1:11" x14ac:dyDescent="0.25">
      <c r="B40" s="8" t="s">
        <v>3003</v>
      </c>
      <c r="C40" s="57" t="s">
        <v>3004</v>
      </c>
      <c r="D40" s="54" t="s">
        <v>3005</v>
      </c>
      <c r="E40" s="6" t="s">
        <v>658</v>
      </c>
      <c r="F40" s="19">
        <v>309900</v>
      </c>
      <c r="G40" s="24">
        <v>277.74</v>
      </c>
      <c r="H40" s="24">
        <v>10.52</v>
      </c>
      <c r="I40" s="31">
        <v>6.9865050999999996</v>
      </c>
      <c r="J40" s="31"/>
      <c r="K40" s="35"/>
    </row>
    <row r="41" spans="1:11" x14ac:dyDescent="0.25">
      <c r="C41" s="58" t="s">
        <v>175</v>
      </c>
      <c r="D41" s="54"/>
      <c r="E41" s="6"/>
      <c r="F41" s="19"/>
      <c r="G41" s="25">
        <v>2624.46</v>
      </c>
      <c r="H41" s="25">
        <v>99.38</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23</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24</v>
      </c>
      <c r="D54" s="54"/>
      <c r="E54" s="6"/>
      <c r="F54" s="19"/>
      <c r="G54" s="24"/>
      <c r="H54" s="24"/>
      <c r="I54" s="31"/>
      <c r="J54" s="31"/>
      <c r="K54" s="35"/>
    </row>
    <row r="55" spans="1:54" x14ac:dyDescent="0.25">
      <c r="B55" s="8" t="s">
        <v>186</v>
      </c>
      <c r="C55" s="57" t="s">
        <v>187</v>
      </c>
      <c r="D55" s="54"/>
      <c r="E55" s="6"/>
      <c r="F55" s="19"/>
      <c r="G55" s="24">
        <v>6.43</v>
      </c>
      <c r="H55" s="24">
        <v>0.24</v>
      </c>
      <c r="I55" s="31"/>
      <c r="J55" s="31"/>
      <c r="K55" s="35"/>
    </row>
    <row r="56" spans="1:54" x14ac:dyDescent="0.25">
      <c r="C56" s="58" t="s">
        <v>175</v>
      </c>
      <c r="D56" s="54"/>
      <c r="E56" s="6"/>
      <c r="F56" s="19"/>
      <c r="G56" s="25">
        <v>6.43</v>
      </c>
      <c r="H56" s="25">
        <v>0.24</v>
      </c>
      <c r="I56" s="31"/>
      <c r="J56" s="31"/>
      <c r="K56" s="35"/>
    </row>
    <row r="57" spans="1:54" x14ac:dyDescent="0.25">
      <c r="C57" s="57"/>
      <c r="D57" s="54"/>
      <c r="E57" s="6"/>
      <c r="F57" s="19"/>
      <c r="G57" s="24"/>
      <c r="H57" s="24"/>
      <c r="I57" s="31"/>
      <c r="J57" s="31"/>
      <c r="K57" s="35"/>
    </row>
    <row r="58" spans="1:54" x14ac:dyDescent="0.25">
      <c r="A58" s="10"/>
      <c r="B58" s="28"/>
      <c r="C58" s="58" t="s">
        <v>25</v>
      </c>
      <c r="D58" s="54"/>
      <c r="E58" s="6"/>
      <c r="F58" s="19"/>
      <c r="G58" s="24"/>
      <c r="H58" s="24"/>
      <c r="I58" s="31"/>
      <c r="J58" s="31"/>
      <c r="K58" s="35"/>
    </row>
    <row r="59" spans="1:54" s="2" customFormat="1" ht="13.5" x14ac:dyDescent="0.25">
      <c r="A59" s="28"/>
      <c r="B59" s="28"/>
      <c r="C59" s="57" t="s">
        <v>4792</v>
      </c>
      <c r="D59" s="54"/>
      <c r="E59" s="6"/>
      <c r="F59" s="19"/>
      <c r="G59" s="24" t="s">
        <v>2</v>
      </c>
      <c r="H59" s="24" t="s">
        <v>2</v>
      </c>
      <c r="I59" s="31"/>
      <c r="J59" s="31"/>
      <c r="K59" s="35"/>
      <c r="L59" s="3"/>
      <c r="AI59" s="3"/>
      <c r="AV59" s="3"/>
      <c r="AX59" s="3"/>
      <c r="BB59" s="3"/>
    </row>
    <row r="60" spans="1:54" x14ac:dyDescent="0.25">
      <c r="B60" s="8"/>
      <c r="C60" s="57" t="s">
        <v>188</v>
      </c>
      <c r="D60" s="54"/>
      <c r="E60" s="6"/>
      <c r="F60" s="19"/>
      <c r="G60" s="24">
        <v>9.9600000000000009</v>
      </c>
      <c r="H60" s="24">
        <v>0.38</v>
      </c>
      <c r="I60" s="31"/>
      <c r="J60" s="31"/>
      <c r="K60" s="35"/>
    </row>
    <row r="61" spans="1:54" x14ac:dyDescent="0.25">
      <c r="C61" s="58" t="s">
        <v>175</v>
      </c>
      <c r="D61" s="54"/>
      <c r="E61" s="6"/>
      <c r="F61" s="19"/>
      <c r="G61" s="25">
        <v>9.9600000000000009</v>
      </c>
      <c r="H61" s="25">
        <v>0.38</v>
      </c>
      <c r="I61" s="31"/>
      <c r="J61" s="31"/>
      <c r="K61" s="35"/>
    </row>
    <row r="62" spans="1:54" x14ac:dyDescent="0.25">
      <c r="C62" s="57"/>
      <c r="D62" s="54"/>
      <c r="E62" s="6"/>
      <c r="F62" s="19"/>
      <c r="G62" s="24"/>
      <c r="H62" s="24"/>
      <c r="I62" s="31"/>
      <c r="J62" s="31"/>
      <c r="K62" s="35"/>
    </row>
    <row r="63" spans="1:54" x14ac:dyDescent="0.25">
      <c r="C63" s="60" t="s">
        <v>189</v>
      </c>
      <c r="D63" s="55"/>
      <c r="E63" s="5"/>
      <c r="F63" s="20"/>
      <c r="G63" s="26">
        <v>2640.85</v>
      </c>
      <c r="H63" s="26">
        <v>99.999999999999986</v>
      </c>
      <c r="I63" s="32"/>
      <c r="J63" s="32"/>
      <c r="K63" s="36"/>
    </row>
    <row r="66" spans="3:11" x14ac:dyDescent="0.25">
      <c r="C66" s="1" t="s">
        <v>190</v>
      </c>
    </row>
    <row r="67" spans="3:11" x14ac:dyDescent="0.25">
      <c r="C67" s="37" t="s">
        <v>191</v>
      </c>
      <c r="D67" s="37"/>
      <c r="E67" s="37"/>
      <c r="F67" s="37"/>
      <c r="G67" s="37"/>
      <c r="H67" s="37"/>
      <c r="I67" s="37"/>
      <c r="J67" s="37"/>
      <c r="K67" s="37"/>
    </row>
    <row r="68" spans="3:11" x14ac:dyDescent="0.25">
      <c r="C68" s="2" t="s">
        <v>192</v>
      </c>
    </row>
    <row r="69" spans="3:11" x14ac:dyDescent="0.25">
      <c r="C69" s="2" t="s">
        <v>193</v>
      </c>
    </row>
    <row r="70" spans="3:11" x14ac:dyDescent="0.25">
      <c r="C70" s="2" t="s">
        <v>194</v>
      </c>
    </row>
    <row r="71" spans="3:11" x14ac:dyDescent="0.25">
      <c r="C71" s="2" t="s">
        <v>195</v>
      </c>
    </row>
    <row r="73" spans="3:11" x14ac:dyDescent="0.25">
      <c r="C73" s="76" t="s">
        <v>4869</v>
      </c>
      <c r="E73" s="76" t="s">
        <v>4870</v>
      </c>
      <c r="F73" s="77"/>
    </row>
    <row r="74" spans="3:11" x14ac:dyDescent="0.25">
      <c r="E74" s="2" t="s">
        <v>4919</v>
      </c>
    </row>
  </sheetData>
  <hyperlinks>
    <hyperlink ref="J2" location="'Index'!A1" display="'Index'!A1" xr:uid="{3EA483FC-FEE7-43A4-B6CE-713B072E9976}"/>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1D5C6-5FFC-4C98-A737-9307A7F991E0}">
  <sheetPr codeName="Sheet1"/>
  <dimension ref="A1:IV84"/>
  <sheetViews>
    <sheetView showGridLines="0" zoomScale="90" zoomScaleNormal="90" workbookViewId="0">
      <pane ySplit="6" topLeftCell="A73"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3548</v>
      </c>
      <c r="J2" s="38" t="s">
        <v>4604</v>
      </c>
    </row>
    <row r="3" spans="1:54" ht="16.5" x14ac:dyDescent="0.3">
      <c r="C3" s="1" t="s">
        <v>28</v>
      </c>
      <c r="D3" s="21" t="s">
        <v>3549</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3550</v>
      </c>
      <c r="C26" s="57" t="s">
        <v>3551</v>
      </c>
      <c r="D26" s="54" t="s">
        <v>3552</v>
      </c>
      <c r="E26" s="6" t="s">
        <v>658</v>
      </c>
      <c r="F26" s="19">
        <v>7500000</v>
      </c>
      <c r="G26" s="24">
        <v>7638.64</v>
      </c>
      <c r="H26" s="24">
        <v>32.78</v>
      </c>
      <c r="I26" s="31">
        <v>7.1949851000000002</v>
      </c>
      <c r="J26" s="31"/>
      <c r="K26" s="35"/>
    </row>
    <row r="27" spans="1:11" x14ac:dyDescent="0.25">
      <c r="B27" s="8" t="s">
        <v>3553</v>
      </c>
      <c r="C27" s="57" t="s">
        <v>3554</v>
      </c>
      <c r="D27" s="54" t="s">
        <v>3555</v>
      </c>
      <c r="E27" s="6" t="s">
        <v>658</v>
      </c>
      <c r="F27" s="19">
        <v>5000000</v>
      </c>
      <c r="G27" s="24">
        <v>5093.2299999999996</v>
      </c>
      <c r="H27" s="24">
        <v>21.86</v>
      </c>
      <c r="I27" s="31">
        <v>7.2084190000000001</v>
      </c>
      <c r="J27" s="31"/>
      <c r="K27" s="35"/>
    </row>
    <row r="28" spans="1:11" x14ac:dyDescent="0.25">
      <c r="B28" s="8" t="s">
        <v>3556</v>
      </c>
      <c r="C28" s="57" t="s">
        <v>3557</v>
      </c>
      <c r="D28" s="54" t="s">
        <v>3558</v>
      </c>
      <c r="E28" s="6" t="s">
        <v>658</v>
      </c>
      <c r="F28" s="19">
        <v>2000000</v>
      </c>
      <c r="G28" s="24">
        <v>2025.35</v>
      </c>
      <c r="H28" s="24">
        <v>8.69</v>
      </c>
      <c r="I28" s="31">
        <v>7.2084190000000001</v>
      </c>
      <c r="J28" s="31"/>
      <c r="K28" s="35"/>
    </row>
    <row r="29" spans="1:11" x14ac:dyDescent="0.25">
      <c r="B29" s="8" t="s">
        <v>3559</v>
      </c>
      <c r="C29" s="57" t="s">
        <v>3560</v>
      </c>
      <c r="D29" s="54" t="s">
        <v>3561</v>
      </c>
      <c r="E29" s="6" t="s">
        <v>658</v>
      </c>
      <c r="F29" s="19">
        <v>1000000</v>
      </c>
      <c r="G29" s="24">
        <v>1013.58</v>
      </c>
      <c r="H29" s="24">
        <v>4.3499999999999996</v>
      </c>
      <c r="I29" s="31">
        <v>7.1695161000000001</v>
      </c>
      <c r="J29" s="31"/>
      <c r="K29" s="35"/>
    </row>
    <row r="30" spans="1:11" x14ac:dyDescent="0.25">
      <c r="B30" s="8" t="s">
        <v>3562</v>
      </c>
      <c r="C30" s="57" t="s">
        <v>3563</v>
      </c>
      <c r="D30" s="54" t="s">
        <v>3564</v>
      </c>
      <c r="E30" s="6" t="s">
        <v>658</v>
      </c>
      <c r="F30" s="19">
        <v>1000000</v>
      </c>
      <c r="G30" s="24">
        <v>1012.4</v>
      </c>
      <c r="H30" s="24">
        <v>4.34</v>
      </c>
      <c r="I30" s="31">
        <v>7.2100191999999996</v>
      </c>
      <c r="J30" s="31"/>
      <c r="K30" s="35"/>
    </row>
    <row r="31" spans="1:11" x14ac:dyDescent="0.25">
      <c r="C31" s="58" t="s">
        <v>175</v>
      </c>
      <c r="D31" s="54"/>
      <c r="E31" s="6"/>
      <c r="F31" s="19"/>
      <c r="G31" s="25">
        <v>16783.2</v>
      </c>
      <c r="H31" s="25">
        <v>72.02</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3331</v>
      </c>
      <c r="C43" s="57" t="s">
        <v>3332</v>
      </c>
      <c r="D43" s="54" t="s">
        <v>3333</v>
      </c>
      <c r="E43" s="6" t="s">
        <v>658</v>
      </c>
      <c r="F43" s="19">
        <v>2097000</v>
      </c>
      <c r="G43" s="24">
        <v>1784.49</v>
      </c>
      <c r="H43" s="24">
        <v>7.66</v>
      </c>
      <c r="I43" s="31">
        <v>7.0395631999999999</v>
      </c>
      <c r="J43" s="31"/>
      <c r="K43" s="35"/>
    </row>
    <row r="44" spans="1:11" x14ac:dyDescent="0.25">
      <c r="B44" s="8" t="s">
        <v>3565</v>
      </c>
      <c r="C44" s="57" t="s">
        <v>3566</v>
      </c>
      <c r="D44" s="54" t="s">
        <v>3567</v>
      </c>
      <c r="E44" s="6" t="s">
        <v>658</v>
      </c>
      <c r="F44" s="19">
        <v>1759000</v>
      </c>
      <c r="G44" s="24">
        <v>1471.64</v>
      </c>
      <c r="H44" s="24">
        <v>6.32</v>
      </c>
      <c r="I44" s="31">
        <v>7.0083934000000001</v>
      </c>
      <c r="J44" s="31"/>
      <c r="K44" s="35"/>
    </row>
    <row r="45" spans="1:11" x14ac:dyDescent="0.25">
      <c r="B45" s="8" t="s">
        <v>3568</v>
      </c>
      <c r="C45" s="57" t="s">
        <v>3569</v>
      </c>
      <c r="D45" s="54" t="s">
        <v>3570</v>
      </c>
      <c r="E45" s="6" t="s">
        <v>658</v>
      </c>
      <c r="F45" s="19">
        <v>1521000</v>
      </c>
      <c r="G45" s="24">
        <v>1279.02</v>
      </c>
      <c r="H45" s="24">
        <v>5.49</v>
      </c>
      <c r="I45" s="31">
        <v>7.0077211999999998</v>
      </c>
      <c r="J45" s="31"/>
      <c r="K45" s="35"/>
    </row>
    <row r="46" spans="1:11" x14ac:dyDescent="0.25">
      <c r="B46" s="8" t="s">
        <v>3362</v>
      </c>
      <c r="C46" s="57" t="s">
        <v>3363</v>
      </c>
      <c r="D46" s="54" t="s">
        <v>3364</v>
      </c>
      <c r="E46" s="6" t="s">
        <v>658</v>
      </c>
      <c r="F46" s="19">
        <v>720000</v>
      </c>
      <c r="G46" s="24">
        <v>612.24</v>
      </c>
      <c r="H46" s="24">
        <v>2.63</v>
      </c>
      <c r="I46" s="31">
        <v>7.0396666000000003</v>
      </c>
      <c r="J46" s="31"/>
      <c r="K46" s="35"/>
    </row>
    <row r="47" spans="1:11" x14ac:dyDescent="0.25">
      <c r="B47" s="8" t="s">
        <v>2944</v>
      </c>
      <c r="C47" s="57" t="s">
        <v>2945</v>
      </c>
      <c r="D47" s="54" t="s">
        <v>2946</v>
      </c>
      <c r="E47" s="6" t="s">
        <v>658</v>
      </c>
      <c r="F47" s="19">
        <v>306700</v>
      </c>
      <c r="G47" s="24">
        <v>292.74</v>
      </c>
      <c r="H47" s="24">
        <v>1.26</v>
      </c>
      <c r="I47" s="31">
        <v>6.9101537999999998</v>
      </c>
      <c r="J47" s="31"/>
      <c r="K47" s="35"/>
    </row>
    <row r="48" spans="1:11" x14ac:dyDescent="0.25">
      <c r="B48" s="8" t="s">
        <v>3334</v>
      </c>
      <c r="C48" s="57" t="s">
        <v>3335</v>
      </c>
      <c r="D48" s="54" t="s">
        <v>3336</v>
      </c>
      <c r="E48" s="6" t="s">
        <v>658</v>
      </c>
      <c r="F48" s="19">
        <v>300000</v>
      </c>
      <c r="G48" s="24">
        <v>255.44</v>
      </c>
      <c r="H48" s="24">
        <v>1.1000000000000001</v>
      </c>
      <c r="I48" s="31">
        <v>7.0395114999999997</v>
      </c>
      <c r="J48" s="31"/>
      <c r="K48" s="35"/>
    </row>
    <row r="49" spans="1:11" x14ac:dyDescent="0.25">
      <c r="B49" s="8" t="s">
        <v>1064</v>
      </c>
      <c r="C49" s="57" t="s">
        <v>1065</v>
      </c>
      <c r="D49" s="54" t="s">
        <v>1066</v>
      </c>
      <c r="E49" s="6" t="s">
        <v>658</v>
      </c>
      <c r="F49" s="19">
        <v>171900</v>
      </c>
      <c r="G49" s="24">
        <v>146.25</v>
      </c>
      <c r="H49" s="24">
        <v>0.63</v>
      </c>
      <c r="I49" s="31">
        <v>7.0396149000000001</v>
      </c>
      <c r="J49" s="31"/>
      <c r="K49" s="35"/>
    </row>
    <row r="50" spans="1:11" x14ac:dyDescent="0.25">
      <c r="B50" s="8" t="s">
        <v>3571</v>
      </c>
      <c r="C50" s="57" t="s">
        <v>3572</v>
      </c>
      <c r="D50" s="54" t="s">
        <v>3573</v>
      </c>
      <c r="E50" s="6" t="s">
        <v>658</v>
      </c>
      <c r="F50" s="19">
        <v>170000</v>
      </c>
      <c r="G50" s="24">
        <v>142.41999999999999</v>
      </c>
      <c r="H50" s="24">
        <v>0.61</v>
      </c>
      <c r="I50" s="31">
        <v>7.0082382000000001</v>
      </c>
      <c r="J50" s="31"/>
      <c r="K50" s="35"/>
    </row>
    <row r="51" spans="1:11" x14ac:dyDescent="0.25">
      <c r="C51" s="58" t="s">
        <v>175</v>
      </c>
      <c r="D51" s="54"/>
      <c r="E51" s="6"/>
      <c r="F51" s="19"/>
      <c r="G51" s="25">
        <v>5984.24</v>
      </c>
      <c r="H51" s="25">
        <v>25.7</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186</v>
      </c>
      <c r="C65" s="57" t="s">
        <v>187</v>
      </c>
      <c r="D65" s="54"/>
      <c r="E65" s="6"/>
      <c r="F65" s="19"/>
      <c r="G65" s="24">
        <v>41.18</v>
      </c>
      <c r="H65" s="24">
        <v>0.18</v>
      </c>
      <c r="I65" s="31"/>
      <c r="J65" s="31"/>
      <c r="K65" s="35"/>
    </row>
    <row r="66" spans="1:54" x14ac:dyDescent="0.25">
      <c r="C66" s="58" t="s">
        <v>175</v>
      </c>
      <c r="D66" s="54"/>
      <c r="E66" s="6"/>
      <c r="F66" s="19"/>
      <c r="G66" s="25">
        <v>41.18</v>
      </c>
      <c r="H66" s="25">
        <v>0.18</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4792</v>
      </c>
      <c r="D69" s="54"/>
      <c r="E69" s="6"/>
      <c r="F69" s="19"/>
      <c r="G69" s="24" t="s">
        <v>2</v>
      </c>
      <c r="H69" s="24" t="s">
        <v>2</v>
      </c>
      <c r="I69" s="31"/>
      <c r="J69" s="31"/>
      <c r="K69" s="35"/>
      <c r="L69" s="3"/>
      <c r="AI69" s="3"/>
      <c r="AV69" s="3"/>
      <c r="AX69" s="3"/>
      <c r="BB69" s="3"/>
    </row>
    <row r="70" spans="1:54" x14ac:dyDescent="0.25">
      <c r="B70" s="8"/>
      <c r="C70" s="57" t="s">
        <v>188</v>
      </c>
      <c r="D70" s="54"/>
      <c r="E70" s="6"/>
      <c r="F70" s="19"/>
      <c r="G70" s="24">
        <v>493.96</v>
      </c>
      <c r="H70" s="24">
        <v>2.1</v>
      </c>
      <c r="I70" s="31"/>
      <c r="J70" s="31"/>
      <c r="K70" s="35"/>
    </row>
    <row r="71" spans="1:54" x14ac:dyDescent="0.25">
      <c r="C71" s="58" t="s">
        <v>175</v>
      </c>
      <c r="D71" s="54"/>
      <c r="E71" s="6"/>
      <c r="F71" s="19"/>
      <c r="G71" s="25">
        <v>493.96</v>
      </c>
      <c r="H71" s="25">
        <v>2.1</v>
      </c>
      <c r="I71" s="31"/>
      <c r="J71" s="31"/>
      <c r="K71" s="35"/>
    </row>
    <row r="72" spans="1:54" x14ac:dyDescent="0.25">
      <c r="C72" s="57"/>
      <c r="D72" s="54"/>
      <c r="E72" s="6"/>
      <c r="F72" s="19"/>
      <c r="G72" s="24"/>
      <c r="H72" s="24"/>
      <c r="I72" s="31"/>
      <c r="J72" s="31"/>
      <c r="K72" s="35"/>
    </row>
    <row r="73" spans="1:54" x14ac:dyDescent="0.25">
      <c r="C73" s="60" t="s">
        <v>189</v>
      </c>
      <c r="D73" s="55"/>
      <c r="E73" s="5"/>
      <c r="F73" s="20"/>
      <c r="G73" s="26">
        <v>23302.58</v>
      </c>
      <c r="H73" s="26">
        <v>100</v>
      </c>
      <c r="I73" s="32"/>
      <c r="J73" s="32"/>
      <c r="K73" s="36"/>
    </row>
    <row r="76" spans="1:54" x14ac:dyDescent="0.25">
      <c r="C76" s="1" t="s">
        <v>190</v>
      </c>
    </row>
    <row r="77" spans="1:54" x14ac:dyDescent="0.25">
      <c r="C77" s="37" t="s">
        <v>191</v>
      </c>
      <c r="D77" s="37"/>
      <c r="E77" s="37"/>
      <c r="F77" s="37"/>
      <c r="G77" s="37"/>
      <c r="H77" s="37"/>
      <c r="I77" s="37"/>
      <c r="J77" s="37"/>
      <c r="K77" s="37"/>
    </row>
    <row r="78" spans="1:54" x14ac:dyDescent="0.25">
      <c r="C78" s="2" t="s">
        <v>192</v>
      </c>
    </row>
    <row r="79" spans="1:54" x14ac:dyDescent="0.25">
      <c r="C79" s="2" t="s">
        <v>193</v>
      </c>
    </row>
    <row r="80" spans="1:54" x14ac:dyDescent="0.25">
      <c r="C80" s="2" t="s">
        <v>194</v>
      </c>
    </row>
    <row r="81" spans="3:6" x14ac:dyDescent="0.25">
      <c r="C81" s="2" t="s">
        <v>195</v>
      </c>
    </row>
    <row r="83" spans="3:6" x14ac:dyDescent="0.25">
      <c r="C83" s="76" t="s">
        <v>4869</v>
      </c>
      <c r="E83" s="76" t="s">
        <v>4870</v>
      </c>
      <c r="F83" s="77"/>
    </row>
    <row r="84" spans="3:6" x14ac:dyDescent="0.25">
      <c r="E84" s="2" t="s">
        <v>4919</v>
      </c>
    </row>
  </sheetData>
  <hyperlinks>
    <hyperlink ref="J2" location="'Index'!A1" display="'Index'!A1" xr:uid="{A86EF4F9-07AB-4953-B3E3-D4B429FDB785}"/>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74704-6335-41DA-866D-41DCF1D53F2B}">
  <sheetPr codeName="Sheet1"/>
  <dimension ref="A1:IV113"/>
  <sheetViews>
    <sheetView showGridLines="0" zoomScale="90" zoomScaleNormal="90" workbookViewId="0">
      <pane ySplit="6" topLeftCell="A81"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3574</v>
      </c>
      <c r="J2" s="38" t="s">
        <v>4604</v>
      </c>
    </row>
    <row r="3" spans="1:54" ht="16.5" x14ac:dyDescent="0.3">
      <c r="C3" s="1" t="s">
        <v>28</v>
      </c>
      <c r="D3" s="21" t="s">
        <v>3575</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48</v>
      </c>
      <c r="C10" s="57" t="s">
        <v>49</v>
      </c>
      <c r="D10" s="54" t="s">
        <v>50</v>
      </c>
      <c r="E10" s="6" t="s">
        <v>47</v>
      </c>
      <c r="F10" s="19">
        <v>7000000</v>
      </c>
      <c r="G10" s="24">
        <v>85043</v>
      </c>
      <c r="H10" s="24">
        <v>4.71</v>
      </c>
      <c r="I10" s="31"/>
      <c r="J10" s="31"/>
      <c r="K10" s="35"/>
    </row>
    <row r="11" spans="1:54" x14ac:dyDescent="0.25">
      <c r="B11" s="8" t="s">
        <v>525</v>
      </c>
      <c r="C11" s="57" t="s">
        <v>526</v>
      </c>
      <c r="D11" s="54" t="s">
        <v>527</v>
      </c>
      <c r="E11" s="6" t="s">
        <v>268</v>
      </c>
      <c r="F11" s="19">
        <v>1900000</v>
      </c>
      <c r="G11" s="24">
        <v>84971.8</v>
      </c>
      <c r="H11" s="24">
        <v>4.71</v>
      </c>
      <c r="I11" s="31"/>
      <c r="J11" s="31"/>
      <c r="K11" s="35"/>
    </row>
    <row r="12" spans="1:54" x14ac:dyDescent="0.25">
      <c r="B12" s="8" t="s">
        <v>94</v>
      </c>
      <c r="C12" s="57" t="s">
        <v>95</v>
      </c>
      <c r="D12" s="54" t="s">
        <v>96</v>
      </c>
      <c r="E12" s="6" t="s">
        <v>71</v>
      </c>
      <c r="F12" s="19">
        <v>3000000</v>
      </c>
      <c r="G12" s="24">
        <v>75930</v>
      </c>
      <c r="H12" s="24">
        <v>4.21</v>
      </c>
      <c r="I12" s="31"/>
      <c r="J12" s="31"/>
      <c r="K12" s="35"/>
    </row>
    <row r="13" spans="1:54" x14ac:dyDescent="0.25">
      <c r="B13" s="8" t="s">
        <v>269</v>
      </c>
      <c r="C13" s="57" t="s">
        <v>270</v>
      </c>
      <c r="D13" s="54" t="s">
        <v>271</v>
      </c>
      <c r="E13" s="6" t="s">
        <v>257</v>
      </c>
      <c r="F13" s="19">
        <v>4900000</v>
      </c>
      <c r="G13" s="24">
        <v>73085.95</v>
      </c>
      <c r="H13" s="24">
        <v>4.05</v>
      </c>
      <c r="I13" s="31"/>
      <c r="J13" s="31"/>
      <c r="K13" s="35"/>
    </row>
    <row r="14" spans="1:54" x14ac:dyDescent="0.25">
      <c r="B14" s="8" t="s">
        <v>235</v>
      </c>
      <c r="C14" s="57" t="s">
        <v>236</v>
      </c>
      <c r="D14" s="54" t="s">
        <v>237</v>
      </c>
      <c r="E14" s="6" t="s">
        <v>120</v>
      </c>
      <c r="F14" s="19">
        <v>3864407</v>
      </c>
      <c r="G14" s="24">
        <v>72127.22</v>
      </c>
      <c r="H14" s="24">
        <v>4</v>
      </c>
      <c r="I14" s="31"/>
      <c r="J14" s="31"/>
      <c r="K14" s="35"/>
    </row>
    <row r="15" spans="1:54" x14ac:dyDescent="0.25">
      <c r="B15" s="8" t="s">
        <v>143</v>
      </c>
      <c r="C15" s="57" t="s">
        <v>144</v>
      </c>
      <c r="D15" s="54" t="s">
        <v>145</v>
      </c>
      <c r="E15" s="6" t="s">
        <v>146</v>
      </c>
      <c r="F15" s="19">
        <v>11000000</v>
      </c>
      <c r="G15" s="24">
        <v>65868</v>
      </c>
      <c r="H15" s="24">
        <v>3.65</v>
      </c>
      <c r="I15" s="31"/>
      <c r="J15" s="31"/>
      <c r="K15" s="35"/>
    </row>
    <row r="16" spans="1:54" x14ac:dyDescent="0.25">
      <c r="B16" s="8" t="s">
        <v>101</v>
      </c>
      <c r="C16" s="57" t="s">
        <v>102</v>
      </c>
      <c r="D16" s="54" t="s">
        <v>103</v>
      </c>
      <c r="E16" s="6" t="s">
        <v>104</v>
      </c>
      <c r="F16" s="19">
        <v>1300000</v>
      </c>
      <c r="G16" s="24">
        <v>64001.599999999999</v>
      </c>
      <c r="H16" s="24">
        <v>3.55</v>
      </c>
      <c r="I16" s="31"/>
      <c r="J16" s="31"/>
      <c r="K16" s="35"/>
    </row>
    <row r="17" spans="2:11" x14ac:dyDescent="0.25">
      <c r="B17" s="8" t="s">
        <v>72</v>
      </c>
      <c r="C17" s="57" t="s">
        <v>73</v>
      </c>
      <c r="D17" s="54" t="s">
        <v>74</v>
      </c>
      <c r="E17" s="6" t="s">
        <v>47</v>
      </c>
      <c r="F17" s="19">
        <v>7000000</v>
      </c>
      <c r="G17" s="24">
        <v>61068</v>
      </c>
      <c r="H17" s="24">
        <v>3.38</v>
      </c>
      <c r="I17" s="31"/>
      <c r="J17" s="31"/>
      <c r="K17" s="35"/>
    </row>
    <row r="18" spans="2:11" x14ac:dyDescent="0.25">
      <c r="B18" s="8" t="s">
        <v>935</v>
      </c>
      <c r="C18" s="57" t="s">
        <v>936</v>
      </c>
      <c r="D18" s="54" t="s">
        <v>937</v>
      </c>
      <c r="E18" s="6" t="s">
        <v>100</v>
      </c>
      <c r="F18" s="19">
        <v>7013709</v>
      </c>
      <c r="G18" s="24">
        <v>61012.25</v>
      </c>
      <c r="H18" s="24">
        <v>3.38</v>
      </c>
      <c r="I18" s="31"/>
      <c r="J18" s="31"/>
      <c r="K18" s="35"/>
    </row>
    <row r="19" spans="2:11" x14ac:dyDescent="0.25">
      <c r="B19" s="8" t="s">
        <v>198</v>
      </c>
      <c r="C19" s="57" t="s">
        <v>199</v>
      </c>
      <c r="D19" s="54" t="s">
        <v>200</v>
      </c>
      <c r="E19" s="6" t="s">
        <v>82</v>
      </c>
      <c r="F19" s="19">
        <v>3300000</v>
      </c>
      <c r="G19" s="24">
        <v>60657.3</v>
      </c>
      <c r="H19" s="24">
        <v>3.36</v>
      </c>
      <c r="I19" s="31"/>
      <c r="J19" s="31"/>
      <c r="K19" s="35"/>
    </row>
    <row r="20" spans="2:11" x14ac:dyDescent="0.25">
      <c r="B20" s="8" t="s">
        <v>275</v>
      </c>
      <c r="C20" s="57" t="s">
        <v>276</v>
      </c>
      <c r="D20" s="54" t="s">
        <v>277</v>
      </c>
      <c r="E20" s="6" t="s">
        <v>128</v>
      </c>
      <c r="F20" s="19">
        <v>3500000</v>
      </c>
      <c r="G20" s="24">
        <v>60329.5</v>
      </c>
      <c r="H20" s="24">
        <v>3.34</v>
      </c>
      <c r="I20" s="31"/>
      <c r="J20" s="31"/>
      <c r="K20" s="35"/>
    </row>
    <row r="21" spans="2:11" x14ac:dyDescent="0.25">
      <c r="B21" s="8" t="s">
        <v>90</v>
      </c>
      <c r="C21" s="57" t="s">
        <v>91</v>
      </c>
      <c r="D21" s="54" t="s">
        <v>92</v>
      </c>
      <c r="E21" s="6" t="s">
        <v>93</v>
      </c>
      <c r="F21" s="19">
        <v>9000000</v>
      </c>
      <c r="G21" s="24">
        <v>60264</v>
      </c>
      <c r="H21" s="24">
        <v>3.34</v>
      </c>
      <c r="I21" s="31"/>
      <c r="J21" s="31"/>
      <c r="K21" s="35"/>
    </row>
    <row r="22" spans="2:11" x14ac:dyDescent="0.25">
      <c r="B22" s="8" t="s">
        <v>941</v>
      </c>
      <c r="C22" s="57" t="s">
        <v>942</v>
      </c>
      <c r="D22" s="54" t="s">
        <v>943</v>
      </c>
      <c r="E22" s="6" t="s">
        <v>108</v>
      </c>
      <c r="F22" s="19">
        <v>3500000</v>
      </c>
      <c r="G22" s="24">
        <v>60158</v>
      </c>
      <c r="H22" s="24">
        <v>3.33</v>
      </c>
      <c r="I22" s="31"/>
      <c r="J22" s="31"/>
      <c r="K22" s="35"/>
    </row>
    <row r="23" spans="2:11" x14ac:dyDescent="0.25">
      <c r="B23" s="8" t="s">
        <v>65</v>
      </c>
      <c r="C23" s="57" t="s">
        <v>66</v>
      </c>
      <c r="D23" s="54" t="s">
        <v>67</v>
      </c>
      <c r="E23" s="6" t="s">
        <v>47</v>
      </c>
      <c r="F23" s="19">
        <v>3100000</v>
      </c>
      <c r="G23" s="24">
        <v>56044.9</v>
      </c>
      <c r="H23" s="24">
        <v>3.1</v>
      </c>
      <c r="I23" s="31"/>
      <c r="J23" s="31"/>
      <c r="K23" s="35"/>
    </row>
    <row r="24" spans="2:11" x14ac:dyDescent="0.25">
      <c r="B24" s="8" t="s">
        <v>318</v>
      </c>
      <c r="C24" s="57" t="s">
        <v>319</v>
      </c>
      <c r="D24" s="54" t="s">
        <v>320</v>
      </c>
      <c r="E24" s="6" t="s">
        <v>321</v>
      </c>
      <c r="F24" s="19">
        <v>2715556</v>
      </c>
      <c r="G24" s="24">
        <v>54718.45</v>
      </c>
      <c r="H24" s="24">
        <v>3.03</v>
      </c>
      <c r="I24" s="31"/>
      <c r="J24" s="31"/>
      <c r="K24" s="35"/>
    </row>
    <row r="25" spans="2:11" x14ac:dyDescent="0.25">
      <c r="B25" s="8" t="s">
        <v>405</v>
      </c>
      <c r="C25" s="57" t="s">
        <v>406</v>
      </c>
      <c r="D25" s="54" t="s">
        <v>407</v>
      </c>
      <c r="E25" s="6" t="s">
        <v>392</v>
      </c>
      <c r="F25" s="19">
        <v>14777757</v>
      </c>
      <c r="G25" s="24">
        <v>54456.03</v>
      </c>
      <c r="H25" s="24">
        <v>3.02</v>
      </c>
      <c r="I25" s="31"/>
      <c r="J25" s="31"/>
      <c r="K25" s="35"/>
    </row>
    <row r="26" spans="2:11" x14ac:dyDescent="0.25">
      <c r="B26" s="8" t="s">
        <v>62</v>
      </c>
      <c r="C26" s="57" t="s">
        <v>63</v>
      </c>
      <c r="D26" s="54" t="s">
        <v>64</v>
      </c>
      <c r="E26" s="6" t="s">
        <v>43</v>
      </c>
      <c r="F26" s="19">
        <v>1100000</v>
      </c>
      <c r="G26" s="24">
        <v>48238.85</v>
      </c>
      <c r="H26" s="24">
        <v>2.67</v>
      </c>
      <c r="I26" s="31"/>
      <c r="J26" s="31"/>
      <c r="K26" s="35"/>
    </row>
    <row r="27" spans="2:11" x14ac:dyDescent="0.25">
      <c r="B27" s="8" t="s">
        <v>848</v>
      </c>
      <c r="C27" s="57" t="s">
        <v>849</v>
      </c>
      <c r="D27" s="54" t="s">
        <v>850</v>
      </c>
      <c r="E27" s="6" t="s">
        <v>160</v>
      </c>
      <c r="F27" s="19">
        <v>2099642</v>
      </c>
      <c r="G27" s="24">
        <v>45075.11</v>
      </c>
      <c r="H27" s="24">
        <v>2.5</v>
      </c>
      <c r="I27" s="31"/>
      <c r="J27" s="31"/>
      <c r="K27" s="35"/>
    </row>
    <row r="28" spans="2:11" x14ac:dyDescent="0.25">
      <c r="B28" s="8" t="s">
        <v>756</v>
      </c>
      <c r="C28" s="57" t="s">
        <v>757</v>
      </c>
      <c r="D28" s="54" t="s">
        <v>758</v>
      </c>
      <c r="E28" s="6" t="s">
        <v>128</v>
      </c>
      <c r="F28" s="19">
        <v>4576059</v>
      </c>
      <c r="G28" s="24">
        <v>44136.09</v>
      </c>
      <c r="H28" s="24">
        <v>2.44</v>
      </c>
      <c r="I28" s="31"/>
      <c r="J28" s="31"/>
      <c r="K28" s="35"/>
    </row>
    <row r="29" spans="2:11" x14ac:dyDescent="0.25">
      <c r="B29" s="8" t="s">
        <v>2004</v>
      </c>
      <c r="C29" s="57" t="s">
        <v>2005</v>
      </c>
      <c r="D29" s="54" t="s">
        <v>2006</v>
      </c>
      <c r="E29" s="6" t="s">
        <v>445</v>
      </c>
      <c r="F29" s="19">
        <v>47668663</v>
      </c>
      <c r="G29" s="24">
        <v>43778.9</v>
      </c>
      <c r="H29" s="24">
        <v>2.4300000000000002</v>
      </c>
      <c r="I29" s="31"/>
      <c r="J29" s="31"/>
      <c r="K29" s="35"/>
    </row>
    <row r="30" spans="2:11" x14ac:dyDescent="0.25">
      <c r="B30" s="8" t="s">
        <v>2037</v>
      </c>
      <c r="C30" s="57" t="s">
        <v>2038</v>
      </c>
      <c r="D30" s="54" t="s">
        <v>2039</v>
      </c>
      <c r="E30" s="6" t="s">
        <v>54</v>
      </c>
      <c r="F30" s="19">
        <v>3180000</v>
      </c>
      <c r="G30" s="24">
        <v>43596.21</v>
      </c>
      <c r="H30" s="24">
        <v>2.41</v>
      </c>
      <c r="I30" s="31"/>
      <c r="J30" s="31"/>
      <c r="K30" s="35"/>
    </row>
    <row r="31" spans="2:11" x14ac:dyDescent="0.25">
      <c r="B31" s="8" t="s">
        <v>777</v>
      </c>
      <c r="C31" s="57" t="s">
        <v>778</v>
      </c>
      <c r="D31" s="54" t="s">
        <v>779</v>
      </c>
      <c r="E31" s="6" t="s">
        <v>128</v>
      </c>
      <c r="F31" s="19">
        <v>9099775</v>
      </c>
      <c r="G31" s="24">
        <v>41831.67</v>
      </c>
      <c r="H31" s="24">
        <v>2.3199999999999998</v>
      </c>
      <c r="I31" s="31"/>
      <c r="J31" s="31"/>
      <c r="K31" s="35"/>
    </row>
    <row r="32" spans="2:11" x14ac:dyDescent="0.25">
      <c r="B32" s="8" t="s">
        <v>744</v>
      </c>
      <c r="C32" s="57" t="s">
        <v>745</v>
      </c>
      <c r="D32" s="54" t="s">
        <v>746</v>
      </c>
      <c r="E32" s="6" t="s">
        <v>174</v>
      </c>
      <c r="F32" s="19">
        <v>2714614</v>
      </c>
      <c r="G32" s="24">
        <v>38068.39</v>
      </c>
      <c r="H32" s="24">
        <v>2.11</v>
      </c>
      <c r="I32" s="31"/>
      <c r="J32" s="31"/>
      <c r="K32" s="35"/>
    </row>
    <row r="33" spans="2:11" x14ac:dyDescent="0.25">
      <c r="B33" s="8" t="s">
        <v>2042</v>
      </c>
      <c r="C33" s="57" t="s">
        <v>2043</v>
      </c>
      <c r="D33" s="54" t="s">
        <v>2044</v>
      </c>
      <c r="E33" s="6" t="s">
        <v>139</v>
      </c>
      <c r="F33" s="19">
        <v>1000000</v>
      </c>
      <c r="G33" s="24">
        <v>34249.5</v>
      </c>
      <c r="H33" s="24">
        <v>1.9</v>
      </c>
      <c r="I33" s="31"/>
      <c r="J33" s="31"/>
      <c r="K33" s="35"/>
    </row>
    <row r="34" spans="2:11" x14ac:dyDescent="0.25">
      <c r="B34" s="8" t="s">
        <v>129</v>
      </c>
      <c r="C34" s="57" t="s">
        <v>130</v>
      </c>
      <c r="D34" s="54" t="s">
        <v>131</v>
      </c>
      <c r="E34" s="6" t="s">
        <v>132</v>
      </c>
      <c r="F34" s="19">
        <v>5000000</v>
      </c>
      <c r="G34" s="24">
        <v>33962.5</v>
      </c>
      <c r="H34" s="24">
        <v>1.88</v>
      </c>
      <c r="I34" s="31"/>
      <c r="J34" s="31"/>
      <c r="K34" s="35"/>
    </row>
    <row r="35" spans="2:11" x14ac:dyDescent="0.25">
      <c r="B35" s="8" t="s">
        <v>1667</v>
      </c>
      <c r="C35" s="57" t="s">
        <v>1668</v>
      </c>
      <c r="D35" s="54" t="s">
        <v>1669</v>
      </c>
      <c r="E35" s="6" t="s">
        <v>82</v>
      </c>
      <c r="F35" s="19">
        <v>10675139</v>
      </c>
      <c r="G35" s="24">
        <v>33722.76</v>
      </c>
      <c r="H35" s="24">
        <v>1.87</v>
      </c>
      <c r="I35" s="31"/>
      <c r="J35" s="31"/>
      <c r="K35" s="35"/>
    </row>
    <row r="36" spans="2:11" x14ac:dyDescent="0.25">
      <c r="B36" s="8" t="s">
        <v>97</v>
      </c>
      <c r="C36" s="57" t="s">
        <v>98</v>
      </c>
      <c r="D36" s="54" t="s">
        <v>99</v>
      </c>
      <c r="E36" s="6" t="s">
        <v>100</v>
      </c>
      <c r="F36" s="19">
        <v>77000</v>
      </c>
      <c r="G36" s="24">
        <v>32645.5</v>
      </c>
      <c r="H36" s="24">
        <v>1.81</v>
      </c>
      <c r="I36" s="31"/>
      <c r="J36" s="31"/>
      <c r="K36" s="35"/>
    </row>
    <row r="37" spans="2:11" x14ac:dyDescent="0.25">
      <c r="B37" s="8" t="s">
        <v>2524</v>
      </c>
      <c r="C37" s="57" t="s">
        <v>2525</v>
      </c>
      <c r="D37" s="54" t="s">
        <v>2526</v>
      </c>
      <c r="E37" s="6" t="s">
        <v>317</v>
      </c>
      <c r="F37" s="19">
        <v>4094476</v>
      </c>
      <c r="G37" s="24">
        <v>31595.02</v>
      </c>
      <c r="H37" s="24">
        <v>1.75</v>
      </c>
      <c r="I37" s="31"/>
      <c r="J37" s="31"/>
      <c r="K37" s="35"/>
    </row>
    <row r="38" spans="2:11" x14ac:dyDescent="0.25">
      <c r="B38" s="8" t="s">
        <v>498</v>
      </c>
      <c r="C38" s="57" t="s">
        <v>499</v>
      </c>
      <c r="D38" s="54" t="s">
        <v>500</v>
      </c>
      <c r="E38" s="6" t="s">
        <v>501</v>
      </c>
      <c r="F38" s="19">
        <v>2801120</v>
      </c>
      <c r="G38" s="24">
        <v>25401.96</v>
      </c>
      <c r="H38" s="24">
        <v>1.41</v>
      </c>
      <c r="I38" s="31"/>
      <c r="J38" s="31"/>
      <c r="K38" s="35"/>
    </row>
    <row r="39" spans="2:11" x14ac:dyDescent="0.25">
      <c r="B39" s="8" t="s">
        <v>845</v>
      </c>
      <c r="C39" s="57" t="s">
        <v>846</v>
      </c>
      <c r="D39" s="54" t="s">
        <v>847</v>
      </c>
      <c r="E39" s="6" t="s">
        <v>160</v>
      </c>
      <c r="F39" s="19">
        <v>1688726</v>
      </c>
      <c r="G39" s="24">
        <v>22579.11</v>
      </c>
      <c r="H39" s="24">
        <v>1.25</v>
      </c>
      <c r="I39" s="31"/>
      <c r="J39" s="31"/>
      <c r="K39" s="35"/>
    </row>
    <row r="40" spans="2:11" x14ac:dyDescent="0.25">
      <c r="B40" s="8" t="s">
        <v>254</v>
      </c>
      <c r="C40" s="57" t="s">
        <v>255</v>
      </c>
      <c r="D40" s="54" t="s">
        <v>256</v>
      </c>
      <c r="E40" s="6" t="s">
        <v>257</v>
      </c>
      <c r="F40" s="19">
        <v>4798169</v>
      </c>
      <c r="G40" s="24">
        <v>20783.27</v>
      </c>
      <c r="H40" s="24">
        <v>1.1499999999999999</v>
      </c>
      <c r="I40" s="31"/>
      <c r="J40" s="31"/>
      <c r="K40" s="35"/>
    </row>
    <row r="41" spans="2:11" x14ac:dyDescent="0.25">
      <c r="B41" s="8" t="s">
        <v>164</v>
      </c>
      <c r="C41" s="57" t="s">
        <v>165</v>
      </c>
      <c r="D41" s="54" t="s">
        <v>166</v>
      </c>
      <c r="E41" s="6" t="s">
        <v>47</v>
      </c>
      <c r="F41" s="19">
        <v>13999905</v>
      </c>
      <c r="G41" s="24">
        <v>17611.88</v>
      </c>
      <c r="H41" s="24">
        <v>0.98</v>
      </c>
      <c r="I41" s="31"/>
      <c r="J41" s="31"/>
      <c r="K41" s="35"/>
    </row>
    <row r="42" spans="2:11" x14ac:dyDescent="0.25">
      <c r="B42" s="8" t="s">
        <v>765</v>
      </c>
      <c r="C42" s="57" t="s">
        <v>766</v>
      </c>
      <c r="D42" s="54" t="s">
        <v>767</v>
      </c>
      <c r="E42" s="6" t="s">
        <v>128</v>
      </c>
      <c r="F42" s="19">
        <v>2719142</v>
      </c>
      <c r="G42" s="24">
        <v>16514.71</v>
      </c>
      <c r="H42" s="24">
        <v>0.91</v>
      </c>
      <c r="I42" s="31"/>
      <c r="J42" s="31"/>
      <c r="K42" s="35"/>
    </row>
    <row r="43" spans="2:11" x14ac:dyDescent="0.25">
      <c r="B43" s="8" t="s">
        <v>786</v>
      </c>
      <c r="C43" s="57" t="s">
        <v>787</v>
      </c>
      <c r="D43" s="54" t="s">
        <v>788</v>
      </c>
      <c r="E43" s="6" t="s">
        <v>146</v>
      </c>
      <c r="F43" s="19">
        <v>8848107</v>
      </c>
      <c r="G43" s="24">
        <v>16169.92</v>
      </c>
      <c r="H43" s="24">
        <v>0.9</v>
      </c>
      <c r="I43" s="31"/>
      <c r="J43" s="31"/>
      <c r="K43" s="35"/>
    </row>
    <row r="44" spans="2:11" x14ac:dyDescent="0.25">
      <c r="B44" s="8" t="s">
        <v>489</v>
      </c>
      <c r="C44" s="57" t="s">
        <v>490</v>
      </c>
      <c r="D44" s="54" t="s">
        <v>491</v>
      </c>
      <c r="E44" s="6" t="s">
        <v>317</v>
      </c>
      <c r="F44" s="19">
        <v>1590220</v>
      </c>
      <c r="G44" s="24">
        <v>14219.75</v>
      </c>
      <c r="H44" s="24">
        <v>0.79</v>
      </c>
      <c r="I44" s="31"/>
      <c r="J44" s="31"/>
      <c r="K44" s="35"/>
    </row>
    <row r="45" spans="2:11" x14ac:dyDescent="0.25">
      <c r="B45" s="8" t="s">
        <v>334</v>
      </c>
      <c r="C45" s="57" t="s">
        <v>335</v>
      </c>
      <c r="D45" s="54" t="s">
        <v>336</v>
      </c>
      <c r="E45" s="6" t="s">
        <v>128</v>
      </c>
      <c r="F45" s="19">
        <v>1621704</v>
      </c>
      <c r="G45" s="24">
        <v>14087.74</v>
      </c>
      <c r="H45" s="24">
        <v>0.78</v>
      </c>
      <c r="I45" s="31"/>
      <c r="J45" s="31"/>
      <c r="K45" s="35"/>
    </row>
    <row r="46" spans="2:11" x14ac:dyDescent="0.25">
      <c r="B46" s="8" t="s">
        <v>1996</v>
      </c>
      <c r="C46" s="57" t="s">
        <v>1997</v>
      </c>
      <c r="D46" s="54" t="s">
        <v>1998</v>
      </c>
      <c r="E46" s="6" t="s">
        <v>128</v>
      </c>
      <c r="F46" s="19">
        <v>2900000</v>
      </c>
      <c r="G46" s="24">
        <v>13498.05</v>
      </c>
      <c r="H46" s="24">
        <v>0.75</v>
      </c>
      <c r="I46" s="31"/>
      <c r="J46" s="31"/>
      <c r="K46" s="35"/>
    </row>
    <row r="47" spans="2:11" x14ac:dyDescent="0.25">
      <c r="B47" s="8" t="s">
        <v>792</v>
      </c>
      <c r="C47" s="57" t="s">
        <v>793</v>
      </c>
      <c r="D47" s="54" t="s">
        <v>794</v>
      </c>
      <c r="E47" s="6" t="s">
        <v>139</v>
      </c>
      <c r="F47" s="19">
        <v>7756069</v>
      </c>
      <c r="G47" s="24">
        <v>13244.26</v>
      </c>
      <c r="H47" s="24">
        <v>0.73</v>
      </c>
      <c r="I47" s="31"/>
      <c r="J47" s="31"/>
      <c r="K47" s="35"/>
    </row>
    <row r="48" spans="2:11" x14ac:dyDescent="0.25">
      <c r="B48" s="8" t="s">
        <v>531</v>
      </c>
      <c r="C48" s="57" t="s">
        <v>532</v>
      </c>
      <c r="D48" s="54" t="s">
        <v>533</v>
      </c>
      <c r="E48" s="6" t="s">
        <v>82</v>
      </c>
      <c r="F48" s="19">
        <v>144841</v>
      </c>
      <c r="G48" s="24">
        <v>9859.25</v>
      </c>
      <c r="H48" s="24">
        <v>0.55000000000000004</v>
      </c>
      <c r="I48" s="31"/>
      <c r="J48" s="31"/>
      <c r="K48" s="35"/>
    </row>
    <row r="49" spans="1:11" x14ac:dyDescent="0.25">
      <c r="B49" s="8" t="s">
        <v>815</v>
      </c>
      <c r="C49" s="57" t="s">
        <v>816</v>
      </c>
      <c r="D49" s="54" t="s">
        <v>817</v>
      </c>
      <c r="E49" s="6" t="s">
        <v>501</v>
      </c>
      <c r="F49" s="19">
        <v>593000</v>
      </c>
      <c r="G49" s="24">
        <v>8896.48</v>
      </c>
      <c r="H49" s="24">
        <v>0.49</v>
      </c>
      <c r="I49" s="31"/>
      <c r="J49" s="31"/>
      <c r="K49" s="35"/>
    </row>
    <row r="50" spans="1:11" x14ac:dyDescent="0.25">
      <c r="B50" s="8" t="s">
        <v>762</v>
      </c>
      <c r="C50" s="57" t="s">
        <v>763</v>
      </c>
      <c r="D50" s="54" t="s">
        <v>764</v>
      </c>
      <c r="E50" s="6" t="s">
        <v>128</v>
      </c>
      <c r="F50" s="19">
        <v>1213162</v>
      </c>
      <c r="G50" s="24">
        <v>3808.72</v>
      </c>
      <c r="H50" s="24">
        <v>0.21</v>
      </c>
      <c r="I50" s="31"/>
      <c r="J50" s="31"/>
      <c r="K50" s="35"/>
    </row>
    <row r="51" spans="1:11" x14ac:dyDescent="0.25">
      <c r="C51" s="58" t="s">
        <v>175</v>
      </c>
      <c r="D51" s="54"/>
      <c r="E51" s="6"/>
      <c r="F51" s="19"/>
      <c r="G51" s="25">
        <v>1717311.6</v>
      </c>
      <c r="H51" s="25">
        <v>95.15</v>
      </c>
      <c r="I51" s="31"/>
      <c r="J51" s="31"/>
      <c r="K51" s="35"/>
    </row>
    <row r="52" spans="1:11" x14ac:dyDescent="0.25">
      <c r="C52" s="57"/>
      <c r="D52" s="54"/>
      <c r="E52" s="6"/>
      <c r="F52" s="19"/>
      <c r="G52" s="24"/>
      <c r="H52" s="24"/>
      <c r="I52" s="31"/>
      <c r="J52" s="31"/>
      <c r="K52" s="35"/>
    </row>
    <row r="53" spans="1:11" x14ac:dyDescent="0.25">
      <c r="C53" s="58" t="s">
        <v>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5</v>
      </c>
      <c r="D57" s="54"/>
      <c r="E57" s="6"/>
      <c r="F57" s="19"/>
      <c r="G57" s="24"/>
      <c r="H57" s="24"/>
      <c r="I57" s="31"/>
      <c r="J57" s="31"/>
      <c r="K57" s="35"/>
    </row>
    <row r="58" spans="1:11" x14ac:dyDescent="0.25">
      <c r="A58" s="28"/>
      <c r="B58" s="28"/>
      <c r="C58" s="58" t="s">
        <v>6</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7</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8</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9</v>
      </c>
      <c r="D64" s="54"/>
      <c r="E64" s="6"/>
      <c r="F64" s="19"/>
      <c r="G64" s="24"/>
      <c r="H64" s="24"/>
      <c r="I64" s="31"/>
      <c r="J64" s="31"/>
      <c r="K64" s="35"/>
    </row>
    <row r="65" spans="2:11" x14ac:dyDescent="0.25">
      <c r="B65" s="8" t="s">
        <v>1754</v>
      </c>
      <c r="C65" s="57" t="s">
        <v>1755</v>
      </c>
      <c r="D65" s="54" t="s">
        <v>1756</v>
      </c>
      <c r="E65" s="6" t="s">
        <v>658</v>
      </c>
      <c r="F65" s="19">
        <v>10000000</v>
      </c>
      <c r="G65" s="24">
        <v>10141.39</v>
      </c>
      <c r="H65" s="24">
        <v>0.56000000000000005</v>
      </c>
      <c r="I65" s="31">
        <v>6.9442753000000002</v>
      </c>
      <c r="J65" s="31"/>
      <c r="K65" s="35"/>
    </row>
    <row r="66" spans="2:11" x14ac:dyDescent="0.25">
      <c r="C66" s="58" t="s">
        <v>175</v>
      </c>
      <c r="D66" s="54"/>
      <c r="E66" s="6"/>
      <c r="F66" s="19"/>
      <c r="G66" s="25">
        <v>10141.39</v>
      </c>
      <c r="H66" s="25">
        <v>0.56000000000000005</v>
      </c>
      <c r="I66" s="31"/>
      <c r="J66" s="31"/>
      <c r="K66" s="35"/>
    </row>
    <row r="67" spans="2:11" x14ac:dyDescent="0.25">
      <c r="C67" s="57"/>
      <c r="D67" s="54"/>
      <c r="E67" s="6"/>
      <c r="F67" s="19"/>
      <c r="G67" s="24"/>
      <c r="H67" s="24"/>
      <c r="I67" s="31"/>
      <c r="J67" s="31"/>
      <c r="K67" s="35"/>
    </row>
    <row r="68" spans="2:11" x14ac:dyDescent="0.25">
      <c r="C68" s="58" t="s">
        <v>10</v>
      </c>
      <c r="D68" s="54"/>
      <c r="E68" s="6"/>
      <c r="F68" s="19"/>
      <c r="G68" s="24" t="s">
        <v>2</v>
      </c>
      <c r="H68" s="24" t="s">
        <v>2</v>
      </c>
      <c r="I68" s="31"/>
      <c r="J68" s="31"/>
      <c r="K68" s="35"/>
    </row>
    <row r="69" spans="2:11" x14ac:dyDescent="0.25">
      <c r="C69" s="57"/>
      <c r="D69" s="54"/>
      <c r="E69" s="6"/>
      <c r="F69" s="19"/>
      <c r="G69" s="24"/>
      <c r="H69" s="24"/>
      <c r="I69" s="31"/>
      <c r="J69" s="31"/>
      <c r="K69" s="35"/>
    </row>
    <row r="70" spans="2:11" x14ac:dyDescent="0.25">
      <c r="C70" s="58" t="s">
        <v>11</v>
      </c>
      <c r="D70" s="54"/>
      <c r="E70" s="6"/>
      <c r="F70" s="19"/>
      <c r="G70" s="24"/>
      <c r="H70" s="24"/>
      <c r="I70" s="31"/>
      <c r="J70" s="31"/>
      <c r="K70" s="35"/>
    </row>
    <row r="71" spans="2:11" x14ac:dyDescent="0.25">
      <c r="C71" s="57"/>
      <c r="D71" s="54"/>
      <c r="E71" s="6"/>
      <c r="F71" s="19"/>
      <c r="G71" s="24"/>
      <c r="H71" s="24"/>
      <c r="I71" s="31"/>
      <c r="J71" s="31"/>
      <c r="K71" s="35"/>
    </row>
    <row r="72" spans="2:11" x14ac:dyDescent="0.25">
      <c r="C72" s="58" t="s">
        <v>13</v>
      </c>
      <c r="D72" s="54"/>
      <c r="E72" s="6"/>
      <c r="F72" s="19"/>
      <c r="G72" s="24" t="s">
        <v>2</v>
      </c>
      <c r="H72" s="24" t="s">
        <v>2</v>
      </c>
      <c r="I72" s="31"/>
      <c r="J72" s="31"/>
      <c r="K72" s="35"/>
    </row>
    <row r="73" spans="2:11" x14ac:dyDescent="0.25">
      <c r="C73" s="57"/>
      <c r="D73" s="54"/>
      <c r="E73" s="6"/>
      <c r="F73" s="19"/>
      <c r="G73" s="24"/>
      <c r="H73" s="24"/>
      <c r="I73" s="31"/>
      <c r="J73" s="31"/>
      <c r="K73" s="35"/>
    </row>
    <row r="74" spans="2:11" x14ac:dyDescent="0.25">
      <c r="C74" s="58" t="s">
        <v>14</v>
      </c>
      <c r="D74" s="54"/>
      <c r="E74" s="6"/>
      <c r="F74" s="19"/>
      <c r="G74" s="24" t="s">
        <v>2</v>
      </c>
      <c r="H74" s="24" t="s">
        <v>2</v>
      </c>
      <c r="I74" s="31"/>
      <c r="J74" s="31"/>
      <c r="K74" s="35"/>
    </row>
    <row r="75" spans="2:11" x14ac:dyDescent="0.25">
      <c r="C75" s="57"/>
      <c r="D75" s="54"/>
      <c r="E75" s="6"/>
      <c r="F75" s="19"/>
      <c r="G75" s="24"/>
      <c r="H75" s="24"/>
      <c r="I75" s="31"/>
      <c r="J75" s="31"/>
      <c r="K75" s="35"/>
    </row>
    <row r="76" spans="2:11" x14ac:dyDescent="0.25">
      <c r="C76" s="58" t="s">
        <v>15</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16</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17</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A82" s="10"/>
      <c r="B82" s="28"/>
      <c r="C82" s="58" t="s">
        <v>18</v>
      </c>
      <c r="D82" s="54"/>
      <c r="E82" s="6"/>
      <c r="F82" s="19"/>
      <c r="G82" s="24"/>
      <c r="H82" s="24"/>
      <c r="I82" s="31"/>
      <c r="J82" s="31"/>
      <c r="K82" s="35"/>
    </row>
    <row r="83" spans="1:11" x14ac:dyDescent="0.25">
      <c r="A83" s="28"/>
      <c r="B83" s="28"/>
      <c r="C83" s="58" t="s">
        <v>19</v>
      </c>
      <c r="D83" s="54"/>
      <c r="E83" s="6"/>
      <c r="F83" s="19"/>
      <c r="G83" s="24" t="s">
        <v>2</v>
      </c>
      <c r="H83" s="24" t="s">
        <v>2</v>
      </c>
      <c r="I83" s="31"/>
      <c r="J83" s="31"/>
      <c r="K83" s="35"/>
    </row>
    <row r="84" spans="1:11" x14ac:dyDescent="0.25">
      <c r="A84" s="28"/>
      <c r="B84" s="28"/>
      <c r="C84" s="58"/>
      <c r="D84" s="54"/>
      <c r="E84" s="6"/>
      <c r="F84" s="19"/>
      <c r="G84" s="24"/>
      <c r="H84" s="24"/>
      <c r="I84" s="31"/>
      <c r="J84" s="31"/>
      <c r="K84" s="35"/>
    </row>
    <row r="85" spans="1:11" x14ac:dyDescent="0.25">
      <c r="A85" s="28"/>
      <c r="B85" s="28"/>
      <c r="C85" s="58" t="s">
        <v>20</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A87" s="28"/>
      <c r="B87" s="28"/>
      <c r="C87" s="58" t="s">
        <v>21</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22</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23</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C93" s="59" t="s">
        <v>24</v>
      </c>
      <c r="D93" s="54"/>
      <c r="E93" s="6"/>
      <c r="F93" s="19"/>
      <c r="G93" s="24"/>
      <c r="H93" s="24"/>
      <c r="I93" s="31"/>
      <c r="J93" s="31"/>
      <c r="K93" s="35"/>
    </row>
    <row r="94" spans="1:11" x14ac:dyDescent="0.25">
      <c r="B94" s="8" t="s">
        <v>186</v>
      </c>
      <c r="C94" s="57" t="s">
        <v>187</v>
      </c>
      <c r="D94" s="54"/>
      <c r="E94" s="6"/>
      <c r="F94" s="19"/>
      <c r="G94" s="24">
        <v>70491.17</v>
      </c>
      <c r="H94" s="24">
        <v>3.9</v>
      </c>
      <c r="I94" s="31"/>
      <c r="J94" s="31"/>
      <c r="K94" s="35"/>
    </row>
    <row r="95" spans="1:11" x14ac:dyDescent="0.25">
      <c r="C95" s="58" t="s">
        <v>175</v>
      </c>
      <c r="D95" s="54"/>
      <c r="E95" s="6"/>
      <c r="F95" s="19"/>
      <c r="G95" s="25">
        <v>70491.17</v>
      </c>
      <c r="H95" s="25">
        <v>3.9</v>
      </c>
      <c r="I95" s="31"/>
      <c r="J95" s="31"/>
      <c r="K95" s="35"/>
    </row>
    <row r="96" spans="1:11" x14ac:dyDescent="0.25">
      <c r="C96" s="57"/>
      <c r="D96" s="54"/>
      <c r="E96" s="6"/>
      <c r="F96" s="19"/>
      <c r="G96" s="24"/>
      <c r="H96" s="24"/>
      <c r="I96" s="31"/>
      <c r="J96" s="31"/>
      <c r="K96" s="35"/>
    </row>
    <row r="97" spans="1:54" x14ac:dyDescent="0.25">
      <c r="A97" s="10"/>
      <c r="B97" s="28"/>
      <c r="C97" s="58" t="s">
        <v>25</v>
      </c>
      <c r="D97" s="54"/>
      <c r="E97" s="6"/>
      <c r="F97" s="19"/>
      <c r="G97" s="24"/>
      <c r="H97" s="24"/>
      <c r="I97" s="31"/>
      <c r="J97" s="31"/>
      <c r="K97" s="35"/>
    </row>
    <row r="98" spans="1:54" s="2" customFormat="1" ht="13.5" x14ac:dyDescent="0.25">
      <c r="A98" s="28"/>
      <c r="B98" s="28"/>
      <c r="C98" s="57" t="s">
        <v>4792</v>
      </c>
      <c r="D98" s="54"/>
      <c r="E98" s="6"/>
      <c r="F98" s="19"/>
      <c r="G98" s="24">
        <v>600</v>
      </c>
      <c r="H98" s="24">
        <v>0.03</v>
      </c>
      <c r="I98" s="31"/>
      <c r="J98" s="31"/>
      <c r="K98" s="35"/>
      <c r="L98" s="3"/>
      <c r="AI98" s="3"/>
      <c r="AV98" s="3"/>
      <c r="AX98" s="3"/>
      <c r="BB98" s="3"/>
    </row>
    <row r="99" spans="1:54" x14ac:dyDescent="0.25">
      <c r="B99" s="8"/>
      <c r="C99" s="57" t="s">
        <v>188</v>
      </c>
      <c r="D99" s="54"/>
      <c r="E99" s="6"/>
      <c r="F99" s="19"/>
      <c r="G99" s="24">
        <v>6762.66</v>
      </c>
      <c r="H99" s="24">
        <v>0.36</v>
      </c>
      <c r="I99" s="31"/>
      <c r="J99" s="31"/>
      <c r="K99" s="35"/>
    </row>
    <row r="100" spans="1:54" x14ac:dyDescent="0.25">
      <c r="C100" s="58" t="s">
        <v>175</v>
      </c>
      <c r="D100" s="54"/>
      <c r="E100" s="6"/>
      <c r="F100" s="19"/>
      <c r="G100" s="25">
        <v>7362.66</v>
      </c>
      <c r="H100" s="25">
        <v>0.38999999999999996</v>
      </c>
      <c r="I100" s="31"/>
      <c r="J100" s="31"/>
      <c r="K100" s="35"/>
    </row>
    <row r="101" spans="1:54" x14ac:dyDescent="0.25">
      <c r="C101" s="57"/>
      <c r="D101" s="54"/>
      <c r="E101" s="6"/>
      <c r="F101" s="19"/>
      <c r="G101" s="24"/>
      <c r="H101" s="24"/>
      <c r="I101" s="31"/>
      <c r="J101" s="31"/>
      <c r="K101" s="35"/>
    </row>
    <row r="102" spans="1:54" x14ac:dyDescent="0.25">
      <c r="C102" s="60" t="s">
        <v>189</v>
      </c>
      <c r="D102" s="55"/>
      <c r="E102" s="5"/>
      <c r="F102" s="20"/>
      <c r="G102" s="26">
        <v>1805306.82</v>
      </c>
      <c r="H102" s="26">
        <v>100.00000000000001</v>
      </c>
      <c r="I102" s="32"/>
      <c r="J102" s="32"/>
      <c r="K102" s="36"/>
    </row>
    <row r="105" spans="1:54" x14ac:dyDescent="0.25">
      <c r="C105" s="1" t="s">
        <v>190</v>
      </c>
    </row>
    <row r="106" spans="1:54" x14ac:dyDescent="0.25">
      <c r="C106" s="37" t="s">
        <v>191</v>
      </c>
      <c r="D106" s="37"/>
      <c r="E106" s="37"/>
      <c r="F106" s="37"/>
      <c r="G106" s="37"/>
      <c r="H106" s="37"/>
      <c r="I106" s="37"/>
      <c r="J106" s="37"/>
      <c r="K106" s="37"/>
    </row>
    <row r="107" spans="1:54" x14ac:dyDescent="0.25">
      <c r="C107" s="2" t="s">
        <v>192</v>
      </c>
    </row>
    <row r="108" spans="1:54" x14ac:dyDescent="0.25">
      <c r="C108" s="2" t="s">
        <v>193</v>
      </c>
    </row>
    <row r="109" spans="1:54" x14ac:dyDescent="0.25">
      <c r="C109" s="2" t="s">
        <v>194</v>
      </c>
    </row>
    <row r="110" spans="1:54" x14ac:dyDescent="0.25">
      <c r="C110" s="2" t="s">
        <v>195</v>
      </c>
    </row>
    <row r="112" spans="1:54" x14ac:dyDescent="0.25">
      <c r="C112" s="76" t="s">
        <v>4869</v>
      </c>
      <c r="E112" s="76" t="s">
        <v>4870</v>
      </c>
      <c r="F112" s="77"/>
    </row>
    <row r="113" spans="5:5" x14ac:dyDescent="0.25">
      <c r="E113" s="2" t="s">
        <v>4922</v>
      </c>
    </row>
  </sheetData>
  <hyperlinks>
    <hyperlink ref="J2" location="'Index'!A1" display="'Index'!A1" xr:uid="{2CD7B444-708F-426C-9313-23866D5B1733}"/>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476EE-3AA9-4124-B835-C3EE5B2DF82A}">
  <sheetPr codeName="Sheet1"/>
  <dimension ref="A1:IV92"/>
  <sheetViews>
    <sheetView showGridLines="0" zoomScale="90" zoomScaleNormal="90" workbookViewId="0">
      <pane ySplit="6" topLeftCell="A60"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3576</v>
      </c>
      <c r="J2" s="38" t="s">
        <v>4604</v>
      </c>
    </row>
    <row r="3" spans="1:54" ht="16.5" x14ac:dyDescent="0.3">
      <c r="C3" s="1" t="s">
        <v>28</v>
      </c>
      <c r="D3" s="21" t="s">
        <v>3577</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3578</v>
      </c>
      <c r="C26" s="57" t="s">
        <v>3579</v>
      </c>
      <c r="D26" s="54" t="s">
        <v>3580</v>
      </c>
      <c r="E26" s="6" t="s">
        <v>658</v>
      </c>
      <c r="F26" s="19">
        <v>5000000</v>
      </c>
      <c r="G26" s="24">
        <v>5019.47</v>
      </c>
      <c r="H26" s="24">
        <v>15.88</v>
      </c>
      <c r="I26" s="31">
        <v>7.1980354999999996</v>
      </c>
      <c r="J26" s="31"/>
      <c r="K26" s="35"/>
    </row>
    <row r="27" spans="1:11" x14ac:dyDescent="0.25">
      <c r="B27" s="8" t="s">
        <v>3581</v>
      </c>
      <c r="C27" s="57" t="s">
        <v>3582</v>
      </c>
      <c r="D27" s="54" t="s">
        <v>3583</v>
      </c>
      <c r="E27" s="6" t="s">
        <v>658</v>
      </c>
      <c r="F27" s="19">
        <v>3500000</v>
      </c>
      <c r="G27" s="24">
        <v>3540.83</v>
      </c>
      <c r="H27" s="24">
        <v>11.21</v>
      </c>
      <c r="I27" s="31">
        <v>7.1739157999999996</v>
      </c>
      <c r="J27" s="31"/>
      <c r="K27" s="35"/>
    </row>
    <row r="28" spans="1:11" x14ac:dyDescent="0.25">
      <c r="B28" s="8" t="s">
        <v>3584</v>
      </c>
      <c r="C28" s="57" t="s">
        <v>3585</v>
      </c>
      <c r="D28" s="54" t="s">
        <v>3586</v>
      </c>
      <c r="E28" s="6" t="s">
        <v>658</v>
      </c>
      <c r="F28" s="19">
        <v>3500000</v>
      </c>
      <c r="G28" s="24">
        <v>3518.24</v>
      </c>
      <c r="H28" s="24">
        <v>11.13</v>
      </c>
      <c r="I28" s="31">
        <v>7.1794829</v>
      </c>
      <c r="J28" s="31"/>
      <c r="K28" s="35"/>
    </row>
    <row r="29" spans="1:11" x14ac:dyDescent="0.25">
      <c r="B29" s="8" t="s">
        <v>3587</v>
      </c>
      <c r="C29" s="57" t="s">
        <v>3588</v>
      </c>
      <c r="D29" s="54" t="s">
        <v>3589</v>
      </c>
      <c r="E29" s="6" t="s">
        <v>658</v>
      </c>
      <c r="F29" s="19">
        <v>3000000</v>
      </c>
      <c r="G29" s="24">
        <v>3014.89</v>
      </c>
      <c r="H29" s="24">
        <v>9.5399999999999991</v>
      </c>
      <c r="I29" s="31">
        <v>7.1687158000000002</v>
      </c>
      <c r="J29" s="31"/>
      <c r="K29" s="35"/>
    </row>
    <row r="30" spans="1:11" x14ac:dyDescent="0.25">
      <c r="B30" s="8" t="s">
        <v>3590</v>
      </c>
      <c r="C30" s="57" t="s">
        <v>3591</v>
      </c>
      <c r="D30" s="54" t="s">
        <v>3592</v>
      </c>
      <c r="E30" s="6" t="s">
        <v>658</v>
      </c>
      <c r="F30" s="19">
        <v>2500000</v>
      </c>
      <c r="G30" s="24">
        <v>2529.3200000000002</v>
      </c>
      <c r="H30" s="24">
        <v>8</v>
      </c>
      <c r="I30" s="31">
        <v>7.1714311999999998</v>
      </c>
      <c r="J30" s="31"/>
      <c r="K30" s="35"/>
    </row>
    <row r="31" spans="1:11" x14ac:dyDescent="0.25">
      <c r="B31" s="8" t="s">
        <v>3593</v>
      </c>
      <c r="C31" s="57" t="s">
        <v>3594</v>
      </c>
      <c r="D31" s="54" t="s">
        <v>3595</v>
      </c>
      <c r="E31" s="6" t="s">
        <v>658</v>
      </c>
      <c r="F31" s="19">
        <v>1180000</v>
      </c>
      <c r="G31" s="24">
        <v>1193.49</v>
      </c>
      <c r="H31" s="24">
        <v>3.78</v>
      </c>
      <c r="I31" s="31">
        <v>7.1730875999999997</v>
      </c>
      <c r="J31" s="31"/>
      <c r="K31" s="35"/>
    </row>
    <row r="32" spans="1:11" x14ac:dyDescent="0.25">
      <c r="B32" s="8" t="s">
        <v>3596</v>
      </c>
      <c r="C32" s="57" t="s">
        <v>3597</v>
      </c>
      <c r="D32" s="54" t="s">
        <v>3598</v>
      </c>
      <c r="E32" s="6" t="s">
        <v>658</v>
      </c>
      <c r="F32" s="19">
        <v>1000000</v>
      </c>
      <c r="G32" s="24">
        <v>1011.22</v>
      </c>
      <c r="H32" s="24">
        <v>3.2</v>
      </c>
      <c r="I32" s="31">
        <v>7.1923409999999999</v>
      </c>
      <c r="J32" s="31"/>
      <c r="K32" s="35"/>
    </row>
    <row r="33" spans="1:11" x14ac:dyDescent="0.25">
      <c r="B33" s="8" t="s">
        <v>3599</v>
      </c>
      <c r="C33" s="57" t="s">
        <v>3600</v>
      </c>
      <c r="D33" s="54" t="s">
        <v>3601</v>
      </c>
      <c r="E33" s="6" t="s">
        <v>658</v>
      </c>
      <c r="F33" s="19">
        <v>1000000</v>
      </c>
      <c r="G33" s="24">
        <v>1004.41</v>
      </c>
      <c r="H33" s="24">
        <v>3.18</v>
      </c>
      <c r="I33" s="31">
        <v>7.2217152999999996</v>
      </c>
      <c r="J33" s="31"/>
      <c r="K33" s="35"/>
    </row>
    <row r="34" spans="1:11" x14ac:dyDescent="0.25">
      <c r="B34" s="8" t="s">
        <v>3602</v>
      </c>
      <c r="C34" s="57" t="s">
        <v>3603</v>
      </c>
      <c r="D34" s="54" t="s">
        <v>3604</v>
      </c>
      <c r="E34" s="6" t="s">
        <v>658</v>
      </c>
      <c r="F34" s="19">
        <v>500000</v>
      </c>
      <c r="G34" s="24">
        <v>515.71</v>
      </c>
      <c r="H34" s="24">
        <v>1.63</v>
      </c>
      <c r="I34" s="31">
        <v>7.2144716999999998</v>
      </c>
      <c r="J34" s="31"/>
      <c r="K34" s="35"/>
    </row>
    <row r="35" spans="1:11" x14ac:dyDescent="0.25">
      <c r="B35" s="8" t="s">
        <v>3605</v>
      </c>
      <c r="C35" s="57" t="s">
        <v>3606</v>
      </c>
      <c r="D35" s="54" t="s">
        <v>3607</v>
      </c>
      <c r="E35" s="6" t="s">
        <v>658</v>
      </c>
      <c r="F35" s="19">
        <v>500000</v>
      </c>
      <c r="G35" s="24">
        <v>502.31</v>
      </c>
      <c r="H35" s="24">
        <v>1.59</v>
      </c>
      <c r="I35" s="31">
        <v>7.1687158000000002</v>
      </c>
      <c r="J35" s="31"/>
      <c r="K35" s="35"/>
    </row>
    <row r="36" spans="1:11" x14ac:dyDescent="0.25">
      <c r="B36" s="8" t="s">
        <v>3608</v>
      </c>
      <c r="C36" s="57" t="s">
        <v>3609</v>
      </c>
      <c r="D36" s="54" t="s">
        <v>3610</v>
      </c>
      <c r="E36" s="6" t="s">
        <v>658</v>
      </c>
      <c r="F36" s="19">
        <v>500000</v>
      </c>
      <c r="G36" s="24">
        <v>501.96</v>
      </c>
      <c r="H36" s="24">
        <v>1.59</v>
      </c>
      <c r="I36" s="31">
        <v>7.1662312000000004</v>
      </c>
      <c r="J36" s="31"/>
      <c r="K36" s="35"/>
    </row>
    <row r="37" spans="1:11" x14ac:dyDescent="0.25">
      <c r="C37" s="58" t="s">
        <v>175</v>
      </c>
      <c r="D37" s="54"/>
      <c r="E37" s="6"/>
      <c r="F37" s="19"/>
      <c r="G37" s="25">
        <v>22351.85</v>
      </c>
      <c r="H37" s="25">
        <v>70.73</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3568</v>
      </c>
      <c r="C49" s="57" t="s">
        <v>3569</v>
      </c>
      <c r="D49" s="54" t="s">
        <v>3570</v>
      </c>
      <c r="E49" s="6" t="s">
        <v>658</v>
      </c>
      <c r="F49" s="19">
        <v>4878400</v>
      </c>
      <c r="G49" s="24">
        <v>4102.28</v>
      </c>
      <c r="H49" s="24">
        <v>12.98</v>
      </c>
      <c r="I49" s="31">
        <v>7.0077211999999998</v>
      </c>
      <c r="J49" s="31"/>
      <c r="K49" s="35"/>
    </row>
    <row r="50" spans="1:11" x14ac:dyDescent="0.25">
      <c r="B50" s="8" t="s">
        <v>3611</v>
      </c>
      <c r="C50" s="57" t="s">
        <v>3612</v>
      </c>
      <c r="D50" s="54" t="s">
        <v>3613</v>
      </c>
      <c r="E50" s="6" t="s">
        <v>658</v>
      </c>
      <c r="F50" s="19">
        <v>1257500</v>
      </c>
      <c r="G50" s="24">
        <v>1035.7</v>
      </c>
      <c r="H50" s="24">
        <v>3.28</v>
      </c>
      <c r="I50" s="31">
        <v>7.0105649999999997</v>
      </c>
      <c r="J50" s="31"/>
      <c r="K50" s="35"/>
    </row>
    <row r="51" spans="1:11" x14ac:dyDescent="0.25">
      <c r="B51" s="8" t="s">
        <v>3614</v>
      </c>
      <c r="C51" s="57" t="s">
        <v>3615</v>
      </c>
      <c r="D51" s="54" t="s">
        <v>3616</v>
      </c>
      <c r="E51" s="6" t="s">
        <v>658</v>
      </c>
      <c r="F51" s="19">
        <v>872300</v>
      </c>
      <c r="G51" s="24">
        <v>717.9</v>
      </c>
      <c r="H51" s="24">
        <v>2.27</v>
      </c>
      <c r="I51" s="31">
        <v>7.0106684000000001</v>
      </c>
      <c r="J51" s="31"/>
      <c r="K51" s="35"/>
    </row>
    <row r="52" spans="1:11" x14ac:dyDescent="0.25">
      <c r="B52" s="8" t="s">
        <v>3571</v>
      </c>
      <c r="C52" s="57" t="s">
        <v>3572</v>
      </c>
      <c r="D52" s="54" t="s">
        <v>3573</v>
      </c>
      <c r="E52" s="6" t="s">
        <v>658</v>
      </c>
      <c r="F52" s="19">
        <v>797600</v>
      </c>
      <c r="G52" s="24">
        <v>668.18</v>
      </c>
      <c r="H52" s="24">
        <v>2.11</v>
      </c>
      <c r="I52" s="31">
        <v>7.0082382000000001</v>
      </c>
      <c r="J52" s="31"/>
      <c r="K52" s="35"/>
    </row>
    <row r="53" spans="1:11" x14ac:dyDescent="0.25">
      <c r="B53" s="8" t="s">
        <v>2480</v>
      </c>
      <c r="C53" s="57" t="s">
        <v>2481</v>
      </c>
      <c r="D53" s="54" t="s">
        <v>2482</v>
      </c>
      <c r="E53" s="6" t="s">
        <v>658</v>
      </c>
      <c r="F53" s="19">
        <v>753000</v>
      </c>
      <c r="G53" s="24">
        <v>619.83000000000004</v>
      </c>
      <c r="H53" s="24">
        <v>1.96</v>
      </c>
      <c r="I53" s="31">
        <v>7.0106684000000001</v>
      </c>
      <c r="J53" s="31"/>
      <c r="K53" s="35"/>
    </row>
    <row r="54" spans="1:11" x14ac:dyDescent="0.25">
      <c r="B54" s="8" t="s">
        <v>3617</v>
      </c>
      <c r="C54" s="57" t="s">
        <v>3618</v>
      </c>
      <c r="D54" s="54" t="s">
        <v>3619</v>
      </c>
      <c r="E54" s="6" t="s">
        <v>658</v>
      </c>
      <c r="F54" s="19">
        <v>613200</v>
      </c>
      <c r="G54" s="24">
        <v>509.74</v>
      </c>
      <c r="H54" s="24">
        <v>1.61</v>
      </c>
      <c r="I54" s="31">
        <v>7.0163723999999998</v>
      </c>
      <c r="J54" s="31"/>
      <c r="K54" s="35"/>
    </row>
    <row r="55" spans="1:11" x14ac:dyDescent="0.25">
      <c r="B55" s="8" t="s">
        <v>3565</v>
      </c>
      <c r="C55" s="57" t="s">
        <v>3566</v>
      </c>
      <c r="D55" s="54" t="s">
        <v>3567</v>
      </c>
      <c r="E55" s="6" t="s">
        <v>658</v>
      </c>
      <c r="F55" s="19">
        <v>550000</v>
      </c>
      <c r="G55" s="24">
        <v>460.15</v>
      </c>
      <c r="H55" s="24">
        <v>1.46</v>
      </c>
      <c r="I55" s="31">
        <v>7.0083934000000001</v>
      </c>
      <c r="J55" s="31"/>
      <c r="K55" s="35"/>
    </row>
    <row r="56" spans="1:11" x14ac:dyDescent="0.25">
      <c r="B56" s="8" t="s">
        <v>3620</v>
      </c>
      <c r="C56" s="57" t="s">
        <v>3621</v>
      </c>
      <c r="D56" s="54" t="s">
        <v>3622</v>
      </c>
      <c r="E56" s="6" t="s">
        <v>658</v>
      </c>
      <c r="F56" s="19">
        <v>500000</v>
      </c>
      <c r="G56" s="24">
        <v>424.84</v>
      </c>
      <c r="H56" s="24">
        <v>1.34</v>
      </c>
      <c r="I56" s="31">
        <v>7.0397699999999999</v>
      </c>
      <c r="J56" s="31"/>
      <c r="K56" s="35"/>
    </row>
    <row r="57" spans="1:11" x14ac:dyDescent="0.25">
      <c r="B57" s="8" t="s">
        <v>3305</v>
      </c>
      <c r="C57" s="57" t="s">
        <v>3306</v>
      </c>
      <c r="D57" s="54" t="s">
        <v>3307</v>
      </c>
      <c r="E57" s="6" t="s">
        <v>658</v>
      </c>
      <c r="F57" s="19">
        <v>350000</v>
      </c>
      <c r="G57" s="24">
        <v>301.01</v>
      </c>
      <c r="H57" s="24">
        <v>0.95</v>
      </c>
      <c r="I57" s="31">
        <v>7.0117189</v>
      </c>
      <c r="J57" s="31"/>
      <c r="K57" s="35"/>
    </row>
    <row r="58" spans="1:11" x14ac:dyDescent="0.25">
      <c r="B58" s="8" t="s">
        <v>3623</v>
      </c>
      <c r="C58" s="57" t="s">
        <v>3624</v>
      </c>
      <c r="D58" s="54" t="s">
        <v>3625</v>
      </c>
      <c r="E58" s="6" t="s">
        <v>658</v>
      </c>
      <c r="F58" s="19">
        <v>192000</v>
      </c>
      <c r="G58" s="24">
        <v>157.93</v>
      </c>
      <c r="H58" s="24">
        <v>0.5</v>
      </c>
      <c r="I58" s="31">
        <v>7.0107718999999999</v>
      </c>
      <c r="J58" s="31"/>
      <c r="K58" s="35"/>
    </row>
    <row r="59" spans="1:11" x14ac:dyDescent="0.25">
      <c r="C59" s="58" t="s">
        <v>175</v>
      </c>
      <c r="D59" s="54"/>
      <c r="E59" s="6"/>
      <c r="F59" s="19"/>
      <c r="G59" s="25">
        <v>8997.56</v>
      </c>
      <c r="H59" s="25">
        <v>28.46</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20</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21</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22</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23</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24</v>
      </c>
      <c r="D72" s="54"/>
      <c r="E72" s="6"/>
      <c r="F72" s="19"/>
      <c r="G72" s="24"/>
      <c r="H72" s="24"/>
      <c r="I72" s="31"/>
      <c r="J72" s="31"/>
      <c r="K72" s="35"/>
    </row>
    <row r="73" spans="1:54" x14ac:dyDescent="0.25">
      <c r="B73" s="8" t="s">
        <v>186</v>
      </c>
      <c r="C73" s="57" t="s">
        <v>187</v>
      </c>
      <c r="D73" s="54"/>
      <c r="E73" s="6"/>
      <c r="F73" s="19"/>
      <c r="G73" s="24">
        <v>9.35</v>
      </c>
      <c r="H73" s="24">
        <v>0.03</v>
      </c>
      <c r="I73" s="31"/>
      <c r="J73" s="31"/>
      <c r="K73" s="35"/>
    </row>
    <row r="74" spans="1:54" x14ac:dyDescent="0.25">
      <c r="C74" s="58" t="s">
        <v>175</v>
      </c>
      <c r="D74" s="54"/>
      <c r="E74" s="6"/>
      <c r="F74" s="19"/>
      <c r="G74" s="25">
        <v>9.35</v>
      </c>
      <c r="H74" s="25">
        <v>0.03</v>
      </c>
      <c r="I74" s="31"/>
      <c r="J74" s="31"/>
      <c r="K74" s="35"/>
    </row>
    <row r="75" spans="1:54" x14ac:dyDescent="0.25">
      <c r="C75" s="57"/>
      <c r="D75" s="54"/>
      <c r="E75" s="6"/>
      <c r="F75" s="19"/>
      <c r="G75" s="24"/>
      <c r="H75" s="24"/>
      <c r="I75" s="31"/>
      <c r="J75" s="31"/>
      <c r="K75" s="35"/>
    </row>
    <row r="76" spans="1:54" x14ac:dyDescent="0.25">
      <c r="A76" s="10"/>
      <c r="B76" s="28"/>
      <c r="C76" s="58" t="s">
        <v>25</v>
      </c>
      <c r="D76" s="54"/>
      <c r="E76" s="6"/>
      <c r="F76" s="19"/>
      <c r="G76" s="24"/>
      <c r="H76" s="24"/>
      <c r="I76" s="31"/>
      <c r="J76" s="31"/>
      <c r="K76" s="35"/>
    </row>
    <row r="77" spans="1:54" s="2" customFormat="1" ht="13.5" x14ac:dyDescent="0.25">
      <c r="A77" s="28"/>
      <c r="B77" s="28"/>
      <c r="C77" s="57" t="s">
        <v>4792</v>
      </c>
      <c r="D77" s="54"/>
      <c r="E77" s="6"/>
      <c r="F77" s="19"/>
      <c r="G77" s="24" t="s">
        <v>2</v>
      </c>
      <c r="H77" s="24" t="s">
        <v>2</v>
      </c>
      <c r="I77" s="31"/>
      <c r="J77" s="31"/>
      <c r="K77" s="35"/>
      <c r="L77" s="3"/>
      <c r="AI77" s="3"/>
      <c r="AV77" s="3"/>
      <c r="AX77" s="3"/>
      <c r="BB77" s="3"/>
    </row>
    <row r="78" spans="1:54" x14ac:dyDescent="0.25">
      <c r="B78" s="8"/>
      <c r="C78" s="57" t="s">
        <v>188</v>
      </c>
      <c r="D78" s="54"/>
      <c r="E78" s="6"/>
      <c r="F78" s="19"/>
      <c r="G78" s="24">
        <v>241.27</v>
      </c>
      <c r="H78" s="24">
        <v>0.78</v>
      </c>
      <c r="I78" s="31"/>
      <c r="J78" s="31"/>
      <c r="K78" s="35"/>
    </row>
    <row r="79" spans="1:54" x14ac:dyDescent="0.25">
      <c r="C79" s="58" t="s">
        <v>175</v>
      </c>
      <c r="D79" s="54"/>
      <c r="E79" s="6"/>
      <c r="F79" s="19"/>
      <c r="G79" s="25">
        <v>241.27</v>
      </c>
      <c r="H79" s="25">
        <v>0.78</v>
      </c>
      <c r="I79" s="31"/>
      <c r="J79" s="31"/>
      <c r="K79" s="35"/>
    </row>
    <row r="80" spans="1:54" x14ac:dyDescent="0.25">
      <c r="C80" s="57"/>
      <c r="D80" s="54"/>
      <c r="E80" s="6"/>
      <c r="F80" s="19"/>
      <c r="G80" s="24"/>
      <c r="H80" s="24"/>
      <c r="I80" s="31"/>
      <c r="J80" s="31"/>
      <c r="K80" s="35"/>
    </row>
    <row r="81" spans="3:11" x14ac:dyDescent="0.25">
      <c r="C81" s="60" t="s">
        <v>189</v>
      </c>
      <c r="D81" s="55"/>
      <c r="E81" s="5"/>
      <c r="F81" s="20"/>
      <c r="G81" s="26">
        <v>31600.03</v>
      </c>
      <c r="H81" s="26">
        <v>100</v>
      </c>
      <c r="I81" s="32"/>
      <c r="J81" s="32"/>
      <c r="K81" s="36"/>
    </row>
    <row r="84" spans="3:11" x14ac:dyDescent="0.25">
      <c r="C84" s="1" t="s">
        <v>190</v>
      </c>
    </row>
    <row r="85" spans="3:11" x14ac:dyDescent="0.25">
      <c r="C85" s="37" t="s">
        <v>191</v>
      </c>
      <c r="D85" s="37"/>
      <c r="E85" s="37"/>
      <c r="F85" s="37"/>
      <c r="G85" s="37"/>
      <c r="H85" s="37"/>
      <c r="I85" s="37"/>
      <c r="J85" s="37"/>
      <c r="K85" s="37"/>
    </row>
    <row r="86" spans="3:11" x14ac:dyDescent="0.25">
      <c r="C86" s="2" t="s">
        <v>192</v>
      </c>
    </row>
    <row r="87" spans="3:11" x14ac:dyDescent="0.25">
      <c r="C87" s="2" t="s">
        <v>193</v>
      </c>
    </row>
    <row r="88" spans="3:11" x14ac:dyDescent="0.25">
      <c r="C88" s="2" t="s">
        <v>194</v>
      </c>
    </row>
    <row r="89" spans="3:11" x14ac:dyDescent="0.25">
      <c r="C89" s="2" t="s">
        <v>195</v>
      </c>
    </row>
    <row r="91" spans="3:11" x14ac:dyDescent="0.25">
      <c r="C91" s="76" t="s">
        <v>4869</v>
      </c>
      <c r="E91" s="76" t="s">
        <v>4870</v>
      </c>
      <c r="F91" s="77"/>
    </row>
    <row r="92" spans="3:11" x14ac:dyDescent="0.25">
      <c r="E92" s="2" t="s">
        <v>4919</v>
      </c>
    </row>
  </sheetData>
  <hyperlinks>
    <hyperlink ref="J2" location="'Index'!A1" display="'Index'!A1" xr:uid="{4A2635DF-4E10-4BF4-9F7E-D64701D541D2}"/>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638D3-9D73-4961-A424-D6A8864F89A3}">
  <sheetPr codeName="Sheet1"/>
  <dimension ref="A1:IV89"/>
  <sheetViews>
    <sheetView showGridLines="0" zoomScale="90" zoomScaleNormal="90" workbookViewId="0">
      <pane ySplit="6" topLeftCell="A57"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3626</v>
      </c>
      <c r="J2" s="38" t="s">
        <v>4604</v>
      </c>
    </row>
    <row r="3" spans="1:54" ht="16.5" x14ac:dyDescent="0.3">
      <c r="C3" s="1" t="s">
        <v>28</v>
      </c>
      <c r="D3" s="21" t="s">
        <v>3627</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2979</v>
      </c>
      <c r="C26" s="57" t="s">
        <v>2980</v>
      </c>
      <c r="D26" s="54" t="s">
        <v>2981</v>
      </c>
      <c r="E26" s="6" t="s">
        <v>658</v>
      </c>
      <c r="F26" s="19">
        <v>15000000</v>
      </c>
      <c r="G26" s="24">
        <v>14801.15</v>
      </c>
      <c r="H26" s="24">
        <v>23</v>
      </c>
      <c r="I26" s="31">
        <v>7.1541239000000001</v>
      </c>
      <c r="J26" s="31"/>
      <c r="K26" s="35"/>
    </row>
    <row r="27" spans="1:11" x14ac:dyDescent="0.25">
      <c r="B27" s="8" t="s">
        <v>3096</v>
      </c>
      <c r="C27" s="57" t="s">
        <v>3097</v>
      </c>
      <c r="D27" s="54" t="s">
        <v>3098</v>
      </c>
      <c r="E27" s="6" t="s">
        <v>658</v>
      </c>
      <c r="F27" s="19">
        <v>10000000</v>
      </c>
      <c r="G27" s="24">
        <v>10224.91</v>
      </c>
      <c r="H27" s="24">
        <v>15.89</v>
      </c>
      <c r="I27" s="31">
        <v>7.2105044999999999</v>
      </c>
      <c r="J27" s="31"/>
      <c r="K27" s="35"/>
    </row>
    <row r="28" spans="1:11" x14ac:dyDescent="0.25">
      <c r="B28" s="8" t="s">
        <v>2952</v>
      </c>
      <c r="C28" s="57" t="s">
        <v>2953</v>
      </c>
      <c r="D28" s="54" t="s">
        <v>2954</v>
      </c>
      <c r="E28" s="6" t="s">
        <v>658</v>
      </c>
      <c r="F28" s="19">
        <v>6500000</v>
      </c>
      <c r="G28" s="24">
        <v>6617.09</v>
      </c>
      <c r="H28" s="24">
        <v>10.28</v>
      </c>
      <c r="I28" s="31">
        <v>7.1846044999999998</v>
      </c>
      <c r="J28" s="31"/>
      <c r="K28" s="35"/>
    </row>
    <row r="29" spans="1:11" x14ac:dyDescent="0.25">
      <c r="B29" s="8" t="s">
        <v>3628</v>
      </c>
      <c r="C29" s="57" t="s">
        <v>3629</v>
      </c>
      <c r="D29" s="54" t="s">
        <v>3630</v>
      </c>
      <c r="E29" s="6" t="s">
        <v>658</v>
      </c>
      <c r="F29" s="19">
        <v>6000000</v>
      </c>
      <c r="G29" s="24">
        <v>6132.98</v>
      </c>
      <c r="H29" s="24">
        <v>9.5299999999999994</v>
      </c>
      <c r="I29" s="31">
        <v>7.2023324000000004</v>
      </c>
      <c r="J29" s="31"/>
      <c r="K29" s="35"/>
    </row>
    <row r="30" spans="1:11" x14ac:dyDescent="0.25">
      <c r="B30" s="8" t="s">
        <v>3631</v>
      </c>
      <c r="C30" s="57" t="s">
        <v>3632</v>
      </c>
      <c r="D30" s="54" t="s">
        <v>3633</v>
      </c>
      <c r="E30" s="6" t="s">
        <v>658</v>
      </c>
      <c r="F30" s="19">
        <v>5000000</v>
      </c>
      <c r="G30" s="24">
        <v>5113.1099999999997</v>
      </c>
      <c r="H30" s="24">
        <v>7.94</v>
      </c>
      <c r="I30" s="31">
        <v>7.2162546000000001</v>
      </c>
      <c r="J30" s="31"/>
      <c r="K30" s="35"/>
    </row>
    <row r="31" spans="1:11" x14ac:dyDescent="0.25">
      <c r="B31" s="8" t="s">
        <v>3528</v>
      </c>
      <c r="C31" s="57" t="s">
        <v>3529</v>
      </c>
      <c r="D31" s="54" t="s">
        <v>3530</v>
      </c>
      <c r="E31" s="6" t="s">
        <v>658</v>
      </c>
      <c r="F31" s="19">
        <v>3500000</v>
      </c>
      <c r="G31" s="24">
        <v>3575.81</v>
      </c>
      <c r="H31" s="24">
        <v>5.56</v>
      </c>
      <c r="I31" s="31">
        <v>7.2162546000000001</v>
      </c>
      <c r="J31" s="31"/>
      <c r="K31" s="35"/>
    </row>
    <row r="32" spans="1:11" x14ac:dyDescent="0.25">
      <c r="B32" s="8" t="s">
        <v>3491</v>
      </c>
      <c r="C32" s="57" t="s">
        <v>3492</v>
      </c>
      <c r="D32" s="54" t="s">
        <v>3493</v>
      </c>
      <c r="E32" s="6" t="s">
        <v>658</v>
      </c>
      <c r="F32" s="19">
        <v>2500000</v>
      </c>
      <c r="G32" s="24">
        <v>2565</v>
      </c>
      <c r="H32" s="24">
        <v>3.99</v>
      </c>
      <c r="I32" s="31">
        <v>7.2139496000000003</v>
      </c>
      <c r="J32" s="31"/>
      <c r="K32" s="35"/>
    </row>
    <row r="33" spans="1:11" x14ac:dyDescent="0.25">
      <c r="B33" s="8" t="s">
        <v>3634</v>
      </c>
      <c r="C33" s="57" t="s">
        <v>3635</v>
      </c>
      <c r="D33" s="54" t="s">
        <v>3636</v>
      </c>
      <c r="E33" s="6" t="s">
        <v>658</v>
      </c>
      <c r="F33" s="19">
        <v>1368600</v>
      </c>
      <c r="G33" s="24">
        <v>1398.7</v>
      </c>
      <c r="H33" s="24">
        <v>2.17</v>
      </c>
      <c r="I33" s="31">
        <v>7.2139496000000003</v>
      </c>
      <c r="J33" s="31"/>
      <c r="K33" s="35"/>
    </row>
    <row r="34" spans="1:11" x14ac:dyDescent="0.25">
      <c r="B34" s="8" t="s">
        <v>3637</v>
      </c>
      <c r="C34" s="57" t="s">
        <v>3638</v>
      </c>
      <c r="D34" s="54" t="s">
        <v>3639</v>
      </c>
      <c r="E34" s="6" t="s">
        <v>658</v>
      </c>
      <c r="F34" s="19">
        <v>1000000</v>
      </c>
      <c r="G34" s="24">
        <v>1021.52</v>
      </c>
      <c r="H34" s="24">
        <v>1.59</v>
      </c>
      <c r="I34" s="31">
        <v>7.1851738999999997</v>
      </c>
      <c r="J34" s="31"/>
      <c r="K34" s="35"/>
    </row>
    <row r="35" spans="1:11" x14ac:dyDescent="0.25">
      <c r="C35" s="58" t="s">
        <v>175</v>
      </c>
      <c r="D35" s="54"/>
      <c r="E35" s="6"/>
      <c r="F35" s="19"/>
      <c r="G35" s="25">
        <v>51450.27</v>
      </c>
      <c r="H35" s="25">
        <v>79.95</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3640</v>
      </c>
      <c r="C47" s="57" t="s">
        <v>3641</v>
      </c>
      <c r="D47" s="54" t="s">
        <v>3642</v>
      </c>
      <c r="E47" s="6" t="s">
        <v>658</v>
      </c>
      <c r="F47" s="19">
        <v>2990000</v>
      </c>
      <c r="G47" s="24">
        <v>2725.48</v>
      </c>
      <c r="H47" s="24">
        <v>4.2300000000000004</v>
      </c>
      <c r="I47" s="31">
        <v>6.9687777000000004</v>
      </c>
      <c r="J47" s="31"/>
      <c r="K47" s="35"/>
    </row>
    <row r="48" spans="1:11" x14ac:dyDescent="0.25">
      <c r="B48" s="8" t="s">
        <v>3006</v>
      </c>
      <c r="C48" s="57" t="s">
        <v>3007</v>
      </c>
      <c r="D48" s="54" t="s">
        <v>3008</v>
      </c>
      <c r="E48" s="6" t="s">
        <v>658</v>
      </c>
      <c r="F48" s="19">
        <v>2400000</v>
      </c>
      <c r="G48" s="24">
        <v>2188.09</v>
      </c>
      <c r="H48" s="24">
        <v>3.4</v>
      </c>
      <c r="I48" s="31">
        <v>6.9687260000000002</v>
      </c>
      <c r="J48" s="31"/>
      <c r="K48" s="35"/>
    </row>
    <row r="49" spans="1:11" x14ac:dyDescent="0.25">
      <c r="B49" s="8" t="s">
        <v>3015</v>
      </c>
      <c r="C49" s="57" t="s">
        <v>3016</v>
      </c>
      <c r="D49" s="54" t="s">
        <v>3017</v>
      </c>
      <c r="E49" s="6" t="s">
        <v>658</v>
      </c>
      <c r="F49" s="19">
        <v>1600000</v>
      </c>
      <c r="G49" s="24">
        <v>1457.63</v>
      </c>
      <c r="H49" s="24">
        <v>2.2599999999999998</v>
      </c>
      <c r="I49" s="31">
        <v>6.9688810999999999</v>
      </c>
      <c r="J49" s="31"/>
      <c r="K49" s="35"/>
    </row>
    <row r="50" spans="1:11" x14ac:dyDescent="0.25">
      <c r="B50" s="8" t="s">
        <v>2997</v>
      </c>
      <c r="C50" s="57" t="s">
        <v>2998</v>
      </c>
      <c r="D50" s="54" t="s">
        <v>2999</v>
      </c>
      <c r="E50" s="6" t="s">
        <v>658</v>
      </c>
      <c r="F50" s="19">
        <v>1400000</v>
      </c>
      <c r="G50" s="24">
        <v>1255.44</v>
      </c>
      <c r="H50" s="24">
        <v>1.95</v>
      </c>
      <c r="I50" s="31">
        <v>6.9863499999999998</v>
      </c>
      <c r="J50" s="31"/>
      <c r="K50" s="35"/>
    </row>
    <row r="51" spans="1:11" x14ac:dyDescent="0.25">
      <c r="B51" s="8" t="s">
        <v>2991</v>
      </c>
      <c r="C51" s="57" t="s">
        <v>2992</v>
      </c>
      <c r="D51" s="54" t="s">
        <v>2993</v>
      </c>
      <c r="E51" s="6" t="s">
        <v>658</v>
      </c>
      <c r="F51" s="19">
        <v>1177500</v>
      </c>
      <c r="G51" s="24">
        <v>1074.1400000000001</v>
      </c>
      <c r="H51" s="24">
        <v>1.67</v>
      </c>
      <c r="I51" s="31">
        <v>6.9686225999999998</v>
      </c>
      <c r="J51" s="31"/>
      <c r="K51" s="35"/>
    </row>
    <row r="52" spans="1:11" x14ac:dyDescent="0.25">
      <c r="B52" s="8" t="s">
        <v>3000</v>
      </c>
      <c r="C52" s="57" t="s">
        <v>3001</v>
      </c>
      <c r="D52" s="54" t="s">
        <v>3002</v>
      </c>
      <c r="E52" s="6" t="s">
        <v>658</v>
      </c>
      <c r="F52" s="19">
        <v>1036000</v>
      </c>
      <c r="G52" s="24">
        <v>927.8</v>
      </c>
      <c r="H52" s="24">
        <v>1.44</v>
      </c>
      <c r="I52" s="31">
        <v>6.9866602000000002</v>
      </c>
      <c r="J52" s="31"/>
      <c r="K52" s="35"/>
    </row>
    <row r="53" spans="1:11" x14ac:dyDescent="0.25">
      <c r="B53" s="8" t="s">
        <v>2994</v>
      </c>
      <c r="C53" s="57" t="s">
        <v>2995</v>
      </c>
      <c r="D53" s="54" t="s">
        <v>2996</v>
      </c>
      <c r="E53" s="6" t="s">
        <v>658</v>
      </c>
      <c r="F53" s="19">
        <v>1028000</v>
      </c>
      <c r="G53" s="24">
        <v>925.33</v>
      </c>
      <c r="H53" s="24">
        <v>1.44</v>
      </c>
      <c r="I53" s="31">
        <v>6.9854710999999998</v>
      </c>
      <c r="J53" s="31"/>
      <c r="K53" s="35"/>
    </row>
    <row r="54" spans="1:11" x14ac:dyDescent="0.25">
      <c r="B54" s="8" t="s">
        <v>3643</v>
      </c>
      <c r="C54" s="57" t="s">
        <v>3644</v>
      </c>
      <c r="D54" s="54" t="s">
        <v>3645</v>
      </c>
      <c r="E54" s="6" t="s">
        <v>658</v>
      </c>
      <c r="F54" s="19">
        <v>539500</v>
      </c>
      <c r="G54" s="24">
        <v>490.21</v>
      </c>
      <c r="H54" s="24">
        <v>0.76</v>
      </c>
      <c r="I54" s="31">
        <v>6.9832996999999999</v>
      </c>
      <c r="J54" s="31"/>
      <c r="K54" s="35"/>
    </row>
    <row r="55" spans="1:11" x14ac:dyDescent="0.25">
      <c r="B55" s="8" t="s">
        <v>3646</v>
      </c>
      <c r="C55" s="57" t="s">
        <v>3647</v>
      </c>
      <c r="D55" s="54" t="s">
        <v>3648</v>
      </c>
      <c r="E55" s="6" t="s">
        <v>658</v>
      </c>
      <c r="F55" s="19">
        <v>335000</v>
      </c>
      <c r="G55" s="24">
        <v>304.95999999999998</v>
      </c>
      <c r="H55" s="24">
        <v>0.47</v>
      </c>
      <c r="I55" s="31">
        <v>6.9690878999999999</v>
      </c>
      <c r="J55" s="31"/>
      <c r="K55" s="35"/>
    </row>
    <row r="56" spans="1:11" x14ac:dyDescent="0.25">
      <c r="C56" s="58" t="s">
        <v>175</v>
      </c>
      <c r="D56" s="54"/>
      <c r="E56" s="6"/>
      <c r="F56" s="19"/>
      <c r="G56" s="25">
        <v>11349.08</v>
      </c>
      <c r="H56" s="25">
        <v>17.62</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23</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24</v>
      </c>
      <c r="D69" s="54"/>
      <c r="E69" s="6"/>
      <c r="F69" s="19"/>
      <c r="G69" s="24"/>
      <c r="H69" s="24"/>
      <c r="I69" s="31"/>
      <c r="J69" s="31"/>
      <c r="K69" s="35"/>
    </row>
    <row r="70" spans="1:54" x14ac:dyDescent="0.25">
      <c r="B70" s="8" t="s">
        <v>186</v>
      </c>
      <c r="C70" s="57" t="s">
        <v>187</v>
      </c>
      <c r="D70" s="54"/>
      <c r="E70" s="6"/>
      <c r="F70" s="19"/>
      <c r="G70" s="24">
        <v>17.43</v>
      </c>
      <c r="H70" s="24">
        <v>0.03</v>
      </c>
      <c r="I70" s="31"/>
      <c r="J70" s="31"/>
      <c r="K70" s="35"/>
    </row>
    <row r="71" spans="1:54" x14ac:dyDescent="0.25">
      <c r="C71" s="58" t="s">
        <v>175</v>
      </c>
      <c r="D71" s="54"/>
      <c r="E71" s="6"/>
      <c r="F71" s="19"/>
      <c r="G71" s="25">
        <v>17.43</v>
      </c>
      <c r="H71" s="25">
        <v>0.03</v>
      </c>
      <c r="I71" s="31"/>
      <c r="J71" s="31"/>
      <c r="K71" s="35"/>
    </row>
    <row r="72" spans="1:54" x14ac:dyDescent="0.25">
      <c r="C72" s="57"/>
      <c r="D72" s="54"/>
      <c r="E72" s="6"/>
      <c r="F72" s="19"/>
      <c r="G72" s="24"/>
      <c r="H72" s="24"/>
      <c r="I72" s="31"/>
      <c r="J72" s="31"/>
      <c r="K72" s="35"/>
    </row>
    <row r="73" spans="1:54" x14ac:dyDescent="0.25">
      <c r="A73" s="10"/>
      <c r="B73" s="28"/>
      <c r="C73" s="58" t="s">
        <v>25</v>
      </c>
      <c r="D73" s="54"/>
      <c r="E73" s="6"/>
      <c r="F73" s="19"/>
      <c r="G73" s="24"/>
      <c r="H73" s="24"/>
      <c r="I73" s="31"/>
      <c r="J73" s="31"/>
      <c r="K73" s="35"/>
    </row>
    <row r="74" spans="1:54" s="2" customFormat="1" ht="13.5" x14ac:dyDescent="0.25">
      <c r="A74" s="28"/>
      <c r="B74" s="28"/>
      <c r="C74" s="57" t="s">
        <v>4792</v>
      </c>
      <c r="D74" s="54"/>
      <c r="E74" s="6"/>
      <c r="F74" s="19"/>
      <c r="G74" s="24" t="s">
        <v>2</v>
      </c>
      <c r="H74" s="24" t="s">
        <v>2</v>
      </c>
      <c r="I74" s="31"/>
      <c r="J74" s="31"/>
      <c r="K74" s="35"/>
      <c r="L74" s="3"/>
      <c r="AI74" s="3"/>
      <c r="AV74" s="3"/>
      <c r="AX74" s="3"/>
      <c r="BB74" s="3"/>
    </row>
    <row r="75" spans="1:54" x14ac:dyDescent="0.25">
      <c r="B75" s="8"/>
      <c r="C75" s="57" t="s">
        <v>188</v>
      </c>
      <c r="D75" s="54"/>
      <c r="E75" s="6"/>
      <c r="F75" s="19"/>
      <c r="G75" s="24">
        <v>1546.38</v>
      </c>
      <c r="H75" s="24">
        <v>2.4</v>
      </c>
      <c r="I75" s="31"/>
      <c r="J75" s="31"/>
      <c r="K75" s="35"/>
    </row>
    <row r="76" spans="1:54" x14ac:dyDescent="0.25">
      <c r="C76" s="58" t="s">
        <v>175</v>
      </c>
      <c r="D76" s="54"/>
      <c r="E76" s="6"/>
      <c r="F76" s="19"/>
      <c r="G76" s="25">
        <v>1546.38</v>
      </c>
      <c r="H76" s="25">
        <v>2.4</v>
      </c>
      <c r="I76" s="31"/>
      <c r="J76" s="31"/>
      <c r="K76" s="35"/>
    </row>
    <row r="77" spans="1:54" x14ac:dyDescent="0.25">
      <c r="C77" s="57"/>
      <c r="D77" s="54"/>
      <c r="E77" s="6"/>
      <c r="F77" s="19"/>
      <c r="G77" s="24"/>
      <c r="H77" s="24"/>
      <c r="I77" s="31"/>
      <c r="J77" s="31"/>
      <c r="K77" s="35"/>
    </row>
    <row r="78" spans="1:54" x14ac:dyDescent="0.25">
      <c r="C78" s="60" t="s">
        <v>189</v>
      </c>
      <c r="D78" s="55"/>
      <c r="E78" s="5"/>
      <c r="F78" s="20"/>
      <c r="G78" s="26">
        <v>64363.16</v>
      </c>
      <c r="H78" s="26">
        <v>100.00000000000001</v>
      </c>
      <c r="I78" s="32"/>
      <c r="J78" s="32"/>
      <c r="K78" s="36"/>
    </row>
    <row r="81" spans="3:11" x14ac:dyDescent="0.25">
      <c r="C81" s="1" t="s">
        <v>190</v>
      </c>
    </row>
    <row r="82" spans="3:11" x14ac:dyDescent="0.25">
      <c r="C82" s="37" t="s">
        <v>191</v>
      </c>
      <c r="D82" s="37"/>
      <c r="E82" s="37"/>
      <c r="F82" s="37"/>
      <c r="G82" s="37"/>
      <c r="H82" s="37"/>
      <c r="I82" s="37"/>
      <c r="J82" s="37"/>
      <c r="K82" s="37"/>
    </row>
    <row r="83" spans="3:11" x14ac:dyDescent="0.25">
      <c r="C83" s="2" t="s">
        <v>192</v>
      </c>
    </row>
    <row r="84" spans="3:11" x14ac:dyDescent="0.25">
      <c r="C84" s="2" t="s">
        <v>193</v>
      </c>
    </row>
    <row r="85" spans="3:11" x14ac:dyDescent="0.25">
      <c r="C85" s="2" t="s">
        <v>194</v>
      </c>
    </row>
    <row r="86" spans="3:11" x14ac:dyDescent="0.25">
      <c r="C86" s="2" t="s">
        <v>195</v>
      </c>
    </row>
    <row r="88" spans="3:11" x14ac:dyDescent="0.25">
      <c r="C88" s="76" t="s">
        <v>4869</v>
      </c>
      <c r="E88" s="76" t="s">
        <v>4870</v>
      </c>
      <c r="F88" s="77"/>
    </row>
    <row r="89" spans="3:11" x14ac:dyDescent="0.25">
      <c r="E89" s="2" t="s">
        <v>4912</v>
      </c>
    </row>
  </sheetData>
  <hyperlinks>
    <hyperlink ref="J2" location="'Index'!A1" display="'Index'!A1" xr:uid="{D6A7A0B9-70BA-4743-899B-DE18158A7AC5}"/>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57886-3A70-4A27-8A44-D89C32A0EB1D}">
  <sheetPr codeName="Sheet1"/>
  <dimension ref="A1:IV90"/>
  <sheetViews>
    <sheetView showGridLines="0" zoomScale="90" zoomScaleNormal="90" workbookViewId="0">
      <pane ySplit="6" topLeftCell="A70"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3649</v>
      </c>
      <c r="J2" s="38" t="s">
        <v>4604</v>
      </c>
    </row>
    <row r="3" spans="1:54" ht="16.5" x14ac:dyDescent="0.3">
      <c r="C3" s="1" t="s">
        <v>28</v>
      </c>
      <c r="D3" s="21" t="s">
        <v>3650</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3456</v>
      </c>
      <c r="C26" s="57" t="s">
        <v>3457</v>
      </c>
      <c r="D26" s="54" t="s">
        <v>3458</v>
      </c>
      <c r="E26" s="6" t="s">
        <v>658</v>
      </c>
      <c r="F26" s="19">
        <v>6500000</v>
      </c>
      <c r="G26" s="24">
        <v>6585.56</v>
      </c>
      <c r="H26" s="24">
        <v>11.91</v>
      </c>
      <c r="I26" s="31">
        <v>7.2279507000000001</v>
      </c>
      <c r="J26" s="31"/>
      <c r="K26" s="35"/>
    </row>
    <row r="27" spans="1:11" x14ac:dyDescent="0.25">
      <c r="B27" s="8" t="s">
        <v>3065</v>
      </c>
      <c r="C27" s="57" t="s">
        <v>3066</v>
      </c>
      <c r="D27" s="54" t="s">
        <v>3067</v>
      </c>
      <c r="E27" s="6" t="s">
        <v>658</v>
      </c>
      <c r="F27" s="19">
        <v>4000000</v>
      </c>
      <c r="G27" s="24">
        <v>4068.99</v>
      </c>
      <c r="H27" s="24">
        <v>7.36</v>
      </c>
      <c r="I27" s="31">
        <v>7.1874554000000002</v>
      </c>
      <c r="J27" s="31"/>
      <c r="K27" s="35"/>
    </row>
    <row r="28" spans="1:11" x14ac:dyDescent="0.25">
      <c r="B28" s="8" t="s">
        <v>3442</v>
      </c>
      <c r="C28" s="57" t="s">
        <v>3443</v>
      </c>
      <c r="D28" s="54" t="s">
        <v>3444</v>
      </c>
      <c r="E28" s="6" t="s">
        <v>658</v>
      </c>
      <c r="F28" s="19">
        <v>4000000</v>
      </c>
      <c r="G28" s="24">
        <v>4052.65</v>
      </c>
      <c r="H28" s="24">
        <v>7.33</v>
      </c>
      <c r="I28" s="31">
        <v>7.2279507000000001</v>
      </c>
      <c r="J28" s="31"/>
      <c r="K28" s="35"/>
    </row>
    <row r="29" spans="1:11" x14ac:dyDescent="0.25">
      <c r="B29" s="8" t="s">
        <v>3124</v>
      </c>
      <c r="C29" s="57" t="s">
        <v>3125</v>
      </c>
      <c r="D29" s="54" t="s">
        <v>3126</v>
      </c>
      <c r="E29" s="6" t="s">
        <v>658</v>
      </c>
      <c r="F29" s="19">
        <v>3858400</v>
      </c>
      <c r="G29" s="24">
        <v>3907.78</v>
      </c>
      <c r="H29" s="24">
        <v>7.07</v>
      </c>
      <c r="I29" s="31">
        <v>7.2693102999999999</v>
      </c>
      <c r="J29" s="31"/>
      <c r="K29" s="35"/>
    </row>
    <row r="30" spans="1:11" x14ac:dyDescent="0.25">
      <c r="B30" s="8" t="s">
        <v>3108</v>
      </c>
      <c r="C30" s="57" t="s">
        <v>3109</v>
      </c>
      <c r="D30" s="54" t="s">
        <v>3110</v>
      </c>
      <c r="E30" s="6" t="s">
        <v>658</v>
      </c>
      <c r="F30" s="19">
        <v>3570300</v>
      </c>
      <c r="G30" s="24">
        <v>3632.86</v>
      </c>
      <c r="H30" s="24">
        <v>6.57</v>
      </c>
      <c r="I30" s="31">
        <v>7.1813465000000001</v>
      </c>
      <c r="J30" s="31"/>
      <c r="K30" s="35"/>
    </row>
    <row r="31" spans="1:11" x14ac:dyDescent="0.25">
      <c r="B31" s="8" t="s">
        <v>3183</v>
      </c>
      <c r="C31" s="57" t="s">
        <v>3184</v>
      </c>
      <c r="D31" s="54" t="s">
        <v>3185</v>
      </c>
      <c r="E31" s="6" t="s">
        <v>658</v>
      </c>
      <c r="F31" s="19">
        <v>2974400</v>
      </c>
      <c r="G31" s="24">
        <v>3013.62</v>
      </c>
      <c r="H31" s="24">
        <v>5.45</v>
      </c>
      <c r="I31" s="31">
        <v>7.2471025999999998</v>
      </c>
      <c r="J31" s="31"/>
      <c r="K31" s="35"/>
    </row>
    <row r="32" spans="1:11" x14ac:dyDescent="0.25">
      <c r="B32" s="8" t="s">
        <v>3059</v>
      </c>
      <c r="C32" s="57" t="s">
        <v>3060</v>
      </c>
      <c r="D32" s="54" t="s">
        <v>3061</v>
      </c>
      <c r="E32" s="6" t="s">
        <v>658</v>
      </c>
      <c r="F32" s="19">
        <v>2200000</v>
      </c>
      <c r="G32" s="24">
        <v>2237.39</v>
      </c>
      <c r="H32" s="24">
        <v>4.05</v>
      </c>
      <c r="I32" s="31">
        <v>7.2023840999999997</v>
      </c>
      <c r="J32" s="31"/>
      <c r="K32" s="35"/>
    </row>
    <row r="33" spans="1:11" x14ac:dyDescent="0.25">
      <c r="B33" s="8" t="s">
        <v>3127</v>
      </c>
      <c r="C33" s="57" t="s">
        <v>3128</v>
      </c>
      <c r="D33" s="54" t="s">
        <v>3129</v>
      </c>
      <c r="E33" s="6" t="s">
        <v>658</v>
      </c>
      <c r="F33" s="19">
        <v>1000000</v>
      </c>
      <c r="G33" s="24">
        <v>1013.18</v>
      </c>
      <c r="H33" s="24">
        <v>1.83</v>
      </c>
      <c r="I33" s="31">
        <v>7.2165612000000001</v>
      </c>
      <c r="J33" s="31"/>
      <c r="K33" s="35"/>
    </row>
    <row r="34" spans="1:11" x14ac:dyDescent="0.25">
      <c r="B34" s="8" t="s">
        <v>3651</v>
      </c>
      <c r="C34" s="57" t="s">
        <v>3652</v>
      </c>
      <c r="D34" s="54" t="s">
        <v>3653</v>
      </c>
      <c r="E34" s="6" t="s">
        <v>658</v>
      </c>
      <c r="F34" s="19">
        <v>500000</v>
      </c>
      <c r="G34" s="24">
        <v>508.34</v>
      </c>
      <c r="H34" s="24">
        <v>0.92</v>
      </c>
      <c r="I34" s="31">
        <v>7.2113702999999996</v>
      </c>
      <c r="J34" s="31"/>
      <c r="K34" s="35"/>
    </row>
    <row r="35" spans="1:11" x14ac:dyDescent="0.25">
      <c r="C35" s="58" t="s">
        <v>175</v>
      </c>
      <c r="D35" s="54"/>
      <c r="E35" s="6"/>
      <c r="F35" s="19"/>
      <c r="G35" s="25">
        <v>29020.37</v>
      </c>
      <c r="H35" s="25">
        <v>52.49</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3080</v>
      </c>
      <c r="C47" s="57" t="s">
        <v>3081</v>
      </c>
      <c r="D47" s="54" t="s">
        <v>3082</v>
      </c>
      <c r="E47" s="6" t="s">
        <v>658</v>
      </c>
      <c r="F47" s="19">
        <v>16101100</v>
      </c>
      <c r="G47" s="24">
        <v>14180.9</v>
      </c>
      <c r="H47" s="24">
        <v>25.65</v>
      </c>
      <c r="I47" s="31">
        <v>7.0076343999999997</v>
      </c>
      <c r="J47" s="31"/>
      <c r="K47" s="35"/>
    </row>
    <row r="48" spans="1:11" x14ac:dyDescent="0.25">
      <c r="B48" s="8" t="s">
        <v>3077</v>
      </c>
      <c r="C48" s="57" t="s">
        <v>3078</v>
      </c>
      <c r="D48" s="54" t="s">
        <v>3079</v>
      </c>
      <c r="E48" s="6" t="s">
        <v>658</v>
      </c>
      <c r="F48" s="19">
        <v>7027400</v>
      </c>
      <c r="G48" s="24">
        <v>6190.49</v>
      </c>
      <c r="H48" s="24">
        <v>11.2</v>
      </c>
      <c r="I48" s="31">
        <v>7.0075827000000004</v>
      </c>
      <c r="J48" s="31"/>
      <c r="K48" s="35"/>
    </row>
    <row r="49" spans="1:11" x14ac:dyDescent="0.25">
      <c r="B49" s="8" t="s">
        <v>3009</v>
      </c>
      <c r="C49" s="57" t="s">
        <v>3010</v>
      </c>
      <c r="D49" s="54" t="s">
        <v>3011</v>
      </c>
      <c r="E49" s="6" t="s">
        <v>658</v>
      </c>
      <c r="F49" s="19">
        <v>1241400</v>
      </c>
      <c r="G49" s="24">
        <v>1104.56</v>
      </c>
      <c r="H49" s="24">
        <v>2</v>
      </c>
      <c r="I49" s="31">
        <v>7.0053077999999998</v>
      </c>
      <c r="J49" s="31"/>
      <c r="K49" s="35"/>
    </row>
    <row r="50" spans="1:11" x14ac:dyDescent="0.25">
      <c r="B50" s="8" t="s">
        <v>3089</v>
      </c>
      <c r="C50" s="57" t="s">
        <v>3090</v>
      </c>
      <c r="D50" s="54" t="s">
        <v>3091</v>
      </c>
      <c r="E50" s="6" t="s">
        <v>658</v>
      </c>
      <c r="F50" s="19">
        <v>1200000</v>
      </c>
      <c r="G50" s="24">
        <v>1056.69</v>
      </c>
      <c r="H50" s="24">
        <v>1.91</v>
      </c>
      <c r="I50" s="31">
        <v>7.0076860999999999</v>
      </c>
      <c r="J50" s="31"/>
      <c r="K50" s="35"/>
    </row>
    <row r="51" spans="1:11" x14ac:dyDescent="0.25">
      <c r="B51" s="8" t="s">
        <v>3092</v>
      </c>
      <c r="C51" s="57" t="s">
        <v>3093</v>
      </c>
      <c r="D51" s="54" t="s">
        <v>3094</v>
      </c>
      <c r="E51" s="6" t="s">
        <v>658</v>
      </c>
      <c r="F51" s="19">
        <v>1100000</v>
      </c>
      <c r="G51" s="24">
        <v>969.55</v>
      </c>
      <c r="H51" s="24">
        <v>1.75</v>
      </c>
      <c r="I51" s="31">
        <v>7.0074793</v>
      </c>
      <c r="J51" s="31"/>
      <c r="K51" s="35"/>
    </row>
    <row r="52" spans="1:11" x14ac:dyDescent="0.25">
      <c r="B52" s="8" t="s">
        <v>3654</v>
      </c>
      <c r="C52" s="57" t="s">
        <v>3655</v>
      </c>
      <c r="D52" s="54" t="s">
        <v>3656</v>
      </c>
      <c r="E52" s="6" t="s">
        <v>658</v>
      </c>
      <c r="F52" s="19">
        <v>824000</v>
      </c>
      <c r="G52" s="24">
        <v>730.68</v>
      </c>
      <c r="H52" s="24">
        <v>1.32</v>
      </c>
      <c r="I52" s="31">
        <v>7.0060833000000002</v>
      </c>
      <c r="J52" s="31"/>
      <c r="K52" s="35"/>
    </row>
    <row r="53" spans="1:11" x14ac:dyDescent="0.25">
      <c r="B53" s="8" t="s">
        <v>3657</v>
      </c>
      <c r="C53" s="57" t="s">
        <v>3658</v>
      </c>
      <c r="D53" s="54" t="s">
        <v>3659</v>
      </c>
      <c r="E53" s="6" t="s">
        <v>658</v>
      </c>
      <c r="F53" s="19">
        <v>749700</v>
      </c>
      <c r="G53" s="24">
        <v>661.41</v>
      </c>
      <c r="H53" s="24">
        <v>1.2</v>
      </c>
      <c r="I53" s="31">
        <v>7.0072725</v>
      </c>
      <c r="J53" s="31"/>
      <c r="K53" s="35"/>
    </row>
    <row r="54" spans="1:11" x14ac:dyDescent="0.25">
      <c r="B54" s="8" t="s">
        <v>2997</v>
      </c>
      <c r="C54" s="57" t="s">
        <v>2998</v>
      </c>
      <c r="D54" s="54" t="s">
        <v>2999</v>
      </c>
      <c r="E54" s="6" t="s">
        <v>658</v>
      </c>
      <c r="F54" s="19">
        <v>535800</v>
      </c>
      <c r="G54" s="24">
        <v>480.47</v>
      </c>
      <c r="H54" s="24">
        <v>0.87</v>
      </c>
      <c r="I54" s="31">
        <v>6.9863499999999998</v>
      </c>
      <c r="J54" s="31"/>
      <c r="K54" s="35"/>
    </row>
    <row r="55" spans="1:11" x14ac:dyDescent="0.25">
      <c r="B55" s="8" t="s">
        <v>3246</v>
      </c>
      <c r="C55" s="57" t="s">
        <v>3247</v>
      </c>
      <c r="D55" s="54" t="s">
        <v>3248</v>
      </c>
      <c r="E55" s="6" t="s">
        <v>658</v>
      </c>
      <c r="F55" s="19">
        <v>539500</v>
      </c>
      <c r="G55" s="24">
        <v>473.69</v>
      </c>
      <c r="H55" s="24">
        <v>0.86</v>
      </c>
      <c r="I55" s="31">
        <v>7.0124582000000002</v>
      </c>
      <c r="J55" s="31"/>
      <c r="K55" s="35"/>
    </row>
    <row r="56" spans="1:11" x14ac:dyDescent="0.25">
      <c r="B56" s="8" t="s">
        <v>3083</v>
      </c>
      <c r="C56" s="57" t="s">
        <v>3084</v>
      </c>
      <c r="D56" s="54" t="s">
        <v>3085</v>
      </c>
      <c r="E56" s="6" t="s">
        <v>658</v>
      </c>
      <c r="F56" s="19">
        <v>233000</v>
      </c>
      <c r="G56" s="24">
        <v>205.1</v>
      </c>
      <c r="H56" s="24">
        <v>0.37</v>
      </c>
      <c r="I56" s="31">
        <v>7.0077895000000003</v>
      </c>
      <c r="J56" s="31"/>
      <c r="K56" s="35"/>
    </row>
    <row r="57" spans="1:11" x14ac:dyDescent="0.25">
      <c r="C57" s="58" t="s">
        <v>175</v>
      </c>
      <c r="D57" s="54"/>
      <c r="E57" s="6"/>
      <c r="F57" s="19"/>
      <c r="G57" s="25">
        <v>26053.54</v>
      </c>
      <c r="H57" s="25">
        <v>47.13</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23</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24</v>
      </c>
      <c r="D70" s="54"/>
      <c r="E70" s="6"/>
      <c r="F70" s="19"/>
      <c r="G70" s="24"/>
      <c r="H70" s="24"/>
      <c r="I70" s="31"/>
      <c r="J70" s="31"/>
      <c r="K70" s="35"/>
    </row>
    <row r="71" spans="1:54" x14ac:dyDescent="0.25">
      <c r="B71" s="8" t="s">
        <v>186</v>
      </c>
      <c r="C71" s="57" t="s">
        <v>187</v>
      </c>
      <c r="D71" s="54"/>
      <c r="E71" s="6"/>
      <c r="F71" s="19"/>
      <c r="G71" s="24">
        <v>25.68</v>
      </c>
      <c r="H71" s="24">
        <v>0.05</v>
      </c>
      <c r="I71" s="31"/>
      <c r="J71" s="31"/>
      <c r="K71" s="35"/>
    </row>
    <row r="72" spans="1:54" x14ac:dyDescent="0.25">
      <c r="C72" s="58" t="s">
        <v>175</v>
      </c>
      <c r="D72" s="54"/>
      <c r="E72" s="6"/>
      <c r="F72" s="19"/>
      <c r="G72" s="25">
        <v>25.68</v>
      </c>
      <c r="H72" s="25">
        <v>0.05</v>
      </c>
      <c r="I72" s="31"/>
      <c r="J72" s="31"/>
      <c r="K72" s="35"/>
    </row>
    <row r="73" spans="1:54" x14ac:dyDescent="0.25">
      <c r="C73" s="57"/>
      <c r="D73" s="54"/>
      <c r="E73" s="6"/>
      <c r="F73" s="19"/>
      <c r="G73" s="24"/>
      <c r="H73" s="24"/>
      <c r="I73" s="31"/>
      <c r="J73" s="31"/>
      <c r="K73" s="35"/>
    </row>
    <row r="74" spans="1:54" x14ac:dyDescent="0.25">
      <c r="A74" s="10"/>
      <c r="B74" s="28"/>
      <c r="C74" s="58" t="s">
        <v>25</v>
      </c>
      <c r="D74" s="54"/>
      <c r="E74" s="6"/>
      <c r="F74" s="19"/>
      <c r="G74" s="24"/>
      <c r="H74" s="24"/>
      <c r="I74" s="31"/>
      <c r="J74" s="31"/>
      <c r="K74" s="35"/>
    </row>
    <row r="75" spans="1:54" s="2" customFormat="1" ht="13.5" x14ac:dyDescent="0.25">
      <c r="A75" s="28"/>
      <c r="B75" s="28"/>
      <c r="C75" s="57" t="s">
        <v>4792</v>
      </c>
      <c r="D75" s="54"/>
      <c r="E75" s="6"/>
      <c r="F75" s="19"/>
      <c r="G75" s="24" t="s">
        <v>2</v>
      </c>
      <c r="H75" s="24" t="s">
        <v>2</v>
      </c>
      <c r="I75" s="31"/>
      <c r="J75" s="31"/>
      <c r="K75" s="35"/>
      <c r="L75" s="3"/>
      <c r="AI75" s="3"/>
      <c r="AV75" s="3"/>
      <c r="AX75" s="3"/>
      <c r="BB75" s="3"/>
    </row>
    <row r="76" spans="1:54" x14ac:dyDescent="0.25">
      <c r="B76" s="8"/>
      <c r="C76" s="57" t="s">
        <v>188</v>
      </c>
      <c r="D76" s="54"/>
      <c r="E76" s="6"/>
      <c r="F76" s="19"/>
      <c r="G76" s="24">
        <v>184.56</v>
      </c>
      <c r="H76" s="24">
        <v>0.33</v>
      </c>
      <c r="I76" s="31"/>
      <c r="J76" s="31"/>
      <c r="K76" s="35"/>
    </row>
    <row r="77" spans="1:54" x14ac:dyDescent="0.25">
      <c r="C77" s="58" t="s">
        <v>175</v>
      </c>
      <c r="D77" s="54"/>
      <c r="E77" s="6"/>
      <c r="F77" s="19"/>
      <c r="G77" s="25">
        <v>184.56</v>
      </c>
      <c r="H77" s="25">
        <v>0.33</v>
      </c>
      <c r="I77" s="31"/>
      <c r="J77" s="31"/>
      <c r="K77" s="35"/>
    </row>
    <row r="78" spans="1:54" x14ac:dyDescent="0.25">
      <c r="C78" s="57"/>
      <c r="D78" s="54"/>
      <c r="E78" s="6"/>
      <c r="F78" s="19"/>
      <c r="G78" s="24"/>
      <c r="H78" s="24"/>
      <c r="I78" s="31"/>
      <c r="J78" s="31"/>
      <c r="K78" s="35"/>
    </row>
    <row r="79" spans="1:54" x14ac:dyDescent="0.25">
      <c r="C79" s="60" t="s">
        <v>189</v>
      </c>
      <c r="D79" s="55"/>
      <c r="E79" s="5"/>
      <c r="F79" s="20"/>
      <c r="G79" s="26">
        <v>55284.15</v>
      </c>
      <c r="H79" s="26">
        <v>100</v>
      </c>
      <c r="I79" s="32"/>
      <c r="J79" s="32"/>
      <c r="K79" s="36"/>
    </row>
    <row r="82" spans="3:11" x14ac:dyDescent="0.25">
      <c r="C82" s="1" t="s">
        <v>190</v>
      </c>
    </row>
    <row r="83" spans="3:11" x14ac:dyDescent="0.25">
      <c r="C83" s="37" t="s">
        <v>191</v>
      </c>
      <c r="D83" s="37"/>
      <c r="E83" s="37"/>
      <c r="F83" s="37"/>
      <c r="G83" s="37"/>
      <c r="H83" s="37"/>
      <c r="I83" s="37"/>
      <c r="J83" s="37"/>
      <c r="K83" s="37"/>
    </row>
    <row r="84" spans="3:11" x14ac:dyDescent="0.25">
      <c r="C84" s="2" t="s">
        <v>192</v>
      </c>
    </row>
    <row r="85" spans="3:11" x14ac:dyDescent="0.25">
      <c r="C85" s="2" t="s">
        <v>193</v>
      </c>
    </row>
    <row r="86" spans="3:11" x14ac:dyDescent="0.25">
      <c r="C86" s="2" t="s">
        <v>194</v>
      </c>
    </row>
    <row r="87" spans="3:11" x14ac:dyDescent="0.25">
      <c r="C87" s="2" t="s">
        <v>195</v>
      </c>
    </row>
    <row r="89" spans="3:11" x14ac:dyDescent="0.25">
      <c r="C89" s="76" t="s">
        <v>4869</v>
      </c>
      <c r="E89" s="76" t="s">
        <v>4870</v>
      </c>
      <c r="F89" s="77"/>
    </row>
    <row r="90" spans="3:11" x14ac:dyDescent="0.25">
      <c r="E90" s="2" t="s">
        <v>4919</v>
      </c>
    </row>
  </sheetData>
  <hyperlinks>
    <hyperlink ref="J2" location="'Index'!A1" display="'Index'!A1" xr:uid="{225C679A-7A6E-42C8-9DFA-101A0DBB536F}"/>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1404D-319A-4F01-9FDE-8D4150F06425}">
  <sheetPr codeName="Sheet1"/>
  <dimension ref="A1:IV86"/>
  <sheetViews>
    <sheetView showGridLines="0" zoomScale="90" zoomScaleNormal="90" workbookViewId="0">
      <pane ySplit="6" topLeftCell="A75"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3660</v>
      </c>
      <c r="J2" s="38" t="s">
        <v>4604</v>
      </c>
    </row>
    <row r="3" spans="1:54" ht="16.5" x14ac:dyDescent="0.3">
      <c r="C3" s="1" t="s">
        <v>28</v>
      </c>
      <c r="D3" s="21" t="s">
        <v>3661</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3662</v>
      </c>
      <c r="C24" s="57" t="s">
        <v>3663</v>
      </c>
      <c r="D24" s="54" t="s">
        <v>3664</v>
      </c>
      <c r="E24" s="6" t="s">
        <v>658</v>
      </c>
      <c r="F24" s="19">
        <v>11980000</v>
      </c>
      <c r="G24" s="24">
        <v>11737.18</v>
      </c>
      <c r="H24" s="24">
        <v>30.85</v>
      </c>
      <c r="I24" s="31">
        <v>6.9482042000000002</v>
      </c>
      <c r="J24" s="31"/>
      <c r="K24" s="35"/>
    </row>
    <row r="25" spans="1:11" x14ac:dyDescent="0.25">
      <c r="C25" s="58" t="s">
        <v>175</v>
      </c>
      <c r="D25" s="54"/>
      <c r="E25" s="6"/>
      <c r="F25" s="19"/>
      <c r="G25" s="25">
        <v>11737.18</v>
      </c>
      <c r="H25" s="25">
        <v>30.85</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3665</v>
      </c>
      <c r="C28" s="57" t="s">
        <v>3666</v>
      </c>
      <c r="D28" s="54" t="s">
        <v>3667</v>
      </c>
      <c r="E28" s="6" t="s">
        <v>658</v>
      </c>
      <c r="F28" s="19">
        <v>3900000</v>
      </c>
      <c r="G28" s="24">
        <v>3941.24</v>
      </c>
      <c r="H28" s="24">
        <v>10.36</v>
      </c>
      <c r="I28" s="31">
        <v>7.1363422999999999</v>
      </c>
      <c r="J28" s="31"/>
      <c r="K28" s="35"/>
    </row>
    <row r="29" spans="1:11" x14ac:dyDescent="0.25">
      <c r="B29" s="8" t="s">
        <v>3668</v>
      </c>
      <c r="C29" s="57" t="s">
        <v>3669</v>
      </c>
      <c r="D29" s="54" t="s">
        <v>3670</v>
      </c>
      <c r="E29" s="6" t="s">
        <v>658</v>
      </c>
      <c r="F29" s="19">
        <v>3500000</v>
      </c>
      <c r="G29" s="24">
        <v>3539.38</v>
      </c>
      <c r="H29" s="24">
        <v>9.3000000000000007</v>
      </c>
      <c r="I29" s="31">
        <v>7.1363422999999999</v>
      </c>
      <c r="J29" s="31"/>
      <c r="K29" s="35"/>
    </row>
    <row r="30" spans="1:11" x14ac:dyDescent="0.25">
      <c r="B30" s="8" t="s">
        <v>3671</v>
      </c>
      <c r="C30" s="57" t="s">
        <v>3672</v>
      </c>
      <c r="D30" s="54" t="s">
        <v>3673</v>
      </c>
      <c r="E30" s="6" t="s">
        <v>658</v>
      </c>
      <c r="F30" s="19">
        <v>2950500</v>
      </c>
      <c r="G30" s="24">
        <v>2981.65</v>
      </c>
      <c r="H30" s="24">
        <v>7.84</v>
      </c>
      <c r="I30" s="31">
        <v>7.1889528</v>
      </c>
      <c r="J30" s="31"/>
      <c r="K30" s="35"/>
    </row>
    <row r="31" spans="1:11" x14ac:dyDescent="0.25">
      <c r="B31" s="8" t="s">
        <v>3674</v>
      </c>
      <c r="C31" s="57" t="s">
        <v>3675</v>
      </c>
      <c r="D31" s="54" t="s">
        <v>3676</v>
      </c>
      <c r="E31" s="6" t="s">
        <v>658</v>
      </c>
      <c r="F31" s="19">
        <v>2500000</v>
      </c>
      <c r="G31" s="24">
        <v>2526.37</v>
      </c>
      <c r="H31" s="24">
        <v>6.64</v>
      </c>
      <c r="I31" s="31">
        <v>7.1489697999999997</v>
      </c>
      <c r="J31" s="31"/>
      <c r="K31" s="35"/>
    </row>
    <row r="32" spans="1:11" x14ac:dyDescent="0.25">
      <c r="B32" s="8" t="s">
        <v>3677</v>
      </c>
      <c r="C32" s="57" t="s">
        <v>3678</v>
      </c>
      <c r="D32" s="54" t="s">
        <v>3679</v>
      </c>
      <c r="E32" s="6" t="s">
        <v>658</v>
      </c>
      <c r="F32" s="19">
        <v>2000000</v>
      </c>
      <c r="G32" s="24">
        <v>2020.72</v>
      </c>
      <c r="H32" s="24">
        <v>5.31</v>
      </c>
      <c r="I32" s="31">
        <v>7.1658917000000004</v>
      </c>
      <c r="J32" s="31"/>
      <c r="K32" s="35"/>
    </row>
    <row r="33" spans="1:11" x14ac:dyDescent="0.25">
      <c r="C33" s="58" t="s">
        <v>175</v>
      </c>
      <c r="D33" s="54"/>
      <c r="E33" s="6"/>
      <c r="F33" s="19"/>
      <c r="G33" s="25">
        <v>15009.36</v>
      </c>
      <c r="H33" s="25">
        <v>39.450000000000003</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3043</v>
      </c>
      <c r="C45" s="57" t="s">
        <v>3044</v>
      </c>
      <c r="D45" s="54" t="s">
        <v>3045</v>
      </c>
      <c r="E45" s="6" t="s">
        <v>658</v>
      </c>
      <c r="F45" s="19">
        <v>5116000</v>
      </c>
      <c r="G45" s="24">
        <v>4824.63</v>
      </c>
      <c r="H45" s="24">
        <v>12.68</v>
      </c>
      <c r="I45" s="31">
        <v>6.9312680999999996</v>
      </c>
      <c r="J45" s="31"/>
      <c r="K45" s="35"/>
    </row>
    <row r="46" spans="1:11" x14ac:dyDescent="0.25">
      <c r="B46" s="8" t="s">
        <v>3138</v>
      </c>
      <c r="C46" s="57" t="s">
        <v>3139</v>
      </c>
      <c r="D46" s="54" t="s">
        <v>3140</v>
      </c>
      <c r="E46" s="6" t="s">
        <v>658</v>
      </c>
      <c r="F46" s="19">
        <v>2248500</v>
      </c>
      <c r="G46" s="24">
        <v>2120.83</v>
      </c>
      <c r="H46" s="24">
        <v>5.57</v>
      </c>
      <c r="I46" s="31">
        <v>6.9313715</v>
      </c>
      <c r="J46" s="31"/>
      <c r="K46" s="35"/>
    </row>
    <row r="47" spans="1:11" x14ac:dyDescent="0.25">
      <c r="B47" s="8" t="s">
        <v>3012</v>
      </c>
      <c r="C47" s="57" t="s">
        <v>3013</v>
      </c>
      <c r="D47" s="54" t="s">
        <v>3014</v>
      </c>
      <c r="E47" s="6" t="s">
        <v>658</v>
      </c>
      <c r="F47" s="19">
        <v>1107000</v>
      </c>
      <c r="G47" s="24">
        <v>1026.06</v>
      </c>
      <c r="H47" s="24">
        <v>2.7</v>
      </c>
      <c r="I47" s="31">
        <v>6.9288537999999997</v>
      </c>
      <c r="J47" s="31"/>
      <c r="K47" s="35"/>
    </row>
    <row r="48" spans="1:11" x14ac:dyDescent="0.25">
      <c r="B48" s="8" t="s">
        <v>2398</v>
      </c>
      <c r="C48" s="57" t="s">
        <v>2399</v>
      </c>
      <c r="D48" s="54" t="s">
        <v>2400</v>
      </c>
      <c r="E48" s="6" t="s">
        <v>658</v>
      </c>
      <c r="F48" s="19">
        <v>1063800</v>
      </c>
      <c r="G48" s="24">
        <v>981.4</v>
      </c>
      <c r="H48" s="24">
        <v>2.58</v>
      </c>
      <c r="I48" s="31">
        <v>6.965986</v>
      </c>
      <c r="J48" s="31"/>
      <c r="K48" s="35"/>
    </row>
    <row r="49" spans="1:11" x14ac:dyDescent="0.25">
      <c r="B49" s="8" t="s">
        <v>3049</v>
      </c>
      <c r="C49" s="57" t="s">
        <v>3050</v>
      </c>
      <c r="D49" s="54" t="s">
        <v>3051</v>
      </c>
      <c r="E49" s="6" t="s">
        <v>658</v>
      </c>
      <c r="F49" s="19">
        <v>950000</v>
      </c>
      <c r="G49" s="24">
        <v>895.4</v>
      </c>
      <c r="H49" s="24">
        <v>2.35</v>
      </c>
      <c r="I49" s="31">
        <v>6.9309063000000002</v>
      </c>
      <c r="J49" s="31"/>
      <c r="K49" s="35"/>
    </row>
    <row r="50" spans="1:11" x14ac:dyDescent="0.25">
      <c r="B50" s="8" t="s">
        <v>3052</v>
      </c>
      <c r="C50" s="57" t="s">
        <v>3053</v>
      </c>
      <c r="D50" s="54" t="s">
        <v>3054</v>
      </c>
      <c r="E50" s="6" t="s">
        <v>658</v>
      </c>
      <c r="F50" s="19">
        <v>507500</v>
      </c>
      <c r="G50" s="24">
        <v>478.95</v>
      </c>
      <c r="H50" s="24">
        <v>1.26</v>
      </c>
      <c r="I50" s="31">
        <v>6.9317333999999997</v>
      </c>
      <c r="J50" s="31"/>
      <c r="K50" s="35"/>
    </row>
    <row r="51" spans="1:11" x14ac:dyDescent="0.25">
      <c r="B51" s="8" t="s">
        <v>3680</v>
      </c>
      <c r="C51" s="57" t="s">
        <v>3681</v>
      </c>
      <c r="D51" s="54" t="s">
        <v>3682</v>
      </c>
      <c r="E51" s="6" t="s">
        <v>658</v>
      </c>
      <c r="F51" s="19">
        <v>418100</v>
      </c>
      <c r="G51" s="24">
        <v>383.98</v>
      </c>
      <c r="H51" s="24">
        <v>1.01</v>
      </c>
      <c r="I51" s="31">
        <v>6.9670199000000004</v>
      </c>
      <c r="J51" s="31"/>
      <c r="K51" s="35"/>
    </row>
    <row r="52" spans="1:11" x14ac:dyDescent="0.25">
      <c r="B52" s="8" t="s">
        <v>3046</v>
      </c>
      <c r="C52" s="57" t="s">
        <v>3047</v>
      </c>
      <c r="D52" s="54" t="s">
        <v>3048</v>
      </c>
      <c r="E52" s="6" t="s">
        <v>658</v>
      </c>
      <c r="F52" s="19">
        <v>60800</v>
      </c>
      <c r="G52" s="24">
        <v>56.43</v>
      </c>
      <c r="H52" s="24">
        <v>0.15</v>
      </c>
      <c r="I52" s="31">
        <v>6.9285436000000002</v>
      </c>
      <c r="J52" s="31"/>
      <c r="K52" s="35"/>
    </row>
    <row r="53" spans="1:11" x14ac:dyDescent="0.25">
      <c r="C53" s="58" t="s">
        <v>175</v>
      </c>
      <c r="D53" s="54"/>
      <c r="E53" s="6"/>
      <c r="F53" s="19"/>
      <c r="G53" s="25">
        <v>10767.68</v>
      </c>
      <c r="H53" s="25">
        <v>28.3</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186</v>
      </c>
      <c r="C67" s="57" t="s">
        <v>187</v>
      </c>
      <c r="D67" s="54"/>
      <c r="E67" s="6"/>
      <c r="F67" s="19"/>
      <c r="G67" s="24">
        <v>37.01</v>
      </c>
      <c r="H67" s="24">
        <v>0.1</v>
      </c>
      <c r="I67" s="31"/>
      <c r="J67" s="31"/>
      <c r="K67" s="35"/>
    </row>
    <row r="68" spans="1:54" x14ac:dyDescent="0.25">
      <c r="C68" s="58" t="s">
        <v>175</v>
      </c>
      <c r="D68" s="54"/>
      <c r="E68" s="6"/>
      <c r="F68" s="19"/>
      <c r="G68" s="25">
        <v>37.01</v>
      </c>
      <c r="H68" s="25">
        <v>0.1</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4792</v>
      </c>
      <c r="D71" s="54"/>
      <c r="E71" s="6"/>
      <c r="F71" s="19"/>
      <c r="G71" s="24" t="s">
        <v>2</v>
      </c>
      <c r="H71" s="24" t="s">
        <v>2</v>
      </c>
      <c r="I71" s="31"/>
      <c r="J71" s="31"/>
      <c r="K71" s="35"/>
      <c r="L71" s="3"/>
      <c r="AI71" s="3"/>
      <c r="AV71" s="3"/>
      <c r="AX71" s="3"/>
      <c r="BB71" s="3"/>
    </row>
    <row r="72" spans="1:54" x14ac:dyDescent="0.25">
      <c r="B72" s="8"/>
      <c r="C72" s="57" t="s">
        <v>188</v>
      </c>
      <c r="D72" s="54"/>
      <c r="E72" s="6"/>
      <c r="F72" s="19"/>
      <c r="G72" s="24">
        <v>495.93</v>
      </c>
      <c r="H72" s="24">
        <v>1.3</v>
      </c>
      <c r="I72" s="31"/>
      <c r="J72" s="31"/>
      <c r="K72" s="35"/>
    </row>
    <row r="73" spans="1:54" x14ac:dyDescent="0.25">
      <c r="C73" s="58" t="s">
        <v>175</v>
      </c>
      <c r="D73" s="54"/>
      <c r="E73" s="6"/>
      <c r="F73" s="19"/>
      <c r="G73" s="25">
        <v>495.93</v>
      </c>
      <c r="H73" s="25">
        <v>1.3</v>
      </c>
      <c r="I73" s="31"/>
      <c r="J73" s="31"/>
      <c r="K73" s="35"/>
    </row>
    <row r="74" spans="1:54" x14ac:dyDescent="0.25">
      <c r="C74" s="57"/>
      <c r="D74" s="54"/>
      <c r="E74" s="6"/>
      <c r="F74" s="19"/>
      <c r="G74" s="24"/>
      <c r="H74" s="24"/>
      <c r="I74" s="31"/>
      <c r="J74" s="31"/>
      <c r="K74" s="35"/>
    </row>
    <row r="75" spans="1:54" x14ac:dyDescent="0.25">
      <c r="C75" s="60" t="s">
        <v>189</v>
      </c>
      <c r="D75" s="55"/>
      <c r="E75" s="5"/>
      <c r="F75" s="20"/>
      <c r="G75" s="26">
        <v>38047.160000000003</v>
      </c>
      <c r="H75" s="26">
        <v>100</v>
      </c>
      <c r="I75" s="32"/>
      <c r="J75" s="32"/>
      <c r="K75" s="36"/>
    </row>
    <row r="78" spans="1:54" x14ac:dyDescent="0.25">
      <c r="C78" s="1" t="s">
        <v>190</v>
      </c>
    </row>
    <row r="79" spans="1:54" x14ac:dyDescent="0.25">
      <c r="C79" s="37" t="s">
        <v>191</v>
      </c>
      <c r="D79" s="37"/>
      <c r="E79" s="37"/>
      <c r="F79" s="37"/>
      <c r="G79" s="37"/>
      <c r="H79" s="37"/>
      <c r="I79" s="37"/>
      <c r="J79" s="37"/>
      <c r="K79" s="37"/>
    </row>
    <row r="80" spans="1:54" x14ac:dyDescent="0.25">
      <c r="C80" s="2" t="s">
        <v>192</v>
      </c>
    </row>
    <row r="81" spans="3:6" x14ac:dyDescent="0.25">
      <c r="C81" s="2" t="s">
        <v>193</v>
      </c>
    </row>
    <row r="82" spans="3:6" x14ac:dyDescent="0.25">
      <c r="C82" s="2" t="s">
        <v>194</v>
      </c>
    </row>
    <row r="83" spans="3:6" x14ac:dyDescent="0.25">
      <c r="C83" s="2" t="s">
        <v>195</v>
      </c>
    </row>
    <row r="85" spans="3:6" x14ac:dyDescent="0.25">
      <c r="C85" s="76" t="s">
        <v>4869</v>
      </c>
      <c r="E85" s="76" t="s">
        <v>4870</v>
      </c>
      <c r="F85" s="77"/>
    </row>
    <row r="86" spans="3:6" x14ac:dyDescent="0.25">
      <c r="E86" s="2" t="s">
        <v>4912</v>
      </c>
    </row>
  </sheetData>
  <hyperlinks>
    <hyperlink ref="J2" location="'Index'!A1" display="'Index'!A1" xr:uid="{7DA5D0BC-98F5-4BE6-8E4F-F462C1A4AEE9}"/>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B8213-8809-4772-9268-A4491741D520}">
  <sheetPr codeName="Sheet1"/>
  <dimension ref="A1:IV75"/>
  <sheetViews>
    <sheetView showGridLines="0" zoomScale="90" zoomScaleNormal="90" workbookViewId="0">
      <pane ySplit="6" topLeftCell="A43"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3683</v>
      </c>
      <c r="J2" s="38" t="s">
        <v>4604</v>
      </c>
    </row>
    <row r="3" spans="1:54" ht="16.5" x14ac:dyDescent="0.3">
      <c r="C3" s="1" t="s">
        <v>28</v>
      </c>
      <c r="D3" s="21" t="s">
        <v>3684</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3421</v>
      </c>
      <c r="C24" s="57" t="s">
        <v>3422</v>
      </c>
      <c r="D24" s="54" t="s">
        <v>3423</v>
      </c>
      <c r="E24" s="6" t="s">
        <v>658</v>
      </c>
      <c r="F24" s="19">
        <v>1500000</v>
      </c>
      <c r="G24" s="24">
        <v>1472.1</v>
      </c>
      <c r="H24" s="24">
        <v>8.0299999999999994</v>
      </c>
      <c r="I24" s="31">
        <v>6.9175523999999999</v>
      </c>
      <c r="J24" s="31"/>
      <c r="K24" s="35"/>
    </row>
    <row r="25" spans="1:11" x14ac:dyDescent="0.25">
      <c r="C25" s="58" t="s">
        <v>175</v>
      </c>
      <c r="D25" s="54"/>
      <c r="E25" s="6"/>
      <c r="F25" s="19"/>
      <c r="G25" s="25">
        <v>1472.1</v>
      </c>
      <c r="H25" s="25">
        <v>8.0299999999999994</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3685</v>
      </c>
      <c r="C39" s="57" t="s">
        <v>3686</v>
      </c>
      <c r="D39" s="54" t="s">
        <v>3687</v>
      </c>
      <c r="E39" s="6" t="s">
        <v>658</v>
      </c>
      <c r="F39" s="19">
        <v>18000000</v>
      </c>
      <c r="G39" s="24">
        <v>16050.37</v>
      </c>
      <c r="H39" s="24">
        <v>87.58</v>
      </c>
      <c r="I39" s="31">
        <v>6.9879924999999998</v>
      </c>
      <c r="J39" s="31"/>
      <c r="K39" s="35"/>
    </row>
    <row r="40" spans="1:11" x14ac:dyDescent="0.25">
      <c r="B40" s="8" t="s">
        <v>3688</v>
      </c>
      <c r="C40" s="57" t="s">
        <v>3686</v>
      </c>
      <c r="D40" s="54" t="s">
        <v>3689</v>
      </c>
      <c r="E40" s="6" t="s">
        <v>658</v>
      </c>
      <c r="F40" s="19">
        <v>506700</v>
      </c>
      <c r="G40" s="24">
        <v>451.82</v>
      </c>
      <c r="H40" s="24">
        <v>2.4700000000000002</v>
      </c>
      <c r="I40" s="31">
        <v>6.9879924999999998</v>
      </c>
      <c r="J40" s="31"/>
      <c r="K40" s="35"/>
    </row>
    <row r="41" spans="1:11" x14ac:dyDescent="0.25">
      <c r="B41" s="8" t="s">
        <v>2997</v>
      </c>
      <c r="C41" s="57" t="s">
        <v>2998</v>
      </c>
      <c r="D41" s="54" t="s">
        <v>2999</v>
      </c>
      <c r="E41" s="6" t="s">
        <v>658</v>
      </c>
      <c r="F41" s="19">
        <v>250000</v>
      </c>
      <c r="G41" s="24">
        <v>224.19</v>
      </c>
      <c r="H41" s="24">
        <v>1.22</v>
      </c>
      <c r="I41" s="31">
        <v>6.9863499999999998</v>
      </c>
      <c r="J41" s="31"/>
      <c r="K41" s="35"/>
    </row>
    <row r="42" spans="1:11" x14ac:dyDescent="0.25">
      <c r="C42" s="58" t="s">
        <v>175</v>
      </c>
      <c r="D42" s="54"/>
      <c r="E42" s="6"/>
      <c r="F42" s="19"/>
      <c r="G42" s="25">
        <v>16726.38</v>
      </c>
      <c r="H42" s="25">
        <v>91.27</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186</v>
      </c>
      <c r="C56" s="57" t="s">
        <v>187</v>
      </c>
      <c r="D56" s="54"/>
      <c r="E56" s="6"/>
      <c r="F56" s="19"/>
      <c r="G56" s="24">
        <v>90.72</v>
      </c>
      <c r="H56" s="24">
        <v>0.49</v>
      </c>
      <c r="I56" s="31"/>
      <c r="J56" s="31"/>
      <c r="K56" s="35"/>
    </row>
    <row r="57" spans="1:54" x14ac:dyDescent="0.25">
      <c r="C57" s="58" t="s">
        <v>175</v>
      </c>
      <c r="D57" s="54"/>
      <c r="E57" s="6"/>
      <c r="F57" s="19"/>
      <c r="G57" s="25">
        <v>90.72</v>
      </c>
      <c r="H57" s="25">
        <v>0.49</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4792</v>
      </c>
      <c r="D60" s="54"/>
      <c r="E60" s="6"/>
      <c r="F60" s="19"/>
      <c r="G60" s="24" t="s">
        <v>2</v>
      </c>
      <c r="H60" s="24" t="s">
        <v>2</v>
      </c>
      <c r="I60" s="31"/>
      <c r="J60" s="31"/>
      <c r="K60" s="35"/>
      <c r="L60" s="3"/>
      <c r="AI60" s="3"/>
      <c r="AV60" s="3"/>
      <c r="AX60" s="3"/>
      <c r="BB60" s="3"/>
    </row>
    <row r="61" spans="1:54" x14ac:dyDescent="0.25">
      <c r="B61" s="8"/>
      <c r="C61" s="57" t="s">
        <v>188</v>
      </c>
      <c r="D61" s="54"/>
      <c r="E61" s="6"/>
      <c r="F61" s="19"/>
      <c r="G61" s="24">
        <v>38.28</v>
      </c>
      <c r="H61" s="24">
        <v>0.21</v>
      </c>
      <c r="I61" s="31"/>
      <c r="J61" s="31"/>
      <c r="K61" s="35"/>
    </row>
    <row r="62" spans="1:54" x14ac:dyDescent="0.25">
      <c r="C62" s="58" t="s">
        <v>175</v>
      </c>
      <c r="D62" s="54"/>
      <c r="E62" s="6"/>
      <c r="F62" s="19"/>
      <c r="G62" s="25">
        <v>38.28</v>
      </c>
      <c r="H62" s="25">
        <v>0.21</v>
      </c>
      <c r="I62" s="31"/>
      <c r="J62" s="31"/>
      <c r="K62" s="35"/>
    </row>
    <row r="63" spans="1:54" x14ac:dyDescent="0.25">
      <c r="C63" s="57"/>
      <c r="D63" s="54"/>
      <c r="E63" s="6"/>
      <c r="F63" s="19"/>
      <c r="G63" s="24"/>
      <c r="H63" s="24"/>
      <c r="I63" s="31"/>
      <c r="J63" s="31"/>
      <c r="K63" s="35"/>
    </row>
    <row r="64" spans="1:54" x14ac:dyDescent="0.25">
      <c r="C64" s="60" t="s">
        <v>189</v>
      </c>
      <c r="D64" s="55"/>
      <c r="E64" s="5"/>
      <c r="F64" s="20"/>
      <c r="G64" s="26">
        <v>18327.48</v>
      </c>
      <c r="H64" s="26">
        <v>99.999999999999986</v>
      </c>
      <c r="I64" s="32"/>
      <c r="J64" s="32"/>
      <c r="K64" s="36"/>
    </row>
    <row r="67" spans="3:11" x14ac:dyDescent="0.25">
      <c r="C67" s="1" t="s">
        <v>190</v>
      </c>
    </row>
    <row r="68" spans="3:11" x14ac:dyDescent="0.25">
      <c r="C68" s="37" t="s">
        <v>191</v>
      </c>
      <c r="D68" s="37"/>
      <c r="E68" s="37"/>
      <c r="F68" s="37"/>
      <c r="G68" s="37"/>
      <c r="H68" s="37"/>
      <c r="I68" s="37"/>
      <c r="J68" s="37"/>
      <c r="K68" s="37"/>
    </row>
    <row r="69" spans="3:11" x14ac:dyDescent="0.25">
      <c r="C69" s="2" t="s">
        <v>192</v>
      </c>
    </row>
    <row r="70" spans="3:11" x14ac:dyDescent="0.25">
      <c r="C70" s="2" t="s">
        <v>193</v>
      </c>
    </row>
    <row r="71" spans="3:11" x14ac:dyDescent="0.25">
      <c r="C71" s="2" t="s">
        <v>194</v>
      </c>
    </row>
    <row r="72" spans="3:11" x14ac:dyDescent="0.25">
      <c r="C72" s="2" t="s">
        <v>195</v>
      </c>
    </row>
    <row r="74" spans="3:11" x14ac:dyDescent="0.25">
      <c r="C74" s="76" t="s">
        <v>4869</v>
      </c>
      <c r="E74" s="76" t="s">
        <v>4870</v>
      </c>
      <c r="F74" s="77"/>
    </row>
    <row r="75" spans="3:11" x14ac:dyDescent="0.25">
      <c r="E75" s="2" t="s">
        <v>4912</v>
      </c>
    </row>
  </sheetData>
  <hyperlinks>
    <hyperlink ref="J2" location="'Index'!A1" display="'Index'!A1" xr:uid="{C91C9DBF-DD7F-4CC3-8E7F-B7B853D834B2}"/>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84CD0-5161-49E8-9D47-9331911A2D2C}">
  <sheetPr codeName="Sheet1"/>
  <dimension ref="A1:IV221"/>
  <sheetViews>
    <sheetView showGridLines="0" zoomScale="90" zoomScaleNormal="90" workbookViewId="0">
      <pane ySplit="6" topLeftCell="A189" activePane="bottomLeft" state="frozen"/>
      <selection activeCell="C2" sqref="C2"/>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3117</v>
      </c>
      <c r="J2" s="38" t="s">
        <v>4604</v>
      </c>
    </row>
    <row r="3" spans="1:54" ht="16.5" x14ac:dyDescent="0.3">
      <c r="C3" s="1" t="s">
        <v>28</v>
      </c>
      <c r="D3" s="21" t="s">
        <v>3690</v>
      </c>
    </row>
    <row r="4" spans="1:54" ht="15.75" x14ac:dyDescent="0.3">
      <c r="C4" s="1" t="s">
        <v>30</v>
      </c>
      <c r="D4" s="22">
        <v>45504</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3691</v>
      </c>
      <c r="C10" s="57" t="s">
        <v>3692</v>
      </c>
      <c r="D10" s="54" t="s">
        <v>3693</v>
      </c>
      <c r="E10" s="6" t="s">
        <v>112</v>
      </c>
      <c r="F10" s="19">
        <v>1841091</v>
      </c>
      <c r="G10" s="24">
        <v>1277.3499999999999</v>
      </c>
      <c r="H10" s="24">
        <v>2.17</v>
      </c>
      <c r="I10" s="31"/>
      <c r="J10" s="31"/>
      <c r="K10" s="35"/>
    </row>
    <row r="11" spans="1:54" x14ac:dyDescent="0.25">
      <c r="B11" s="8" t="s">
        <v>537</v>
      </c>
      <c r="C11" s="57" t="s">
        <v>538</v>
      </c>
      <c r="D11" s="54" t="s">
        <v>539</v>
      </c>
      <c r="E11" s="6" t="s">
        <v>160</v>
      </c>
      <c r="F11" s="19">
        <v>128163</v>
      </c>
      <c r="G11" s="24">
        <v>1181.98</v>
      </c>
      <c r="H11" s="24">
        <v>2.0099999999999998</v>
      </c>
      <c r="I11" s="31"/>
      <c r="J11" s="31"/>
      <c r="K11" s="35"/>
    </row>
    <row r="12" spans="1:54" x14ac:dyDescent="0.25">
      <c r="B12" s="8" t="s">
        <v>1902</v>
      </c>
      <c r="C12" s="57" t="s">
        <v>1903</v>
      </c>
      <c r="D12" s="54" t="s">
        <v>1904</v>
      </c>
      <c r="E12" s="6" t="s">
        <v>146</v>
      </c>
      <c r="F12" s="19">
        <v>150695</v>
      </c>
      <c r="G12" s="24">
        <v>967.54</v>
      </c>
      <c r="H12" s="24">
        <v>1.65</v>
      </c>
      <c r="I12" s="31"/>
      <c r="J12" s="31"/>
      <c r="K12" s="35"/>
    </row>
    <row r="13" spans="1:54" x14ac:dyDescent="0.25">
      <c r="B13" s="8" t="s">
        <v>161</v>
      </c>
      <c r="C13" s="57" t="s">
        <v>162</v>
      </c>
      <c r="D13" s="54" t="s">
        <v>163</v>
      </c>
      <c r="E13" s="6" t="s">
        <v>108</v>
      </c>
      <c r="F13" s="19">
        <v>23566</v>
      </c>
      <c r="G13" s="24">
        <v>907.84</v>
      </c>
      <c r="H13" s="24">
        <v>1.55</v>
      </c>
      <c r="I13" s="31"/>
      <c r="J13" s="31"/>
      <c r="K13" s="35"/>
    </row>
    <row r="14" spans="1:54" x14ac:dyDescent="0.25">
      <c r="B14" s="8" t="s">
        <v>287</v>
      </c>
      <c r="C14" s="57" t="s">
        <v>288</v>
      </c>
      <c r="D14" s="54" t="s">
        <v>289</v>
      </c>
      <c r="E14" s="6" t="s">
        <v>43</v>
      </c>
      <c r="F14" s="19">
        <v>18176</v>
      </c>
      <c r="G14" s="24">
        <v>878.32</v>
      </c>
      <c r="H14" s="24">
        <v>1.5</v>
      </c>
      <c r="I14" s="31"/>
      <c r="J14" s="31"/>
      <c r="K14" s="35"/>
    </row>
    <row r="15" spans="1:54" x14ac:dyDescent="0.25">
      <c r="B15" s="8" t="s">
        <v>2651</v>
      </c>
      <c r="C15" s="57" t="s">
        <v>1083</v>
      </c>
      <c r="D15" s="54" t="s">
        <v>2652</v>
      </c>
      <c r="E15" s="6" t="s">
        <v>47</v>
      </c>
      <c r="F15" s="19">
        <v>3153313</v>
      </c>
      <c r="G15" s="24">
        <v>835.94</v>
      </c>
      <c r="H15" s="24">
        <v>1.42</v>
      </c>
      <c r="I15" s="31"/>
      <c r="J15" s="31"/>
      <c r="K15" s="35"/>
    </row>
    <row r="16" spans="1:54" x14ac:dyDescent="0.25">
      <c r="B16" s="8" t="s">
        <v>898</v>
      </c>
      <c r="C16" s="57" t="s">
        <v>899</v>
      </c>
      <c r="D16" s="54" t="s">
        <v>900</v>
      </c>
      <c r="E16" s="6" t="s">
        <v>47</v>
      </c>
      <c r="F16" s="19">
        <v>412069</v>
      </c>
      <c r="G16" s="24">
        <v>829.87</v>
      </c>
      <c r="H16" s="24">
        <v>1.41</v>
      </c>
      <c r="I16" s="31"/>
      <c r="J16" s="31"/>
      <c r="K16" s="35"/>
    </row>
    <row r="17" spans="2:11" x14ac:dyDescent="0.25">
      <c r="B17" s="8" t="s">
        <v>3694</v>
      </c>
      <c r="C17" s="57" t="s">
        <v>3695</v>
      </c>
      <c r="D17" s="54" t="s">
        <v>3696</v>
      </c>
      <c r="E17" s="6" t="s">
        <v>112</v>
      </c>
      <c r="F17" s="19">
        <v>111316</v>
      </c>
      <c r="G17" s="24">
        <v>819.29</v>
      </c>
      <c r="H17" s="24">
        <v>1.4</v>
      </c>
      <c r="I17" s="31"/>
      <c r="J17" s="31"/>
      <c r="K17" s="35"/>
    </row>
    <row r="18" spans="2:11" x14ac:dyDescent="0.25">
      <c r="B18" s="8" t="s">
        <v>352</v>
      </c>
      <c r="C18" s="57" t="s">
        <v>353</v>
      </c>
      <c r="D18" s="54" t="s">
        <v>354</v>
      </c>
      <c r="E18" s="6" t="s">
        <v>104</v>
      </c>
      <c r="F18" s="19">
        <v>41925</v>
      </c>
      <c r="G18" s="24">
        <v>801.54</v>
      </c>
      <c r="H18" s="24">
        <v>1.36</v>
      </c>
      <c r="I18" s="31"/>
      <c r="J18" s="31"/>
      <c r="K18" s="35"/>
    </row>
    <row r="19" spans="2:11" x14ac:dyDescent="0.25">
      <c r="B19" s="8" t="s">
        <v>2128</v>
      </c>
      <c r="C19" s="57" t="s">
        <v>2129</v>
      </c>
      <c r="D19" s="54" t="s">
        <v>2130</v>
      </c>
      <c r="E19" s="6" t="s">
        <v>128</v>
      </c>
      <c r="F19" s="19">
        <v>6543</v>
      </c>
      <c r="G19" s="24">
        <v>792.13</v>
      </c>
      <c r="H19" s="24">
        <v>1.35</v>
      </c>
      <c r="I19" s="31"/>
      <c r="J19" s="31"/>
      <c r="K19" s="35"/>
    </row>
    <row r="20" spans="2:11" x14ac:dyDescent="0.25">
      <c r="B20" s="8" t="s">
        <v>337</v>
      </c>
      <c r="C20" s="57" t="s">
        <v>338</v>
      </c>
      <c r="D20" s="54" t="s">
        <v>339</v>
      </c>
      <c r="E20" s="6" t="s">
        <v>132</v>
      </c>
      <c r="F20" s="19">
        <v>44435</v>
      </c>
      <c r="G20" s="24">
        <v>770.28</v>
      </c>
      <c r="H20" s="24">
        <v>1.31</v>
      </c>
      <c r="I20" s="31"/>
      <c r="J20" s="31"/>
      <c r="K20" s="35"/>
    </row>
    <row r="21" spans="2:11" x14ac:dyDescent="0.25">
      <c r="B21" s="8" t="s">
        <v>290</v>
      </c>
      <c r="C21" s="57" t="s">
        <v>291</v>
      </c>
      <c r="D21" s="54" t="s">
        <v>292</v>
      </c>
      <c r="E21" s="6" t="s">
        <v>132</v>
      </c>
      <c r="F21" s="19">
        <v>18464</v>
      </c>
      <c r="G21" s="24">
        <v>764.14</v>
      </c>
      <c r="H21" s="24">
        <v>1.3</v>
      </c>
      <c r="I21" s="31"/>
      <c r="J21" s="31"/>
      <c r="K21" s="35"/>
    </row>
    <row r="22" spans="2:11" x14ac:dyDescent="0.25">
      <c r="B22" s="8" t="s">
        <v>808</v>
      </c>
      <c r="C22" s="57" t="s">
        <v>809</v>
      </c>
      <c r="D22" s="54" t="s">
        <v>810</v>
      </c>
      <c r="E22" s="6" t="s">
        <v>811</v>
      </c>
      <c r="F22" s="19">
        <v>52230</v>
      </c>
      <c r="G22" s="24">
        <v>758.9</v>
      </c>
      <c r="H22" s="24">
        <v>1.29</v>
      </c>
      <c r="I22" s="31"/>
      <c r="J22" s="31"/>
      <c r="K22" s="35"/>
    </row>
    <row r="23" spans="2:11" x14ac:dyDescent="0.25">
      <c r="B23" s="8" t="s">
        <v>207</v>
      </c>
      <c r="C23" s="57" t="s">
        <v>208</v>
      </c>
      <c r="D23" s="54" t="s">
        <v>209</v>
      </c>
      <c r="E23" s="6" t="s">
        <v>43</v>
      </c>
      <c r="F23" s="19">
        <v>11457</v>
      </c>
      <c r="G23" s="24">
        <v>722.42</v>
      </c>
      <c r="H23" s="24">
        <v>1.23</v>
      </c>
      <c r="I23" s="31"/>
      <c r="J23" s="31"/>
      <c r="K23" s="35"/>
    </row>
    <row r="24" spans="2:11" x14ac:dyDescent="0.25">
      <c r="B24" s="8" t="s">
        <v>167</v>
      </c>
      <c r="C24" s="57" t="s">
        <v>168</v>
      </c>
      <c r="D24" s="54" t="s">
        <v>169</v>
      </c>
      <c r="E24" s="6" t="s">
        <v>170</v>
      </c>
      <c r="F24" s="19">
        <v>17420</v>
      </c>
      <c r="G24" s="24">
        <v>716.7</v>
      </c>
      <c r="H24" s="24">
        <v>1.22</v>
      </c>
      <c r="I24" s="31"/>
      <c r="J24" s="31"/>
      <c r="K24" s="35"/>
    </row>
    <row r="25" spans="2:11" x14ac:dyDescent="0.25">
      <c r="B25" s="8" t="s">
        <v>2107</v>
      </c>
      <c r="C25" s="57" t="s">
        <v>2108</v>
      </c>
      <c r="D25" s="54" t="s">
        <v>2109</v>
      </c>
      <c r="E25" s="6" t="s">
        <v>112</v>
      </c>
      <c r="F25" s="19">
        <v>223537</v>
      </c>
      <c r="G25" s="24">
        <v>704.7</v>
      </c>
      <c r="H25" s="24">
        <v>1.2</v>
      </c>
      <c r="I25" s="31"/>
      <c r="J25" s="31"/>
      <c r="K25" s="35"/>
    </row>
    <row r="26" spans="2:11" x14ac:dyDescent="0.25">
      <c r="B26" s="8" t="s">
        <v>842</v>
      </c>
      <c r="C26" s="57" t="s">
        <v>843</v>
      </c>
      <c r="D26" s="54" t="s">
        <v>844</v>
      </c>
      <c r="E26" s="6" t="s">
        <v>104</v>
      </c>
      <c r="F26" s="19">
        <v>48803</v>
      </c>
      <c r="G26" s="24">
        <v>699.91</v>
      </c>
      <c r="H26" s="24">
        <v>1.19</v>
      </c>
      <c r="I26" s="31"/>
      <c r="J26" s="31"/>
      <c r="K26" s="35"/>
    </row>
    <row r="27" spans="2:11" x14ac:dyDescent="0.25">
      <c r="B27" s="8" t="s">
        <v>3697</v>
      </c>
      <c r="C27" s="57" t="s">
        <v>3698</v>
      </c>
      <c r="D27" s="54" t="s">
        <v>3699</v>
      </c>
      <c r="E27" s="6" t="s">
        <v>120</v>
      </c>
      <c r="F27" s="19">
        <v>90976</v>
      </c>
      <c r="G27" s="24">
        <v>662.31</v>
      </c>
      <c r="H27" s="24">
        <v>1.1299999999999999</v>
      </c>
      <c r="I27" s="31"/>
      <c r="J27" s="31"/>
      <c r="K27" s="35"/>
    </row>
    <row r="28" spans="2:11" x14ac:dyDescent="0.25">
      <c r="B28" s="8" t="s">
        <v>1960</v>
      </c>
      <c r="C28" s="57" t="s">
        <v>1961</v>
      </c>
      <c r="D28" s="54" t="s">
        <v>1962</v>
      </c>
      <c r="E28" s="6" t="s">
        <v>116</v>
      </c>
      <c r="F28" s="19">
        <v>166131</v>
      </c>
      <c r="G28" s="24">
        <v>651.65</v>
      </c>
      <c r="H28" s="24">
        <v>1.1100000000000001</v>
      </c>
      <c r="I28" s="31"/>
      <c r="J28" s="31"/>
      <c r="K28" s="35"/>
    </row>
    <row r="29" spans="2:11" x14ac:dyDescent="0.25">
      <c r="B29" s="8" t="s">
        <v>150</v>
      </c>
      <c r="C29" s="57" t="s">
        <v>151</v>
      </c>
      <c r="D29" s="54" t="s">
        <v>152</v>
      </c>
      <c r="E29" s="6" t="s">
        <v>153</v>
      </c>
      <c r="F29" s="19">
        <v>249649</v>
      </c>
      <c r="G29" s="24">
        <v>641.82000000000005</v>
      </c>
      <c r="H29" s="24">
        <v>1.0900000000000001</v>
      </c>
      <c r="I29" s="31"/>
      <c r="J29" s="31"/>
      <c r="K29" s="35"/>
    </row>
    <row r="30" spans="2:11" x14ac:dyDescent="0.25">
      <c r="B30" s="8" t="s">
        <v>1920</v>
      </c>
      <c r="C30" s="57" t="s">
        <v>697</v>
      </c>
      <c r="D30" s="54" t="s">
        <v>1921</v>
      </c>
      <c r="E30" s="6" t="s">
        <v>438</v>
      </c>
      <c r="F30" s="19">
        <v>19783</v>
      </c>
      <c r="G30" s="24">
        <v>636.91999999999996</v>
      </c>
      <c r="H30" s="24">
        <v>1.08</v>
      </c>
      <c r="I30" s="31"/>
      <c r="J30" s="31"/>
      <c r="K30" s="35"/>
    </row>
    <row r="31" spans="2:11" x14ac:dyDescent="0.25">
      <c r="B31" s="8" t="s">
        <v>3700</v>
      </c>
      <c r="C31" s="57" t="s">
        <v>3701</v>
      </c>
      <c r="D31" s="54" t="s">
        <v>3702</v>
      </c>
      <c r="E31" s="6" t="s">
        <v>438</v>
      </c>
      <c r="F31" s="19">
        <v>48342</v>
      </c>
      <c r="G31" s="24">
        <v>632.70000000000005</v>
      </c>
      <c r="H31" s="24">
        <v>1.08</v>
      </c>
      <c r="I31" s="31"/>
      <c r="J31" s="31"/>
      <c r="K31" s="35"/>
    </row>
    <row r="32" spans="2:11" x14ac:dyDescent="0.25">
      <c r="B32" s="8" t="s">
        <v>2113</v>
      </c>
      <c r="C32" s="57" t="s">
        <v>2114</v>
      </c>
      <c r="D32" s="54" t="s">
        <v>2115</v>
      </c>
      <c r="E32" s="6" t="s">
        <v>557</v>
      </c>
      <c r="F32" s="19">
        <v>620149</v>
      </c>
      <c r="G32" s="24">
        <v>630.88</v>
      </c>
      <c r="H32" s="24">
        <v>1.07</v>
      </c>
      <c r="I32" s="31"/>
      <c r="J32" s="31"/>
      <c r="K32" s="35"/>
    </row>
    <row r="33" spans="2:11" x14ac:dyDescent="0.25">
      <c r="B33" s="8" t="s">
        <v>254</v>
      </c>
      <c r="C33" s="57" t="s">
        <v>255</v>
      </c>
      <c r="D33" s="54" t="s">
        <v>256</v>
      </c>
      <c r="E33" s="6" t="s">
        <v>257</v>
      </c>
      <c r="F33" s="19">
        <v>144949</v>
      </c>
      <c r="G33" s="24">
        <v>627.85</v>
      </c>
      <c r="H33" s="24">
        <v>1.07</v>
      </c>
      <c r="I33" s="31"/>
      <c r="J33" s="31"/>
      <c r="K33" s="35"/>
    </row>
    <row r="34" spans="2:11" x14ac:dyDescent="0.25">
      <c r="B34" s="8" t="s">
        <v>2643</v>
      </c>
      <c r="C34" s="57" t="s">
        <v>2644</v>
      </c>
      <c r="D34" s="54" t="s">
        <v>2645</v>
      </c>
      <c r="E34" s="6" t="s">
        <v>47</v>
      </c>
      <c r="F34" s="19">
        <v>96677</v>
      </c>
      <c r="G34" s="24">
        <v>624.58000000000004</v>
      </c>
      <c r="H34" s="24">
        <v>1.06</v>
      </c>
      <c r="I34" s="31"/>
      <c r="J34" s="31"/>
      <c r="K34" s="35"/>
    </row>
    <row r="35" spans="2:11" x14ac:dyDescent="0.25">
      <c r="B35" s="8" t="s">
        <v>1925</v>
      </c>
      <c r="C35" s="57" t="s">
        <v>1926</v>
      </c>
      <c r="D35" s="54" t="s">
        <v>1927</v>
      </c>
      <c r="E35" s="6" t="s">
        <v>445</v>
      </c>
      <c r="F35" s="19">
        <v>13954</v>
      </c>
      <c r="G35" s="24">
        <v>618.27</v>
      </c>
      <c r="H35" s="24">
        <v>1.05</v>
      </c>
      <c r="I35" s="31"/>
      <c r="J35" s="31"/>
      <c r="K35" s="35"/>
    </row>
    <row r="36" spans="2:11" x14ac:dyDescent="0.25">
      <c r="B36" s="8" t="s">
        <v>204</v>
      </c>
      <c r="C36" s="57" t="s">
        <v>205</v>
      </c>
      <c r="D36" s="54" t="s">
        <v>206</v>
      </c>
      <c r="E36" s="6" t="s">
        <v>128</v>
      </c>
      <c r="F36" s="19">
        <v>39616</v>
      </c>
      <c r="G36" s="24">
        <v>609.14</v>
      </c>
      <c r="H36" s="24">
        <v>1.04</v>
      </c>
      <c r="I36" s="31"/>
      <c r="J36" s="31"/>
      <c r="K36" s="35"/>
    </row>
    <row r="37" spans="2:11" x14ac:dyDescent="0.25">
      <c r="B37" s="8" t="s">
        <v>3703</v>
      </c>
      <c r="C37" s="57" t="s">
        <v>3704</v>
      </c>
      <c r="D37" s="54" t="s">
        <v>3705</v>
      </c>
      <c r="E37" s="6" t="s">
        <v>108</v>
      </c>
      <c r="F37" s="19">
        <v>11246</v>
      </c>
      <c r="G37" s="24">
        <v>602.16</v>
      </c>
      <c r="H37" s="24">
        <v>1.03</v>
      </c>
      <c r="I37" s="31"/>
      <c r="J37" s="31"/>
      <c r="K37" s="35"/>
    </row>
    <row r="38" spans="2:11" x14ac:dyDescent="0.25">
      <c r="B38" s="8" t="s">
        <v>3706</v>
      </c>
      <c r="C38" s="57" t="s">
        <v>3707</v>
      </c>
      <c r="D38" s="54" t="s">
        <v>3708</v>
      </c>
      <c r="E38" s="6" t="s">
        <v>170</v>
      </c>
      <c r="F38" s="19">
        <v>23492</v>
      </c>
      <c r="G38" s="24">
        <v>600.55999999999995</v>
      </c>
      <c r="H38" s="24">
        <v>1.02</v>
      </c>
      <c r="I38" s="31"/>
      <c r="J38" s="31"/>
      <c r="K38" s="35"/>
    </row>
    <row r="39" spans="2:11" x14ac:dyDescent="0.25">
      <c r="B39" s="8" t="s">
        <v>2102</v>
      </c>
      <c r="C39" s="57" t="s">
        <v>2103</v>
      </c>
      <c r="D39" s="54" t="s">
        <v>2104</v>
      </c>
      <c r="E39" s="6" t="s">
        <v>257</v>
      </c>
      <c r="F39" s="19">
        <v>3650878</v>
      </c>
      <c r="G39" s="24">
        <v>594</v>
      </c>
      <c r="H39" s="24">
        <v>1.01</v>
      </c>
      <c r="I39" s="31"/>
      <c r="J39" s="31"/>
      <c r="K39" s="35"/>
    </row>
    <row r="40" spans="2:11" x14ac:dyDescent="0.25">
      <c r="B40" s="8" t="s">
        <v>2208</v>
      </c>
      <c r="C40" s="57" t="s">
        <v>1280</v>
      </c>
      <c r="D40" s="54" t="s">
        <v>2209</v>
      </c>
      <c r="E40" s="6" t="s">
        <v>47</v>
      </c>
      <c r="F40" s="19">
        <v>778494</v>
      </c>
      <c r="G40" s="24">
        <v>591.58000000000004</v>
      </c>
      <c r="H40" s="24">
        <v>1.01</v>
      </c>
      <c r="I40" s="31"/>
      <c r="J40" s="31"/>
      <c r="K40" s="35"/>
    </row>
    <row r="41" spans="2:11" x14ac:dyDescent="0.25">
      <c r="B41" s="8" t="s">
        <v>3709</v>
      </c>
      <c r="C41" s="57" t="s">
        <v>3710</v>
      </c>
      <c r="D41" s="54" t="s">
        <v>3711</v>
      </c>
      <c r="E41" s="6" t="s">
        <v>54</v>
      </c>
      <c r="F41" s="19">
        <v>97678</v>
      </c>
      <c r="G41" s="24">
        <v>587.53</v>
      </c>
      <c r="H41" s="24">
        <v>1</v>
      </c>
      <c r="I41" s="31"/>
      <c r="J41" s="31"/>
      <c r="K41" s="35"/>
    </row>
    <row r="42" spans="2:11" x14ac:dyDescent="0.25">
      <c r="B42" s="8" t="s">
        <v>1905</v>
      </c>
      <c r="C42" s="57" t="s">
        <v>1906</v>
      </c>
      <c r="D42" s="54" t="s">
        <v>1907</v>
      </c>
      <c r="E42" s="6" t="s">
        <v>438</v>
      </c>
      <c r="F42" s="19">
        <v>16126</v>
      </c>
      <c r="G42" s="24">
        <v>580.08000000000004</v>
      </c>
      <c r="H42" s="24">
        <v>0.99</v>
      </c>
      <c r="I42" s="31"/>
      <c r="J42" s="31"/>
      <c r="K42" s="35"/>
    </row>
    <row r="43" spans="2:11" x14ac:dyDescent="0.25">
      <c r="B43" s="8" t="s">
        <v>910</v>
      </c>
      <c r="C43" s="57" t="s">
        <v>911</v>
      </c>
      <c r="D43" s="54" t="s">
        <v>912</v>
      </c>
      <c r="E43" s="6" t="s">
        <v>120</v>
      </c>
      <c r="F43" s="19">
        <v>540281</v>
      </c>
      <c r="G43" s="24">
        <v>567.51</v>
      </c>
      <c r="H43" s="24">
        <v>0.97</v>
      </c>
      <c r="I43" s="31"/>
      <c r="J43" s="31"/>
      <c r="K43" s="35"/>
    </row>
    <row r="44" spans="2:11" x14ac:dyDescent="0.25">
      <c r="B44" s="8" t="s">
        <v>2139</v>
      </c>
      <c r="C44" s="57" t="s">
        <v>2140</v>
      </c>
      <c r="D44" s="54" t="s">
        <v>2141</v>
      </c>
      <c r="E44" s="6" t="s">
        <v>108</v>
      </c>
      <c r="F44" s="19">
        <v>8083</v>
      </c>
      <c r="G44" s="24">
        <v>554.35</v>
      </c>
      <c r="H44" s="24">
        <v>0.94</v>
      </c>
      <c r="I44" s="31"/>
      <c r="J44" s="31"/>
      <c r="K44" s="35"/>
    </row>
    <row r="45" spans="2:11" x14ac:dyDescent="0.25">
      <c r="B45" s="8" t="s">
        <v>235</v>
      </c>
      <c r="C45" s="57" t="s">
        <v>236</v>
      </c>
      <c r="D45" s="54" t="s">
        <v>237</v>
      </c>
      <c r="E45" s="6" t="s">
        <v>120</v>
      </c>
      <c r="F45" s="19">
        <v>29185</v>
      </c>
      <c r="G45" s="24">
        <v>544.72</v>
      </c>
      <c r="H45" s="24">
        <v>0.93</v>
      </c>
      <c r="I45" s="31"/>
      <c r="J45" s="31"/>
      <c r="K45" s="35"/>
    </row>
    <row r="46" spans="2:11" x14ac:dyDescent="0.25">
      <c r="B46" s="8" t="s">
        <v>1947</v>
      </c>
      <c r="C46" s="57" t="s">
        <v>1948</v>
      </c>
      <c r="D46" s="54" t="s">
        <v>1949</v>
      </c>
      <c r="E46" s="6" t="s">
        <v>388</v>
      </c>
      <c r="F46" s="19">
        <v>93132</v>
      </c>
      <c r="G46" s="24">
        <v>537.88</v>
      </c>
      <c r="H46" s="24">
        <v>0.92</v>
      </c>
      <c r="I46" s="31"/>
      <c r="J46" s="31"/>
      <c r="K46" s="35"/>
    </row>
    <row r="47" spans="2:11" x14ac:dyDescent="0.25">
      <c r="B47" s="8" t="s">
        <v>3712</v>
      </c>
      <c r="C47" s="57" t="s">
        <v>3713</v>
      </c>
      <c r="D47" s="54" t="s">
        <v>3714</v>
      </c>
      <c r="E47" s="6" t="s">
        <v>43</v>
      </c>
      <c r="F47" s="19">
        <v>28065</v>
      </c>
      <c r="G47" s="24">
        <v>517.13</v>
      </c>
      <c r="H47" s="24">
        <v>0.88</v>
      </c>
      <c r="I47" s="31"/>
      <c r="J47" s="31"/>
      <c r="K47" s="35"/>
    </row>
    <row r="48" spans="2:11" x14ac:dyDescent="0.25">
      <c r="B48" s="8" t="s">
        <v>1900</v>
      </c>
      <c r="C48" s="57" t="s">
        <v>1042</v>
      </c>
      <c r="D48" s="54" t="s">
        <v>1901</v>
      </c>
      <c r="E48" s="6" t="s">
        <v>82</v>
      </c>
      <c r="F48" s="19">
        <v>11763</v>
      </c>
      <c r="G48" s="24">
        <v>508.77</v>
      </c>
      <c r="H48" s="24">
        <v>0.87</v>
      </c>
      <c r="I48" s="31"/>
      <c r="J48" s="31"/>
      <c r="K48" s="35"/>
    </row>
    <row r="49" spans="2:11" x14ac:dyDescent="0.25">
      <c r="B49" s="8" t="s">
        <v>528</v>
      </c>
      <c r="C49" s="57" t="s">
        <v>529</v>
      </c>
      <c r="D49" s="54" t="s">
        <v>530</v>
      </c>
      <c r="E49" s="6" t="s">
        <v>132</v>
      </c>
      <c r="F49" s="19">
        <v>354</v>
      </c>
      <c r="G49" s="24">
        <v>503.56</v>
      </c>
      <c r="H49" s="24">
        <v>0.86</v>
      </c>
      <c r="I49" s="31"/>
      <c r="J49" s="31"/>
      <c r="K49" s="35"/>
    </row>
    <row r="50" spans="2:11" x14ac:dyDescent="0.25">
      <c r="B50" s="8" t="s">
        <v>2156</v>
      </c>
      <c r="C50" s="57" t="s">
        <v>2157</v>
      </c>
      <c r="D50" s="54" t="s">
        <v>2158</v>
      </c>
      <c r="E50" s="6" t="s">
        <v>445</v>
      </c>
      <c r="F50" s="19">
        <v>87260</v>
      </c>
      <c r="G50" s="24">
        <v>499.17</v>
      </c>
      <c r="H50" s="24">
        <v>0.85</v>
      </c>
      <c r="I50" s="31"/>
      <c r="J50" s="31"/>
      <c r="K50" s="35"/>
    </row>
    <row r="51" spans="2:11" x14ac:dyDescent="0.25">
      <c r="B51" s="8" t="s">
        <v>471</v>
      </c>
      <c r="C51" s="57" t="s">
        <v>472</v>
      </c>
      <c r="D51" s="54" t="s">
        <v>473</v>
      </c>
      <c r="E51" s="6" t="s">
        <v>268</v>
      </c>
      <c r="F51" s="19">
        <v>47572</v>
      </c>
      <c r="G51" s="24">
        <v>494.96</v>
      </c>
      <c r="H51" s="24">
        <v>0.84</v>
      </c>
      <c r="I51" s="31"/>
      <c r="J51" s="31"/>
      <c r="K51" s="35"/>
    </row>
    <row r="52" spans="2:11" x14ac:dyDescent="0.25">
      <c r="B52" s="8" t="s">
        <v>129</v>
      </c>
      <c r="C52" s="57" t="s">
        <v>130</v>
      </c>
      <c r="D52" s="54" t="s">
        <v>131</v>
      </c>
      <c r="E52" s="6" t="s">
        <v>132</v>
      </c>
      <c r="F52" s="19">
        <v>71232</v>
      </c>
      <c r="G52" s="24">
        <v>483.84</v>
      </c>
      <c r="H52" s="24">
        <v>0.82</v>
      </c>
      <c r="I52" s="31"/>
      <c r="J52" s="31"/>
      <c r="K52" s="35"/>
    </row>
    <row r="53" spans="2:11" x14ac:dyDescent="0.25">
      <c r="B53" s="8" t="s">
        <v>405</v>
      </c>
      <c r="C53" s="57" t="s">
        <v>406</v>
      </c>
      <c r="D53" s="54" t="s">
        <v>407</v>
      </c>
      <c r="E53" s="6" t="s">
        <v>392</v>
      </c>
      <c r="F53" s="19">
        <v>130133</v>
      </c>
      <c r="G53" s="24">
        <v>479.54</v>
      </c>
      <c r="H53" s="24">
        <v>0.82</v>
      </c>
      <c r="I53" s="31"/>
      <c r="J53" s="31"/>
      <c r="K53" s="35"/>
    </row>
    <row r="54" spans="2:11" x14ac:dyDescent="0.25">
      <c r="B54" s="8" t="s">
        <v>922</v>
      </c>
      <c r="C54" s="57" t="s">
        <v>923</v>
      </c>
      <c r="D54" s="54" t="s">
        <v>924</v>
      </c>
      <c r="E54" s="6" t="s">
        <v>925</v>
      </c>
      <c r="F54" s="19">
        <v>198307</v>
      </c>
      <c r="G54" s="24">
        <v>479.13</v>
      </c>
      <c r="H54" s="24">
        <v>0.82</v>
      </c>
      <c r="I54" s="31"/>
      <c r="J54" s="31"/>
      <c r="K54" s="35"/>
    </row>
    <row r="55" spans="2:11" x14ac:dyDescent="0.25">
      <c r="B55" s="8" t="s">
        <v>947</v>
      </c>
      <c r="C55" s="57" t="s">
        <v>948</v>
      </c>
      <c r="D55" s="54" t="s">
        <v>949</v>
      </c>
      <c r="E55" s="6" t="s">
        <v>78</v>
      </c>
      <c r="F55" s="19">
        <v>42523</v>
      </c>
      <c r="G55" s="24">
        <v>472.86</v>
      </c>
      <c r="H55" s="24">
        <v>0.81</v>
      </c>
      <c r="I55" s="31"/>
      <c r="J55" s="31"/>
      <c r="K55" s="35"/>
    </row>
    <row r="56" spans="2:11" x14ac:dyDescent="0.25">
      <c r="B56" s="8" t="s">
        <v>3715</v>
      </c>
      <c r="C56" s="57" t="s">
        <v>3716</v>
      </c>
      <c r="D56" s="54" t="s">
        <v>3717</v>
      </c>
      <c r="E56" s="6" t="s">
        <v>108</v>
      </c>
      <c r="F56" s="19">
        <v>21444</v>
      </c>
      <c r="G56" s="24">
        <v>469.36</v>
      </c>
      <c r="H56" s="24">
        <v>0.8</v>
      </c>
      <c r="I56" s="31"/>
      <c r="J56" s="31"/>
      <c r="K56" s="35"/>
    </row>
    <row r="57" spans="2:11" x14ac:dyDescent="0.25">
      <c r="B57" s="8" t="s">
        <v>272</v>
      </c>
      <c r="C57" s="57" t="s">
        <v>273</v>
      </c>
      <c r="D57" s="54" t="s">
        <v>274</v>
      </c>
      <c r="E57" s="6" t="s">
        <v>104</v>
      </c>
      <c r="F57" s="19">
        <v>8713</v>
      </c>
      <c r="G57" s="24">
        <v>462.62</v>
      </c>
      <c r="H57" s="24">
        <v>0.79</v>
      </c>
      <c r="I57" s="31"/>
      <c r="J57" s="31"/>
      <c r="K57" s="35"/>
    </row>
    <row r="58" spans="2:11" x14ac:dyDescent="0.25">
      <c r="B58" s="8" t="s">
        <v>2653</v>
      </c>
      <c r="C58" s="57" t="s">
        <v>2654</v>
      </c>
      <c r="D58" s="54" t="s">
        <v>2655</v>
      </c>
      <c r="E58" s="6" t="s">
        <v>108</v>
      </c>
      <c r="F58" s="19">
        <v>30822</v>
      </c>
      <c r="G58" s="24">
        <v>457.86</v>
      </c>
      <c r="H58" s="24">
        <v>0.78</v>
      </c>
      <c r="I58" s="31"/>
      <c r="J58" s="31"/>
      <c r="K58" s="35"/>
    </row>
    <row r="59" spans="2:11" x14ac:dyDescent="0.25">
      <c r="B59" s="8" t="s">
        <v>522</v>
      </c>
      <c r="C59" s="57" t="s">
        <v>523</v>
      </c>
      <c r="D59" s="54" t="s">
        <v>524</v>
      </c>
      <c r="E59" s="6" t="s">
        <v>317</v>
      </c>
      <c r="F59" s="19">
        <v>4241</v>
      </c>
      <c r="G59" s="24">
        <v>457.32</v>
      </c>
      <c r="H59" s="24">
        <v>0.78</v>
      </c>
      <c r="I59" s="31"/>
      <c r="J59" s="31"/>
      <c r="K59" s="35"/>
    </row>
    <row r="60" spans="2:11" x14ac:dyDescent="0.25">
      <c r="B60" s="8" t="s">
        <v>2210</v>
      </c>
      <c r="C60" s="57" t="s">
        <v>2211</v>
      </c>
      <c r="D60" s="54" t="s">
        <v>2212</v>
      </c>
      <c r="E60" s="6" t="s">
        <v>132</v>
      </c>
      <c r="F60" s="19">
        <v>13754</v>
      </c>
      <c r="G60" s="24">
        <v>457.09</v>
      </c>
      <c r="H60" s="24">
        <v>0.78</v>
      </c>
      <c r="I60" s="31"/>
      <c r="J60" s="31"/>
      <c r="K60" s="35"/>
    </row>
    <row r="61" spans="2:11" x14ac:dyDescent="0.25">
      <c r="B61" s="8" t="s">
        <v>426</v>
      </c>
      <c r="C61" s="57" t="s">
        <v>427</v>
      </c>
      <c r="D61" s="54" t="s">
        <v>428</v>
      </c>
      <c r="E61" s="6" t="s">
        <v>160</v>
      </c>
      <c r="F61" s="19">
        <v>90386</v>
      </c>
      <c r="G61" s="24">
        <v>453.65</v>
      </c>
      <c r="H61" s="24">
        <v>0.77</v>
      </c>
      <c r="I61" s="31"/>
      <c r="J61" s="31"/>
      <c r="K61" s="35"/>
    </row>
    <row r="62" spans="2:11" x14ac:dyDescent="0.25">
      <c r="B62" s="8" t="s">
        <v>97</v>
      </c>
      <c r="C62" s="57" t="s">
        <v>98</v>
      </c>
      <c r="D62" s="54" t="s">
        <v>99</v>
      </c>
      <c r="E62" s="6" t="s">
        <v>100</v>
      </c>
      <c r="F62" s="19">
        <v>1065</v>
      </c>
      <c r="G62" s="24">
        <v>451.53</v>
      </c>
      <c r="H62" s="24">
        <v>0.77</v>
      </c>
      <c r="I62" s="31"/>
      <c r="J62" s="31"/>
      <c r="K62" s="35"/>
    </row>
    <row r="63" spans="2:11" x14ac:dyDescent="0.25">
      <c r="B63" s="8" t="s">
        <v>136</v>
      </c>
      <c r="C63" s="57" t="s">
        <v>137</v>
      </c>
      <c r="D63" s="54" t="s">
        <v>138</v>
      </c>
      <c r="E63" s="6" t="s">
        <v>139</v>
      </c>
      <c r="F63" s="19">
        <v>232903</v>
      </c>
      <c r="G63" s="24">
        <v>449.48</v>
      </c>
      <c r="H63" s="24">
        <v>0.77</v>
      </c>
      <c r="I63" s="31"/>
      <c r="J63" s="31"/>
      <c r="K63" s="35"/>
    </row>
    <row r="64" spans="2:11" x14ac:dyDescent="0.25">
      <c r="B64" s="8" t="s">
        <v>2116</v>
      </c>
      <c r="C64" s="57" t="s">
        <v>2117</v>
      </c>
      <c r="D64" s="54" t="s">
        <v>2118</v>
      </c>
      <c r="E64" s="6" t="s">
        <v>43</v>
      </c>
      <c r="F64" s="19">
        <v>4062</v>
      </c>
      <c r="G64" s="24">
        <v>448.64</v>
      </c>
      <c r="H64" s="24">
        <v>0.76</v>
      </c>
      <c r="I64" s="31"/>
      <c r="J64" s="31"/>
      <c r="K64" s="35"/>
    </row>
    <row r="65" spans="2:11" x14ac:dyDescent="0.25">
      <c r="B65" s="8" t="s">
        <v>3718</v>
      </c>
      <c r="C65" s="57" t="s">
        <v>1243</v>
      </c>
      <c r="D65" s="54" t="s">
        <v>3719</v>
      </c>
      <c r="E65" s="6" t="s">
        <v>47</v>
      </c>
      <c r="F65" s="19">
        <v>331116</v>
      </c>
      <c r="G65" s="24">
        <v>446.34</v>
      </c>
      <c r="H65" s="24">
        <v>0.76</v>
      </c>
      <c r="I65" s="31"/>
      <c r="J65" s="31"/>
      <c r="K65" s="35"/>
    </row>
    <row r="66" spans="2:11" x14ac:dyDescent="0.25">
      <c r="B66" s="8" t="s">
        <v>3720</v>
      </c>
      <c r="C66" s="57" t="s">
        <v>3721</v>
      </c>
      <c r="D66" s="54" t="s">
        <v>3722</v>
      </c>
      <c r="E66" s="6" t="s">
        <v>438</v>
      </c>
      <c r="F66" s="19">
        <v>24348</v>
      </c>
      <c r="G66" s="24">
        <v>442.14</v>
      </c>
      <c r="H66" s="24">
        <v>0.75</v>
      </c>
      <c r="I66" s="31"/>
      <c r="J66" s="31"/>
      <c r="K66" s="35"/>
    </row>
    <row r="67" spans="2:11" x14ac:dyDescent="0.25">
      <c r="B67" s="8" t="s">
        <v>3723</v>
      </c>
      <c r="C67" s="57" t="s">
        <v>3724</v>
      </c>
      <c r="D67" s="54" t="s">
        <v>3725</v>
      </c>
      <c r="E67" s="6" t="s">
        <v>43</v>
      </c>
      <c r="F67" s="19">
        <v>6052</v>
      </c>
      <c r="G67" s="24">
        <v>422.7</v>
      </c>
      <c r="H67" s="24">
        <v>0.72</v>
      </c>
      <c r="I67" s="31"/>
      <c r="J67" s="31"/>
      <c r="K67" s="35"/>
    </row>
    <row r="68" spans="2:11" x14ac:dyDescent="0.25">
      <c r="B68" s="8" t="s">
        <v>3726</v>
      </c>
      <c r="C68" s="57" t="s">
        <v>3727</v>
      </c>
      <c r="D68" s="54" t="s">
        <v>3728</v>
      </c>
      <c r="E68" s="6" t="s">
        <v>108</v>
      </c>
      <c r="F68" s="19">
        <v>9707</v>
      </c>
      <c r="G68" s="24">
        <v>420.3</v>
      </c>
      <c r="H68" s="24">
        <v>0.72</v>
      </c>
      <c r="I68" s="31"/>
      <c r="J68" s="31"/>
      <c r="K68" s="35"/>
    </row>
    <row r="69" spans="2:11" x14ac:dyDescent="0.25">
      <c r="B69" s="8" t="s">
        <v>2202</v>
      </c>
      <c r="C69" s="57" t="s">
        <v>2203</v>
      </c>
      <c r="D69" s="54" t="s">
        <v>2204</v>
      </c>
      <c r="E69" s="6" t="s">
        <v>43</v>
      </c>
      <c r="F69" s="19">
        <v>14437</v>
      </c>
      <c r="G69" s="24">
        <v>417.59</v>
      </c>
      <c r="H69" s="24">
        <v>0.71</v>
      </c>
      <c r="I69" s="31"/>
      <c r="J69" s="31"/>
      <c r="K69" s="35"/>
    </row>
    <row r="70" spans="2:11" x14ac:dyDescent="0.25">
      <c r="B70" s="8" t="s">
        <v>355</v>
      </c>
      <c r="C70" s="57" t="s">
        <v>356</v>
      </c>
      <c r="D70" s="54" t="s">
        <v>357</v>
      </c>
      <c r="E70" s="6" t="s">
        <v>241</v>
      </c>
      <c r="F70" s="19">
        <v>55724</v>
      </c>
      <c r="G70" s="24">
        <v>412.64</v>
      </c>
      <c r="H70" s="24">
        <v>0.7</v>
      </c>
      <c r="I70" s="31"/>
      <c r="J70" s="31"/>
      <c r="K70" s="35"/>
    </row>
    <row r="71" spans="2:11" x14ac:dyDescent="0.25">
      <c r="B71" s="8" t="s">
        <v>2137</v>
      </c>
      <c r="C71" s="57" t="s">
        <v>577</v>
      </c>
      <c r="D71" s="54" t="s">
        <v>2138</v>
      </c>
      <c r="E71" s="6" t="s">
        <v>257</v>
      </c>
      <c r="F71" s="19">
        <v>20280</v>
      </c>
      <c r="G71" s="24">
        <v>403.72</v>
      </c>
      <c r="H71" s="24">
        <v>0.69</v>
      </c>
      <c r="I71" s="31"/>
      <c r="J71" s="31"/>
      <c r="K71" s="35"/>
    </row>
    <row r="72" spans="2:11" x14ac:dyDescent="0.25">
      <c r="B72" s="8" t="s">
        <v>2142</v>
      </c>
      <c r="C72" s="57" t="s">
        <v>1097</v>
      </c>
      <c r="D72" s="54" t="s">
        <v>2143</v>
      </c>
      <c r="E72" s="6" t="s">
        <v>82</v>
      </c>
      <c r="F72" s="19">
        <v>52488</v>
      </c>
      <c r="G72" s="24">
        <v>402.71</v>
      </c>
      <c r="H72" s="24">
        <v>0.69</v>
      </c>
      <c r="I72" s="31"/>
      <c r="J72" s="31"/>
      <c r="K72" s="35"/>
    </row>
    <row r="73" spans="2:11" x14ac:dyDescent="0.25">
      <c r="B73" s="8" t="s">
        <v>143</v>
      </c>
      <c r="C73" s="57" t="s">
        <v>144</v>
      </c>
      <c r="D73" s="54" t="s">
        <v>145</v>
      </c>
      <c r="E73" s="6" t="s">
        <v>146</v>
      </c>
      <c r="F73" s="19">
        <v>66410</v>
      </c>
      <c r="G73" s="24">
        <v>397.66</v>
      </c>
      <c r="H73" s="24">
        <v>0.68</v>
      </c>
      <c r="I73" s="31"/>
      <c r="J73" s="31"/>
      <c r="K73" s="35"/>
    </row>
    <row r="74" spans="2:11" x14ac:dyDescent="0.25">
      <c r="B74" s="8" t="s">
        <v>938</v>
      </c>
      <c r="C74" s="57" t="s">
        <v>939</v>
      </c>
      <c r="D74" s="54" t="s">
        <v>940</v>
      </c>
      <c r="E74" s="6" t="s">
        <v>241</v>
      </c>
      <c r="F74" s="19">
        <v>250831</v>
      </c>
      <c r="G74" s="24">
        <v>383.87</v>
      </c>
      <c r="H74" s="24">
        <v>0.65</v>
      </c>
      <c r="I74" s="31"/>
      <c r="J74" s="31"/>
      <c r="K74" s="35"/>
    </row>
    <row r="75" spans="2:11" x14ac:dyDescent="0.25">
      <c r="B75" s="8" t="s">
        <v>1911</v>
      </c>
      <c r="C75" s="57" t="s">
        <v>1912</v>
      </c>
      <c r="D75" s="54" t="s">
        <v>1913</v>
      </c>
      <c r="E75" s="6" t="s">
        <v>438</v>
      </c>
      <c r="F75" s="19">
        <v>20183</v>
      </c>
      <c r="G75" s="24">
        <v>375.89</v>
      </c>
      <c r="H75" s="24">
        <v>0.64</v>
      </c>
      <c r="I75" s="31"/>
      <c r="J75" s="31"/>
      <c r="K75" s="35"/>
    </row>
    <row r="76" spans="2:11" x14ac:dyDescent="0.25">
      <c r="B76" s="8" t="s">
        <v>2040</v>
      </c>
      <c r="C76" s="57" t="s">
        <v>1493</v>
      </c>
      <c r="D76" s="54" t="s">
        <v>2041</v>
      </c>
      <c r="E76" s="6" t="s">
        <v>47</v>
      </c>
      <c r="F76" s="19">
        <v>60772</v>
      </c>
      <c r="G76" s="24">
        <v>369.98</v>
      </c>
      <c r="H76" s="24">
        <v>0.63</v>
      </c>
      <c r="I76" s="31"/>
      <c r="J76" s="31"/>
      <c r="K76" s="35"/>
    </row>
    <row r="77" spans="2:11" x14ac:dyDescent="0.25">
      <c r="B77" s="8" t="s">
        <v>3729</v>
      </c>
      <c r="C77" s="57" t="s">
        <v>3730</v>
      </c>
      <c r="D77" s="54" t="s">
        <v>3731</v>
      </c>
      <c r="E77" s="6" t="s">
        <v>317</v>
      </c>
      <c r="F77" s="19">
        <v>11833</v>
      </c>
      <c r="G77" s="24">
        <v>365.91</v>
      </c>
      <c r="H77" s="24">
        <v>0.62</v>
      </c>
      <c r="I77" s="31"/>
      <c r="J77" s="31"/>
      <c r="K77" s="35"/>
    </row>
    <row r="78" spans="2:11" x14ac:dyDescent="0.25">
      <c r="B78" s="8" t="s">
        <v>198</v>
      </c>
      <c r="C78" s="57" t="s">
        <v>199</v>
      </c>
      <c r="D78" s="54" t="s">
        <v>200</v>
      </c>
      <c r="E78" s="6" t="s">
        <v>82</v>
      </c>
      <c r="F78" s="19">
        <v>18816</v>
      </c>
      <c r="G78" s="24">
        <v>345.86</v>
      </c>
      <c r="H78" s="24">
        <v>0.59</v>
      </c>
      <c r="I78" s="31"/>
      <c r="J78" s="31"/>
      <c r="K78" s="35"/>
    </row>
    <row r="79" spans="2:11" x14ac:dyDescent="0.25">
      <c r="B79" s="8" t="s">
        <v>916</v>
      </c>
      <c r="C79" s="57" t="s">
        <v>917</v>
      </c>
      <c r="D79" s="54" t="s">
        <v>918</v>
      </c>
      <c r="E79" s="6" t="s">
        <v>445</v>
      </c>
      <c r="F79" s="19">
        <v>20448</v>
      </c>
      <c r="G79" s="24">
        <v>339.85</v>
      </c>
      <c r="H79" s="24">
        <v>0.57999999999999996</v>
      </c>
      <c r="I79" s="31"/>
      <c r="J79" s="31"/>
      <c r="K79" s="35"/>
    </row>
    <row r="80" spans="2:11" x14ac:dyDescent="0.25">
      <c r="B80" s="8" t="s">
        <v>109</v>
      </c>
      <c r="C80" s="57" t="s">
        <v>110</v>
      </c>
      <c r="D80" s="54" t="s">
        <v>111</v>
      </c>
      <c r="E80" s="6" t="s">
        <v>112</v>
      </c>
      <c r="F80" s="19">
        <v>6618</v>
      </c>
      <c r="G80" s="24">
        <v>335.65</v>
      </c>
      <c r="H80" s="24">
        <v>0.56999999999999995</v>
      </c>
      <c r="I80" s="31"/>
      <c r="J80" s="31"/>
      <c r="K80" s="35"/>
    </row>
    <row r="81" spans="2:11" x14ac:dyDescent="0.25">
      <c r="B81" s="8" t="s">
        <v>2016</v>
      </c>
      <c r="C81" s="57" t="s">
        <v>2017</v>
      </c>
      <c r="D81" s="54" t="s">
        <v>2018</v>
      </c>
      <c r="E81" s="6" t="s">
        <v>392</v>
      </c>
      <c r="F81" s="19">
        <v>60731</v>
      </c>
      <c r="G81" s="24">
        <v>332.81</v>
      </c>
      <c r="H81" s="24">
        <v>0.56999999999999995</v>
      </c>
      <c r="I81" s="31"/>
      <c r="J81" s="31"/>
      <c r="K81" s="35"/>
    </row>
    <row r="82" spans="2:11" x14ac:dyDescent="0.25">
      <c r="B82" s="8" t="s">
        <v>941</v>
      </c>
      <c r="C82" s="57" t="s">
        <v>942</v>
      </c>
      <c r="D82" s="54" t="s">
        <v>943</v>
      </c>
      <c r="E82" s="6" t="s">
        <v>108</v>
      </c>
      <c r="F82" s="19">
        <v>19152</v>
      </c>
      <c r="G82" s="24">
        <v>329.18</v>
      </c>
      <c r="H82" s="24">
        <v>0.56000000000000005</v>
      </c>
      <c r="I82" s="31"/>
      <c r="J82" s="31"/>
      <c r="K82" s="35"/>
    </row>
    <row r="83" spans="2:11" x14ac:dyDescent="0.25">
      <c r="B83" s="8" t="s">
        <v>361</v>
      </c>
      <c r="C83" s="57" t="s">
        <v>362</v>
      </c>
      <c r="D83" s="54" t="s">
        <v>363</v>
      </c>
      <c r="E83" s="6" t="s">
        <v>104</v>
      </c>
      <c r="F83" s="19">
        <v>15992</v>
      </c>
      <c r="G83" s="24">
        <v>324.33</v>
      </c>
      <c r="H83" s="24">
        <v>0.55000000000000004</v>
      </c>
      <c r="I83" s="31"/>
      <c r="J83" s="31"/>
      <c r="K83" s="35"/>
    </row>
    <row r="84" spans="2:11" x14ac:dyDescent="0.25">
      <c r="B84" s="8" t="s">
        <v>245</v>
      </c>
      <c r="C84" s="57" t="s">
        <v>246</v>
      </c>
      <c r="D84" s="54" t="s">
        <v>247</v>
      </c>
      <c r="E84" s="6" t="s">
        <v>132</v>
      </c>
      <c r="F84" s="19">
        <v>30889</v>
      </c>
      <c r="G84" s="24">
        <v>321.55</v>
      </c>
      <c r="H84" s="24">
        <v>0.55000000000000004</v>
      </c>
      <c r="I84" s="31"/>
      <c r="J84" s="31"/>
      <c r="K84" s="35"/>
    </row>
    <row r="85" spans="2:11" x14ac:dyDescent="0.25">
      <c r="B85" s="8" t="s">
        <v>1908</v>
      </c>
      <c r="C85" s="57" t="s">
        <v>1909</v>
      </c>
      <c r="D85" s="54" t="s">
        <v>1910</v>
      </c>
      <c r="E85" s="6" t="s">
        <v>61</v>
      </c>
      <c r="F85" s="19">
        <v>7243</v>
      </c>
      <c r="G85" s="24">
        <v>319.92</v>
      </c>
      <c r="H85" s="24">
        <v>0.54</v>
      </c>
      <c r="I85" s="31"/>
      <c r="J85" s="31"/>
      <c r="K85" s="35"/>
    </row>
    <row r="86" spans="2:11" x14ac:dyDescent="0.25">
      <c r="B86" s="8" t="s">
        <v>3732</v>
      </c>
      <c r="C86" s="57" t="s">
        <v>3733</v>
      </c>
      <c r="D86" s="54" t="s">
        <v>3734</v>
      </c>
      <c r="E86" s="6" t="s">
        <v>132</v>
      </c>
      <c r="F86" s="19">
        <v>57309</v>
      </c>
      <c r="G86" s="24">
        <v>318.47000000000003</v>
      </c>
      <c r="H86" s="24">
        <v>0.54</v>
      </c>
      <c r="I86" s="31"/>
      <c r="J86" s="31"/>
      <c r="K86" s="35"/>
    </row>
    <row r="87" spans="2:11" x14ac:dyDescent="0.25">
      <c r="B87" s="8" t="s">
        <v>411</v>
      </c>
      <c r="C87" s="57" t="s">
        <v>412</v>
      </c>
      <c r="D87" s="54" t="s">
        <v>413</v>
      </c>
      <c r="E87" s="6" t="s">
        <v>108</v>
      </c>
      <c r="F87" s="19">
        <v>6874</v>
      </c>
      <c r="G87" s="24">
        <v>317.67</v>
      </c>
      <c r="H87" s="24">
        <v>0.54</v>
      </c>
      <c r="I87" s="31"/>
      <c r="J87" s="31"/>
      <c r="K87" s="35"/>
    </row>
    <row r="88" spans="2:11" x14ac:dyDescent="0.25">
      <c r="B88" s="8" t="s">
        <v>284</v>
      </c>
      <c r="C88" s="57" t="s">
        <v>285</v>
      </c>
      <c r="D88" s="54" t="s">
        <v>286</v>
      </c>
      <c r="E88" s="6" t="s">
        <v>104</v>
      </c>
      <c r="F88" s="19">
        <v>68286</v>
      </c>
      <c r="G88" s="24">
        <v>316.77999999999997</v>
      </c>
      <c r="H88" s="24">
        <v>0.54</v>
      </c>
      <c r="I88" s="31"/>
      <c r="J88" s="31"/>
      <c r="K88" s="35"/>
    </row>
    <row r="89" spans="2:11" x14ac:dyDescent="0.25">
      <c r="B89" s="8" t="s">
        <v>396</v>
      </c>
      <c r="C89" s="57" t="s">
        <v>397</v>
      </c>
      <c r="D89" s="54" t="s">
        <v>398</v>
      </c>
      <c r="E89" s="6" t="s">
        <v>82</v>
      </c>
      <c r="F89" s="19">
        <v>102896</v>
      </c>
      <c r="G89" s="24">
        <v>312.02999999999997</v>
      </c>
      <c r="H89" s="24">
        <v>0.53</v>
      </c>
      <c r="I89" s="31"/>
      <c r="J89" s="31"/>
      <c r="K89" s="35"/>
    </row>
    <row r="90" spans="2:11" x14ac:dyDescent="0.25">
      <c r="B90" s="8" t="s">
        <v>2134</v>
      </c>
      <c r="C90" s="57" t="s">
        <v>2135</v>
      </c>
      <c r="D90" s="54" t="s">
        <v>2136</v>
      </c>
      <c r="E90" s="6" t="s">
        <v>47</v>
      </c>
      <c r="F90" s="19">
        <v>142549</v>
      </c>
      <c r="G90" s="24">
        <v>310.87</v>
      </c>
      <c r="H90" s="24">
        <v>0.53</v>
      </c>
      <c r="I90" s="31"/>
      <c r="J90" s="31"/>
      <c r="K90" s="35"/>
    </row>
    <row r="91" spans="2:11" x14ac:dyDescent="0.25">
      <c r="B91" s="8" t="s">
        <v>3735</v>
      </c>
      <c r="C91" s="57" t="s">
        <v>3736</v>
      </c>
      <c r="D91" s="54" t="s">
        <v>3737</v>
      </c>
      <c r="E91" s="6" t="s">
        <v>128</v>
      </c>
      <c r="F91" s="19">
        <v>53641</v>
      </c>
      <c r="G91" s="24">
        <v>310.8</v>
      </c>
      <c r="H91" s="24">
        <v>0.53</v>
      </c>
      <c r="I91" s="31"/>
      <c r="J91" s="31"/>
      <c r="K91" s="35"/>
    </row>
    <row r="92" spans="2:11" x14ac:dyDescent="0.25">
      <c r="B92" s="8" t="s">
        <v>3738</v>
      </c>
      <c r="C92" s="57" t="s">
        <v>3739</v>
      </c>
      <c r="D92" s="54" t="s">
        <v>3740</v>
      </c>
      <c r="E92" s="6" t="s">
        <v>104</v>
      </c>
      <c r="F92" s="19">
        <v>23338</v>
      </c>
      <c r="G92" s="24">
        <v>305.25</v>
      </c>
      <c r="H92" s="24">
        <v>0.52</v>
      </c>
      <c r="I92" s="31"/>
      <c r="J92" s="31"/>
      <c r="K92" s="35"/>
    </row>
    <row r="93" spans="2:11" x14ac:dyDescent="0.25">
      <c r="B93" s="8" t="s">
        <v>248</v>
      </c>
      <c r="C93" s="57" t="s">
        <v>249</v>
      </c>
      <c r="D93" s="54" t="s">
        <v>250</v>
      </c>
      <c r="E93" s="6" t="s">
        <v>61</v>
      </c>
      <c r="F93" s="19">
        <v>11731</v>
      </c>
      <c r="G93" s="24">
        <v>303.91000000000003</v>
      </c>
      <c r="H93" s="24">
        <v>0.52</v>
      </c>
      <c r="I93" s="31"/>
      <c r="J93" s="31"/>
      <c r="K93" s="35"/>
    </row>
    <row r="94" spans="2:11" x14ac:dyDescent="0.25">
      <c r="B94" s="8" t="s">
        <v>3741</v>
      </c>
      <c r="C94" s="57" t="s">
        <v>3742</v>
      </c>
      <c r="D94" s="54" t="s">
        <v>3743</v>
      </c>
      <c r="E94" s="6" t="s">
        <v>317</v>
      </c>
      <c r="F94" s="19">
        <v>3702</v>
      </c>
      <c r="G94" s="24">
        <v>302.16000000000003</v>
      </c>
      <c r="H94" s="24">
        <v>0.51</v>
      </c>
      <c r="I94" s="31"/>
      <c r="J94" s="31"/>
      <c r="K94" s="35"/>
    </row>
    <row r="95" spans="2:11" x14ac:dyDescent="0.25">
      <c r="B95" s="8" t="s">
        <v>2216</v>
      </c>
      <c r="C95" s="57" t="s">
        <v>2217</v>
      </c>
      <c r="D95" s="54" t="s">
        <v>2218</v>
      </c>
      <c r="E95" s="6" t="s">
        <v>317</v>
      </c>
      <c r="F95" s="19">
        <v>26957</v>
      </c>
      <c r="G95" s="24">
        <v>301.82</v>
      </c>
      <c r="H95" s="24">
        <v>0.51</v>
      </c>
      <c r="I95" s="31"/>
      <c r="J95" s="31"/>
      <c r="K95" s="35"/>
    </row>
    <row r="96" spans="2:11" x14ac:dyDescent="0.25">
      <c r="B96" s="8" t="s">
        <v>154</v>
      </c>
      <c r="C96" s="57" t="s">
        <v>155</v>
      </c>
      <c r="D96" s="54" t="s">
        <v>156</v>
      </c>
      <c r="E96" s="6" t="s">
        <v>132</v>
      </c>
      <c r="F96" s="19">
        <v>7052</v>
      </c>
      <c r="G96" s="24">
        <v>300.93</v>
      </c>
      <c r="H96" s="24">
        <v>0.51</v>
      </c>
      <c r="I96" s="31"/>
      <c r="J96" s="31"/>
      <c r="K96" s="35"/>
    </row>
    <row r="97" spans="2:11" x14ac:dyDescent="0.25">
      <c r="B97" s="8" t="s">
        <v>265</v>
      </c>
      <c r="C97" s="57" t="s">
        <v>266</v>
      </c>
      <c r="D97" s="54" t="s">
        <v>267</v>
      </c>
      <c r="E97" s="6" t="s">
        <v>268</v>
      </c>
      <c r="F97" s="19">
        <v>74323</v>
      </c>
      <c r="G97" s="24">
        <v>300.26</v>
      </c>
      <c r="H97" s="24">
        <v>0.51</v>
      </c>
      <c r="I97" s="31"/>
      <c r="J97" s="31"/>
      <c r="K97" s="35"/>
    </row>
    <row r="98" spans="2:11" x14ac:dyDescent="0.25">
      <c r="B98" s="8" t="s">
        <v>3744</v>
      </c>
      <c r="C98" s="57" t="s">
        <v>3745</v>
      </c>
      <c r="D98" s="54" t="s">
        <v>3746</v>
      </c>
      <c r="E98" s="6" t="s">
        <v>93</v>
      </c>
      <c r="F98" s="19">
        <v>43993</v>
      </c>
      <c r="G98" s="24">
        <v>284.57</v>
      </c>
      <c r="H98" s="24">
        <v>0.48</v>
      </c>
      <c r="I98" s="31"/>
      <c r="J98" s="31"/>
      <c r="K98" s="35"/>
    </row>
    <row r="99" spans="2:11" x14ac:dyDescent="0.25">
      <c r="B99" s="8" t="s">
        <v>3747</v>
      </c>
      <c r="C99" s="57" t="s">
        <v>3748</v>
      </c>
      <c r="D99" s="54" t="s">
        <v>3749</v>
      </c>
      <c r="E99" s="6" t="s">
        <v>485</v>
      </c>
      <c r="F99" s="19">
        <v>16336</v>
      </c>
      <c r="G99" s="24">
        <v>281</v>
      </c>
      <c r="H99" s="24">
        <v>0.48</v>
      </c>
      <c r="I99" s="31"/>
      <c r="J99" s="31"/>
      <c r="K99" s="35"/>
    </row>
    <row r="100" spans="2:11" x14ac:dyDescent="0.25">
      <c r="B100" s="8" t="s">
        <v>892</v>
      </c>
      <c r="C100" s="57" t="s">
        <v>893</v>
      </c>
      <c r="D100" s="54" t="s">
        <v>894</v>
      </c>
      <c r="E100" s="6" t="s">
        <v>104</v>
      </c>
      <c r="F100" s="19">
        <v>77073</v>
      </c>
      <c r="G100" s="24">
        <v>279.27</v>
      </c>
      <c r="H100" s="24">
        <v>0.48</v>
      </c>
      <c r="I100" s="31"/>
      <c r="J100" s="31"/>
      <c r="K100" s="35"/>
    </row>
    <row r="101" spans="2:11" x14ac:dyDescent="0.25">
      <c r="B101" s="8" t="s">
        <v>219</v>
      </c>
      <c r="C101" s="57" t="s">
        <v>220</v>
      </c>
      <c r="D101" s="54" t="s">
        <v>221</v>
      </c>
      <c r="E101" s="6" t="s">
        <v>222</v>
      </c>
      <c r="F101" s="19">
        <v>34083</v>
      </c>
      <c r="G101" s="24">
        <v>278.44</v>
      </c>
      <c r="H101" s="24">
        <v>0.47</v>
      </c>
      <c r="I101" s="31"/>
      <c r="J101" s="31"/>
      <c r="K101" s="35"/>
    </row>
    <row r="102" spans="2:11" x14ac:dyDescent="0.25">
      <c r="B102" s="8" t="s">
        <v>3750</v>
      </c>
      <c r="C102" s="57" t="s">
        <v>3751</v>
      </c>
      <c r="D102" s="54" t="s">
        <v>3752</v>
      </c>
      <c r="E102" s="6" t="s">
        <v>811</v>
      </c>
      <c r="F102" s="19">
        <v>56287</v>
      </c>
      <c r="G102" s="24">
        <v>278.2</v>
      </c>
      <c r="H102" s="24">
        <v>0.47</v>
      </c>
      <c r="I102" s="31"/>
      <c r="J102" s="31"/>
      <c r="K102" s="35"/>
    </row>
    <row r="103" spans="2:11" x14ac:dyDescent="0.25">
      <c r="B103" s="8" t="s">
        <v>2122</v>
      </c>
      <c r="C103" s="57" t="s">
        <v>2123</v>
      </c>
      <c r="D103" s="54" t="s">
        <v>2124</v>
      </c>
      <c r="E103" s="6" t="s">
        <v>82</v>
      </c>
      <c r="F103" s="19">
        <v>121900</v>
      </c>
      <c r="G103" s="24">
        <v>276.57</v>
      </c>
      <c r="H103" s="24">
        <v>0.47</v>
      </c>
      <c r="I103" s="31"/>
      <c r="J103" s="31"/>
      <c r="K103" s="35"/>
    </row>
    <row r="104" spans="2:11" x14ac:dyDescent="0.25">
      <c r="B104" s="8" t="s">
        <v>479</v>
      </c>
      <c r="C104" s="57" t="s">
        <v>480</v>
      </c>
      <c r="D104" s="54" t="s">
        <v>481</v>
      </c>
      <c r="E104" s="6" t="s">
        <v>222</v>
      </c>
      <c r="F104" s="19">
        <v>1634</v>
      </c>
      <c r="G104" s="24">
        <v>276.22000000000003</v>
      </c>
      <c r="H104" s="24">
        <v>0.47</v>
      </c>
      <c r="I104" s="31"/>
      <c r="J104" s="31"/>
      <c r="K104" s="35"/>
    </row>
    <row r="105" spans="2:11" x14ac:dyDescent="0.25">
      <c r="B105" s="8" t="s">
        <v>3753</v>
      </c>
      <c r="C105" s="57" t="s">
        <v>3754</v>
      </c>
      <c r="D105" s="54" t="s">
        <v>3755</v>
      </c>
      <c r="E105" s="6" t="s">
        <v>264</v>
      </c>
      <c r="F105" s="19">
        <v>5249</v>
      </c>
      <c r="G105" s="24">
        <v>275.23</v>
      </c>
      <c r="H105" s="24">
        <v>0.47</v>
      </c>
      <c r="I105" s="31"/>
      <c r="J105" s="31"/>
      <c r="K105" s="35"/>
    </row>
    <row r="106" spans="2:11" x14ac:dyDescent="0.25">
      <c r="B106" s="8" t="s">
        <v>164</v>
      </c>
      <c r="C106" s="57" t="s">
        <v>165</v>
      </c>
      <c r="D106" s="54" t="s">
        <v>166</v>
      </c>
      <c r="E106" s="6" t="s">
        <v>47</v>
      </c>
      <c r="F106" s="19">
        <v>213270</v>
      </c>
      <c r="G106" s="24">
        <v>268.29000000000002</v>
      </c>
      <c r="H106" s="24">
        <v>0.46</v>
      </c>
      <c r="I106" s="31"/>
      <c r="J106" s="31"/>
      <c r="K106" s="35"/>
    </row>
    <row r="107" spans="2:11" x14ac:dyDescent="0.25">
      <c r="B107" s="8" t="s">
        <v>201</v>
      </c>
      <c r="C107" s="57" t="s">
        <v>202</v>
      </c>
      <c r="D107" s="54" t="s">
        <v>203</v>
      </c>
      <c r="E107" s="6" t="s">
        <v>104</v>
      </c>
      <c r="F107" s="19">
        <v>922</v>
      </c>
      <c r="G107" s="24">
        <v>261.70999999999998</v>
      </c>
      <c r="H107" s="24">
        <v>0.45</v>
      </c>
      <c r="I107" s="31"/>
      <c r="J107" s="31"/>
      <c r="K107" s="35"/>
    </row>
    <row r="108" spans="2:11" x14ac:dyDescent="0.25">
      <c r="B108" s="8" t="s">
        <v>258</v>
      </c>
      <c r="C108" s="57" t="s">
        <v>259</v>
      </c>
      <c r="D108" s="54" t="s">
        <v>260</v>
      </c>
      <c r="E108" s="6" t="s">
        <v>132</v>
      </c>
      <c r="F108" s="19">
        <v>18601</v>
      </c>
      <c r="G108" s="24">
        <v>260.72000000000003</v>
      </c>
      <c r="H108" s="24">
        <v>0.44</v>
      </c>
      <c r="I108" s="31"/>
      <c r="J108" s="31"/>
      <c r="K108" s="35"/>
    </row>
    <row r="109" spans="2:11" x14ac:dyDescent="0.25">
      <c r="B109" s="8" t="s">
        <v>318</v>
      </c>
      <c r="C109" s="57" t="s">
        <v>319</v>
      </c>
      <c r="D109" s="54" t="s">
        <v>320</v>
      </c>
      <c r="E109" s="6" t="s">
        <v>321</v>
      </c>
      <c r="F109" s="19">
        <v>12852</v>
      </c>
      <c r="G109" s="24">
        <v>258.97000000000003</v>
      </c>
      <c r="H109" s="24">
        <v>0.44</v>
      </c>
      <c r="I109" s="31"/>
      <c r="J109" s="31"/>
      <c r="K109" s="35"/>
    </row>
    <row r="110" spans="2:11" x14ac:dyDescent="0.25">
      <c r="B110" s="8" t="s">
        <v>223</v>
      </c>
      <c r="C110" s="57" t="s">
        <v>224</v>
      </c>
      <c r="D110" s="54" t="s">
        <v>225</v>
      </c>
      <c r="E110" s="6" t="s">
        <v>104</v>
      </c>
      <c r="F110" s="19">
        <v>12012</v>
      </c>
      <c r="G110" s="24">
        <v>257.25</v>
      </c>
      <c r="H110" s="24">
        <v>0.44</v>
      </c>
      <c r="I110" s="31"/>
      <c r="J110" s="31"/>
      <c r="K110" s="35"/>
    </row>
    <row r="111" spans="2:11" x14ac:dyDescent="0.25">
      <c r="B111" s="8" t="s">
        <v>3756</v>
      </c>
      <c r="C111" s="57" t="s">
        <v>3757</v>
      </c>
      <c r="D111" s="54" t="s">
        <v>3758</v>
      </c>
      <c r="E111" s="6" t="s">
        <v>160</v>
      </c>
      <c r="F111" s="19">
        <v>31429</v>
      </c>
      <c r="G111" s="24">
        <v>253.88</v>
      </c>
      <c r="H111" s="24">
        <v>0.43</v>
      </c>
      <c r="I111" s="31"/>
      <c r="J111" s="31"/>
      <c r="K111" s="35"/>
    </row>
    <row r="112" spans="2:11" x14ac:dyDescent="0.25">
      <c r="B112" s="8" t="s">
        <v>2187</v>
      </c>
      <c r="C112" s="57" t="s">
        <v>2188</v>
      </c>
      <c r="D112" s="54" t="s">
        <v>2189</v>
      </c>
      <c r="E112" s="6" t="s">
        <v>61</v>
      </c>
      <c r="F112" s="19">
        <v>13672</v>
      </c>
      <c r="G112" s="24">
        <v>253.01</v>
      </c>
      <c r="H112" s="24">
        <v>0.43</v>
      </c>
      <c r="I112" s="31"/>
      <c r="J112" s="31"/>
      <c r="K112" s="35"/>
    </row>
    <row r="113" spans="2:11" x14ac:dyDescent="0.25">
      <c r="B113" s="8" t="s">
        <v>121</v>
      </c>
      <c r="C113" s="57" t="s">
        <v>122</v>
      </c>
      <c r="D113" s="54" t="s">
        <v>123</v>
      </c>
      <c r="E113" s="6" t="s">
        <v>124</v>
      </c>
      <c r="F113" s="19">
        <v>4770</v>
      </c>
      <c r="G113" s="24">
        <v>248.8</v>
      </c>
      <c r="H113" s="24">
        <v>0.42</v>
      </c>
      <c r="I113" s="31"/>
      <c r="J113" s="31"/>
      <c r="K113" s="35"/>
    </row>
    <row r="114" spans="2:11" x14ac:dyDescent="0.25">
      <c r="B114" s="8" t="s">
        <v>2159</v>
      </c>
      <c r="C114" s="57" t="s">
        <v>1234</v>
      </c>
      <c r="D114" s="54" t="s">
        <v>2160</v>
      </c>
      <c r="E114" s="6" t="s">
        <v>82</v>
      </c>
      <c r="F114" s="19">
        <v>138238</v>
      </c>
      <c r="G114" s="24">
        <v>248.68</v>
      </c>
      <c r="H114" s="24">
        <v>0.42</v>
      </c>
      <c r="I114" s="31"/>
      <c r="J114" s="31"/>
      <c r="K114" s="35"/>
    </row>
    <row r="115" spans="2:11" x14ac:dyDescent="0.25">
      <c r="B115" s="8" t="s">
        <v>2172</v>
      </c>
      <c r="C115" s="57" t="s">
        <v>2173</v>
      </c>
      <c r="D115" s="54" t="s">
        <v>2174</v>
      </c>
      <c r="E115" s="6" t="s">
        <v>153</v>
      </c>
      <c r="F115" s="19">
        <v>5748</v>
      </c>
      <c r="G115" s="24">
        <v>239.89</v>
      </c>
      <c r="H115" s="24">
        <v>0.41</v>
      </c>
      <c r="I115" s="31"/>
      <c r="J115" s="31"/>
      <c r="K115" s="35"/>
    </row>
    <row r="116" spans="2:11" x14ac:dyDescent="0.25">
      <c r="B116" s="8" t="s">
        <v>3759</v>
      </c>
      <c r="C116" s="57" t="s">
        <v>3760</v>
      </c>
      <c r="D116" s="54" t="s">
        <v>3761</v>
      </c>
      <c r="E116" s="6" t="s">
        <v>501</v>
      </c>
      <c r="F116" s="19">
        <v>159995</v>
      </c>
      <c r="G116" s="24">
        <v>237.86</v>
      </c>
      <c r="H116" s="24">
        <v>0.41</v>
      </c>
      <c r="I116" s="31"/>
      <c r="J116" s="31"/>
      <c r="K116" s="35"/>
    </row>
    <row r="117" spans="2:11" x14ac:dyDescent="0.25">
      <c r="B117" s="8" t="s">
        <v>3762</v>
      </c>
      <c r="C117" s="57" t="s">
        <v>3763</v>
      </c>
      <c r="D117" s="54" t="s">
        <v>3764</v>
      </c>
      <c r="E117" s="6" t="s">
        <v>2095</v>
      </c>
      <c r="F117" s="19">
        <v>15909</v>
      </c>
      <c r="G117" s="24">
        <v>232.29</v>
      </c>
      <c r="H117" s="24">
        <v>0.4</v>
      </c>
      <c r="I117" s="31"/>
      <c r="J117" s="31"/>
      <c r="K117" s="35"/>
    </row>
    <row r="118" spans="2:11" x14ac:dyDescent="0.25">
      <c r="B118" s="8" t="s">
        <v>3765</v>
      </c>
      <c r="C118" s="57" t="s">
        <v>3766</v>
      </c>
      <c r="D118" s="54" t="s">
        <v>3767</v>
      </c>
      <c r="E118" s="6" t="s">
        <v>317</v>
      </c>
      <c r="F118" s="19">
        <v>6854</v>
      </c>
      <c r="G118" s="24">
        <v>232.03</v>
      </c>
      <c r="H118" s="24">
        <v>0.4</v>
      </c>
      <c r="I118" s="31"/>
      <c r="J118" s="31"/>
      <c r="K118" s="35"/>
    </row>
    <row r="119" spans="2:11" x14ac:dyDescent="0.25">
      <c r="B119" s="8" t="s">
        <v>105</v>
      </c>
      <c r="C119" s="57" t="s">
        <v>106</v>
      </c>
      <c r="D119" s="54" t="s">
        <v>107</v>
      </c>
      <c r="E119" s="6" t="s">
        <v>108</v>
      </c>
      <c r="F119" s="19">
        <v>5349</v>
      </c>
      <c r="G119" s="24">
        <v>228.29</v>
      </c>
      <c r="H119" s="24">
        <v>0.39</v>
      </c>
      <c r="I119" s="31"/>
      <c r="J119" s="31"/>
      <c r="K119" s="35"/>
    </row>
    <row r="120" spans="2:11" x14ac:dyDescent="0.25">
      <c r="B120" s="8" t="s">
        <v>1922</v>
      </c>
      <c r="C120" s="57" t="s">
        <v>1923</v>
      </c>
      <c r="D120" s="54" t="s">
        <v>1924</v>
      </c>
      <c r="E120" s="6" t="s">
        <v>108</v>
      </c>
      <c r="F120" s="19">
        <v>4030</v>
      </c>
      <c r="G120" s="24">
        <v>225.82</v>
      </c>
      <c r="H120" s="24">
        <v>0.38</v>
      </c>
      <c r="I120" s="31"/>
      <c r="J120" s="31"/>
      <c r="K120" s="35"/>
    </row>
    <row r="121" spans="2:11" x14ac:dyDescent="0.25">
      <c r="B121" s="8" t="s">
        <v>2193</v>
      </c>
      <c r="C121" s="57" t="s">
        <v>2194</v>
      </c>
      <c r="D121" s="54" t="s">
        <v>2195</v>
      </c>
      <c r="E121" s="6" t="s">
        <v>317</v>
      </c>
      <c r="F121" s="19">
        <v>2761</v>
      </c>
      <c r="G121" s="24">
        <v>220</v>
      </c>
      <c r="H121" s="24">
        <v>0.37</v>
      </c>
      <c r="I121" s="31"/>
      <c r="J121" s="31"/>
      <c r="K121" s="35"/>
    </row>
    <row r="122" spans="2:11" x14ac:dyDescent="0.25">
      <c r="B122" s="8" t="s">
        <v>2161</v>
      </c>
      <c r="C122" s="57" t="s">
        <v>2162</v>
      </c>
      <c r="D122" s="54" t="s">
        <v>2163</v>
      </c>
      <c r="E122" s="6" t="s">
        <v>82</v>
      </c>
      <c r="F122" s="19">
        <v>20732</v>
      </c>
      <c r="G122" s="24">
        <v>215.92</v>
      </c>
      <c r="H122" s="24">
        <v>0.37</v>
      </c>
      <c r="I122" s="31"/>
      <c r="J122" s="31"/>
      <c r="K122" s="35"/>
    </row>
    <row r="123" spans="2:11" x14ac:dyDescent="0.25">
      <c r="B123" s="8" t="s">
        <v>325</v>
      </c>
      <c r="C123" s="57" t="s">
        <v>326</v>
      </c>
      <c r="D123" s="54" t="s">
        <v>327</v>
      </c>
      <c r="E123" s="6" t="s">
        <v>132</v>
      </c>
      <c r="F123" s="19">
        <v>291492</v>
      </c>
      <c r="G123" s="24">
        <v>215.3</v>
      </c>
      <c r="H123" s="24">
        <v>0.37</v>
      </c>
      <c r="I123" s="31"/>
      <c r="J123" s="31"/>
      <c r="K123" s="35"/>
    </row>
    <row r="124" spans="2:11" x14ac:dyDescent="0.25">
      <c r="B124" s="8" t="s">
        <v>125</v>
      </c>
      <c r="C124" s="57" t="s">
        <v>126</v>
      </c>
      <c r="D124" s="54" t="s">
        <v>127</v>
      </c>
      <c r="E124" s="6" t="s">
        <v>128</v>
      </c>
      <c r="F124" s="19">
        <v>14375</v>
      </c>
      <c r="G124" s="24">
        <v>213.01</v>
      </c>
      <c r="H124" s="24">
        <v>0.36</v>
      </c>
      <c r="I124" s="31"/>
      <c r="J124" s="31"/>
      <c r="K124" s="35"/>
    </row>
    <row r="125" spans="2:11" x14ac:dyDescent="0.25">
      <c r="B125" s="8" t="s">
        <v>349</v>
      </c>
      <c r="C125" s="57" t="s">
        <v>350</v>
      </c>
      <c r="D125" s="54" t="s">
        <v>351</v>
      </c>
      <c r="E125" s="6" t="s">
        <v>264</v>
      </c>
      <c r="F125" s="19">
        <v>384</v>
      </c>
      <c r="G125" s="24">
        <v>209.11</v>
      </c>
      <c r="H125" s="24">
        <v>0.36</v>
      </c>
      <c r="I125" s="31"/>
      <c r="J125" s="31"/>
      <c r="K125" s="35"/>
    </row>
    <row r="126" spans="2:11" x14ac:dyDescent="0.25">
      <c r="B126" s="8" t="s">
        <v>449</v>
      </c>
      <c r="C126" s="57" t="s">
        <v>450</v>
      </c>
      <c r="D126" s="54" t="s">
        <v>451</v>
      </c>
      <c r="E126" s="6" t="s">
        <v>108</v>
      </c>
      <c r="F126" s="19">
        <v>8064</v>
      </c>
      <c r="G126" s="24">
        <v>208.74</v>
      </c>
      <c r="H126" s="24">
        <v>0.36</v>
      </c>
      <c r="I126" s="31"/>
      <c r="J126" s="31"/>
      <c r="K126" s="35"/>
    </row>
    <row r="127" spans="2:11" x14ac:dyDescent="0.25">
      <c r="B127" s="8" t="s">
        <v>3768</v>
      </c>
      <c r="C127" s="57" t="s">
        <v>3769</v>
      </c>
      <c r="D127" s="54" t="s">
        <v>3770</v>
      </c>
      <c r="E127" s="6" t="s">
        <v>104</v>
      </c>
      <c r="F127" s="19">
        <v>7560</v>
      </c>
      <c r="G127" s="24">
        <v>203.75</v>
      </c>
      <c r="H127" s="24">
        <v>0.35</v>
      </c>
      <c r="I127" s="31"/>
      <c r="J127" s="31"/>
      <c r="K127" s="35"/>
    </row>
    <row r="128" spans="2:11" x14ac:dyDescent="0.25">
      <c r="B128" s="8" t="s">
        <v>3771</v>
      </c>
      <c r="C128" s="57" t="s">
        <v>3772</v>
      </c>
      <c r="D128" s="54" t="s">
        <v>3773</v>
      </c>
      <c r="E128" s="6" t="s">
        <v>392</v>
      </c>
      <c r="F128" s="19">
        <v>29860</v>
      </c>
      <c r="G128" s="24">
        <v>202.72</v>
      </c>
      <c r="H128" s="24">
        <v>0.35</v>
      </c>
      <c r="I128" s="31"/>
      <c r="J128" s="31"/>
      <c r="K128" s="35"/>
    </row>
    <row r="129" spans="2:11" x14ac:dyDescent="0.25">
      <c r="B129" s="8" t="s">
        <v>2181</v>
      </c>
      <c r="C129" s="57" t="s">
        <v>2182</v>
      </c>
      <c r="D129" s="54" t="s">
        <v>2183</v>
      </c>
      <c r="E129" s="6" t="s">
        <v>139</v>
      </c>
      <c r="F129" s="19">
        <v>58116</v>
      </c>
      <c r="G129" s="24">
        <v>199.74</v>
      </c>
      <c r="H129" s="24">
        <v>0.34</v>
      </c>
      <c r="I129" s="31"/>
      <c r="J129" s="31"/>
      <c r="K129" s="35"/>
    </row>
    <row r="130" spans="2:11" x14ac:dyDescent="0.25">
      <c r="B130" s="8" t="s">
        <v>157</v>
      </c>
      <c r="C130" s="57" t="s">
        <v>158</v>
      </c>
      <c r="D130" s="54" t="s">
        <v>159</v>
      </c>
      <c r="E130" s="6" t="s">
        <v>160</v>
      </c>
      <c r="F130" s="19">
        <v>6366</v>
      </c>
      <c r="G130" s="24">
        <v>196.75</v>
      </c>
      <c r="H130" s="24">
        <v>0.34</v>
      </c>
      <c r="I130" s="31"/>
      <c r="J130" s="31"/>
      <c r="K130" s="35"/>
    </row>
    <row r="131" spans="2:11" x14ac:dyDescent="0.25">
      <c r="B131" s="8" t="s">
        <v>1917</v>
      </c>
      <c r="C131" s="57" t="s">
        <v>1918</v>
      </c>
      <c r="D131" s="54" t="s">
        <v>1919</v>
      </c>
      <c r="E131" s="6" t="s">
        <v>104</v>
      </c>
      <c r="F131" s="19">
        <v>7058</v>
      </c>
      <c r="G131" s="24">
        <v>192.73</v>
      </c>
      <c r="H131" s="24">
        <v>0.33</v>
      </c>
      <c r="I131" s="31"/>
      <c r="J131" s="31"/>
      <c r="K131" s="35"/>
    </row>
    <row r="132" spans="2:11" x14ac:dyDescent="0.25">
      <c r="B132" s="8" t="s">
        <v>3774</v>
      </c>
      <c r="C132" s="57" t="s">
        <v>3775</v>
      </c>
      <c r="D132" s="54" t="s">
        <v>3776</v>
      </c>
      <c r="E132" s="6" t="s">
        <v>373</v>
      </c>
      <c r="F132" s="19">
        <v>489</v>
      </c>
      <c r="G132" s="24">
        <v>192.11</v>
      </c>
      <c r="H132" s="24">
        <v>0.33</v>
      </c>
      <c r="I132" s="31"/>
      <c r="J132" s="31"/>
      <c r="K132" s="35"/>
    </row>
    <row r="133" spans="2:11" x14ac:dyDescent="0.25">
      <c r="B133" s="8" t="s">
        <v>1897</v>
      </c>
      <c r="C133" s="57" t="s">
        <v>1898</v>
      </c>
      <c r="D133" s="54" t="s">
        <v>1899</v>
      </c>
      <c r="E133" s="6" t="s">
        <v>82</v>
      </c>
      <c r="F133" s="19">
        <v>4184</v>
      </c>
      <c r="G133" s="24">
        <v>183.37</v>
      </c>
      <c r="H133" s="24">
        <v>0.31</v>
      </c>
      <c r="I133" s="31"/>
      <c r="J133" s="31"/>
      <c r="K133" s="35"/>
    </row>
    <row r="134" spans="2:11" x14ac:dyDescent="0.25">
      <c r="B134" s="8" t="s">
        <v>2489</v>
      </c>
      <c r="C134" s="57" t="s">
        <v>2490</v>
      </c>
      <c r="D134" s="54" t="s">
        <v>2491</v>
      </c>
      <c r="E134" s="6" t="s">
        <v>78</v>
      </c>
      <c r="F134" s="19">
        <v>42622</v>
      </c>
      <c r="G134" s="24">
        <v>183.25</v>
      </c>
      <c r="H134" s="24">
        <v>0.31</v>
      </c>
      <c r="I134" s="31"/>
      <c r="J134" s="31"/>
      <c r="K134" s="35"/>
    </row>
    <row r="135" spans="2:11" x14ac:dyDescent="0.25">
      <c r="B135" s="8" t="s">
        <v>932</v>
      </c>
      <c r="C135" s="57" t="s">
        <v>933</v>
      </c>
      <c r="D135" s="54" t="s">
        <v>934</v>
      </c>
      <c r="E135" s="6" t="s">
        <v>61</v>
      </c>
      <c r="F135" s="19">
        <v>22146</v>
      </c>
      <c r="G135" s="24">
        <v>182.94</v>
      </c>
      <c r="H135" s="24">
        <v>0.31</v>
      </c>
      <c r="I135" s="31"/>
      <c r="J135" s="31"/>
      <c r="K135" s="35"/>
    </row>
    <row r="136" spans="2:11" x14ac:dyDescent="0.25">
      <c r="B136" s="8" t="s">
        <v>3777</v>
      </c>
      <c r="C136" s="57" t="s">
        <v>3778</v>
      </c>
      <c r="D136" s="54" t="s">
        <v>3779</v>
      </c>
      <c r="E136" s="6" t="s">
        <v>120</v>
      </c>
      <c r="F136" s="19">
        <v>122734</v>
      </c>
      <c r="G136" s="24">
        <v>182.22</v>
      </c>
      <c r="H136" s="24">
        <v>0.31</v>
      </c>
      <c r="I136" s="31"/>
      <c r="J136" s="31"/>
      <c r="K136" s="35"/>
    </row>
    <row r="137" spans="2:11" x14ac:dyDescent="0.25">
      <c r="B137" s="8" t="s">
        <v>3780</v>
      </c>
      <c r="C137" s="57" t="s">
        <v>3781</v>
      </c>
      <c r="D137" s="54" t="s">
        <v>3782</v>
      </c>
      <c r="E137" s="6" t="s">
        <v>82</v>
      </c>
      <c r="F137" s="19">
        <v>48400</v>
      </c>
      <c r="G137" s="24">
        <v>178.62</v>
      </c>
      <c r="H137" s="24">
        <v>0.3</v>
      </c>
      <c r="I137" s="31"/>
      <c r="J137" s="31"/>
      <c r="K137" s="35"/>
    </row>
    <row r="138" spans="2:11" x14ac:dyDescent="0.25">
      <c r="B138" s="8" t="s">
        <v>3783</v>
      </c>
      <c r="C138" s="57" t="s">
        <v>3784</v>
      </c>
      <c r="D138" s="54" t="s">
        <v>3785</v>
      </c>
      <c r="E138" s="6" t="s">
        <v>78</v>
      </c>
      <c r="F138" s="19">
        <v>29466</v>
      </c>
      <c r="G138" s="24">
        <v>178.59</v>
      </c>
      <c r="H138" s="24">
        <v>0.3</v>
      </c>
      <c r="I138" s="31"/>
      <c r="J138" s="31"/>
      <c r="K138" s="35"/>
    </row>
    <row r="139" spans="2:11" x14ac:dyDescent="0.25">
      <c r="B139" s="8" t="s">
        <v>2225</v>
      </c>
      <c r="C139" s="57" t="s">
        <v>2226</v>
      </c>
      <c r="D139" s="54" t="s">
        <v>2227</v>
      </c>
      <c r="E139" s="6" t="s">
        <v>128</v>
      </c>
      <c r="F139" s="19">
        <v>11158</v>
      </c>
      <c r="G139" s="24">
        <v>178.12</v>
      </c>
      <c r="H139" s="24">
        <v>0.3</v>
      </c>
      <c r="I139" s="31"/>
      <c r="J139" s="31"/>
      <c r="K139" s="35"/>
    </row>
    <row r="140" spans="2:11" x14ac:dyDescent="0.25">
      <c r="B140" s="8" t="s">
        <v>1914</v>
      </c>
      <c r="C140" s="57" t="s">
        <v>1915</v>
      </c>
      <c r="D140" s="54" t="s">
        <v>1916</v>
      </c>
      <c r="E140" s="6" t="s">
        <v>132</v>
      </c>
      <c r="F140" s="19">
        <v>6103</v>
      </c>
      <c r="G140" s="24">
        <v>158.72999999999999</v>
      </c>
      <c r="H140" s="24">
        <v>0.27</v>
      </c>
      <c r="I140" s="31"/>
      <c r="J140" s="31"/>
      <c r="K140" s="35"/>
    </row>
    <row r="141" spans="2:11" x14ac:dyDescent="0.25">
      <c r="B141" s="8" t="s">
        <v>3786</v>
      </c>
      <c r="C141" s="57" t="s">
        <v>3787</v>
      </c>
      <c r="D141" s="54" t="s">
        <v>3788</v>
      </c>
      <c r="E141" s="6" t="s">
        <v>445</v>
      </c>
      <c r="F141" s="19">
        <v>2185</v>
      </c>
      <c r="G141" s="24">
        <v>152</v>
      </c>
      <c r="H141" s="24">
        <v>0.26</v>
      </c>
      <c r="I141" s="31"/>
      <c r="J141" s="31"/>
      <c r="K141" s="35"/>
    </row>
    <row r="142" spans="2:11" x14ac:dyDescent="0.25">
      <c r="B142" s="8" t="s">
        <v>3789</v>
      </c>
      <c r="C142" s="57" t="s">
        <v>3790</v>
      </c>
      <c r="D142" s="54" t="s">
        <v>3791</v>
      </c>
      <c r="E142" s="6" t="s">
        <v>557</v>
      </c>
      <c r="F142" s="19">
        <v>43732</v>
      </c>
      <c r="G142" s="24">
        <v>148.22999999999999</v>
      </c>
      <c r="H142" s="24">
        <v>0.25</v>
      </c>
      <c r="I142" s="31"/>
      <c r="J142" s="31"/>
      <c r="K142" s="35"/>
    </row>
    <row r="143" spans="2:11" x14ac:dyDescent="0.25">
      <c r="B143" s="8" t="s">
        <v>3792</v>
      </c>
      <c r="C143" s="57" t="s">
        <v>3793</v>
      </c>
      <c r="D143" s="54" t="s">
        <v>3794</v>
      </c>
      <c r="E143" s="6" t="s">
        <v>241</v>
      </c>
      <c r="F143" s="19">
        <v>19299</v>
      </c>
      <c r="G143" s="24">
        <v>141.16</v>
      </c>
      <c r="H143" s="24">
        <v>0.24</v>
      </c>
      <c r="I143" s="31"/>
      <c r="J143" s="31"/>
      <c r="K143" s="35"/>
    </row>
    <row r="144" spans="2:11" x14ac:dyDescent="0.25">
      <c r="B144" s="8" t="s">
        <v>935</v>
      </c>
      <c r="C144" s="57" t="s">
        <v>936</v>
      </c>
      <c r="D144" s="54" t="s">
        <v>937</v>
      </c>
      <c r="E144" s="6" t="s">
        <v>100</v>
      </c>
      <c r="F144" s="19">
        <v>15423</v>
      </c>
      <c r="G144" s="24">
        <v>134.16</v>
      </c>
      <c r="H144" s="24">
        <v>0.23</v>
      </c>
      <c r="I144" s="31"/>
      <c r="J144" s="31"/>
      <c r="K144" s="35"/>
    </row>
    <row r="145" spans="2:11" x14ac:dyDescent="0.25">
      <c r="B145" s="8" t="s">
        <v>232</v>
      </c>
      <c r="C145" s="57" t="s">
        <v>233</v>
      </c>
      <c r="D145" s="54" t="s">
        <v>234</v>
      </c>
      <c r="E145" s="6" t="s">
        <v>132</v>
      </c>
      <c r="F145" s="19">
        <v>822</v>
      </c>
      <c r="G145" s="24">
        <v>130.13999999999999</v>
      </c>
      <c r="H145" s="24">
        <v>0.22</v>
      </c>
      <c r="I145" s="31"/>
      <c r="J145" s="31"/>
      <c r="K145" s="35"/>
    </row>
    <row r="146" spans="2:11" x14ac:dyDescent="0.25">
      <c r="B146" s="8" t="s">
        <v>2699</v>
      </c>
      <c r="C146" s="57" t="s">
        <v>2700</v>
      </c>
      <c r="D146" s="54" t="s">
        <v>2701</v>
      </c>
      <c r="E146" s="6" t="s">
        <v>501</v>
      </c>
      <c r="F146" s="19">
        <v>14363</v>
      </c>
      <c r="G146" s="24">
        <v>129.44</v>
      </c>
      <c r="H146" s="24">
        <v>0.22</v>
      </c>
      <c r="I146" s="31"/>
      <c r="J146" s="31"/>
      <c r="K146" s="35"/>
    </row>
    <row r="147" spans="2:11" x14ac:dyDescent="0.25">
      <c r="B147" s="8" t="s">
        <v>2026</v>
      </c>
      <c r="C147" s="57" t="s">
        <v>2027</v>
      </c>
      <c r="D147" s="54" t="s">
        <v>2028</v>
      </c>
      <c r="E147" s="6" t="s">
        <v>124</v>
      </c>
      <c r="F147" s="19">
        <v>12674</v>
      </c>
      <c r="G147" s="24">
        <v>126.66</v>
      </c>
      <c r="H147" s="24">
        <v>0.22</v>
      </c>
      <c r="I147" s="31"/>
      <c r="J147" s="31"/>
      <c r="K147" s="35"/>
    </row>
    <row r="148" spans="2:11" x14ac:dyDescent="0.25">
      <c r="B148" s="8" t="s">
        <v>3795</v>
      </c>
      <c r="C148" s="57" t="s">
        <v>3796</v>
      </c>
      <c r="D148" s="54" t="s">
        <v>3797</v>
      </c>
      <c r="E148" s="6" t="s">
        <v>78</v>
      </c>
      <c r="F148" s="19">
        <v>42895</v>
      </c>
      <c r="G148" s="24">
        <v>125.63</v>
      </c>
      <c r="H148" s="24">
        <v>0.21</v>
      </c>
      <c r="I148" s="31"/>
      <c r="J148" s="31"/>
      <c r="K148" s="35"/>
    </row>
    <row r="149" spans="2:11" x14ac:dyDescent="0.25">
      <c r="B149" s="8" t="s">
        <v>3798</v>
      </c>
      <c r="C149" s="57" t="s">
        <v>3799</v>
      </c>
      <c r="D149" s="54" t="s">
        <v>3800</v>
      </c>
      <c r="E149" s="6" t="s">
        <v>146</v>
      </c>
      <c r="F149" s="19">
        <v>69058</v>
      </c>
      <c r="G149" s="24">
        <v>123.85</v>
      </c>
      <c r="H149" s="24">
        <v>0.21</v>
      </c>
      <c r="I149" s="31"/>
      <c r="J149" s="31"/>
      <c r="K149" s="35"/>
    </row>
    <row r="150" spans="2:11" x14ac:dyDescent="0.25">
      <c r="B150" s="8" t="s">
        <v>543</v>
      </c>
      <c r="C150" s="57" t="s">
        <v>544</v>
      </c>
      <c r="D150" s="54" t="s">
        <v>545</v>
      </c>
      <c r="E150" s="6" t="s">
        <v>139</v>
      </c>
      <c r="F150" s="19">
        <v>10539</v>
      </c>
      <c r="G150" s="24">
        <v>121.26</v>
      </c>
      <c r="H150" s="24">
        <v>0.21</v>
      </c>
      <c r="I150" s="31"/>
      <c r="J150" s="31"/>
      <c r="K150" s="35"/>
    </row>
    <row r="151" spans="2:11" x14ac:dyDescent="0.25">
      <c r="B151" s="8" t="s">
        <v>3801</v>
      </c>
      <c r="C151" s="57" t="s">
        <v>3802</v>
      </c>
      <c r="D151" s="54" t="s">
        <v>3803</v>
      </c>
      <c r="E151" s="6" t="s">
        <v>445</v>
      </c>
      <c r="F151" s="19">
        <v>11233</v>
      </c>
      <c r="G151" s="24">
        <v>115.43</v>
      </c>
      <c r="H151" s="24">
        <v>0.2</v>
      </c>
      <c r="I151" s="31"/>
      <c r="J151" s="31"/>
      <c r="K151" s="35"/>
    </row>
    <row r="152" spans="2:11" x14ac:dyDescent="0.25">
      <c r="B152" s="8" t="s">
        <v>3804</v>
      </c>
      <c r="C152" s="57" t="s">
        <v>1287</v>
      </c>
      <c r="D152" s="54" t="s">
        <v>3805</v>
      </c>
      <c r="E152" s="6" t="s">
        <v>47</v>
      </c>
      <c r="F152" s="19">
        <v>172013</v>
      </c>
      <c r="G152" s="24">
        <v>115.15</v>
      </c>
      <c r="H152" s="24">
        <v>0.2</v>
      </c>
      <c r="I152" s="31"/>
      <c r="J152" s="31"/>
      <c r="K152" s="35"/>
    </row>
    <row r="153" spans="2:11" x14ac:dyDescent="0.25">
      <c r="B153" s="8" t="s">
        <v>3806</v>
      </c>
      <c r="C153" s="57" t="s">
        <v>3807</v>
      </c>
      <c r="D153" s="54" t="s">
        <v>3808</v>
      </c>
      <c r="E153" s="6" t="s">
        <v>445</v>
      </c>
      <c r="F153" s="19">
        <v>21659</v>
      </c>
      <c r="G153" s="24">
        <v>112.36</v>
      </c>
      <c r="H153" s="24">
        <v>0.19</v>
      </c>
      <c r="I153" s="31"/>
      <c r="J153" s="31"/>
      <c r="K153" s="35"/>
    </row>
    <row r="154" spans="2:11" x14ac:dyDescent="0.25">
      <c r="B154" s="8" t="s">
        <v>3809</v>
      </c>
      <c r="C154" s="57" t="s">
        <v>1143</v>
      </c>
      <c r="D154" s="54" t="s">
        <v>3810</v>
      </c>
      <c r="E154" s="6" t="s">
        <v>170</v>
      </c>
      <c r="F154" s="19">
        <v>14050</v>
      </c>
      <c r="G154" s="24">
        <v>108.62</v>
      </c>
      <c r="H154" s="24">
        <v>0.18</v>
      </c>
      <c r="I154" s="31"/>
      <c r="J154" s="31"/>
      <c r="K154" s="35"/>
    </row>
    <row r="155" spans="2:11" x14ac:dyDescent="0.25">
      <c r="B155" s="8" t="s">
        <v>3811</v>
      </c>
      <c r="C155" s="57" t="s">
        <v>3812</v>
      </c>
      <c r="D155" s="54" t="s">
        <v>3813</v>
      </c>
      <c r="E155" s="6" t="s">
        <v>128</v>
      </c>
      <c r="F155" s="19">
        <v>35070</v>
      </c>
      <c r="G155" s="24">
        <v>107.74</v>
      </c>
      <c r="H155" s="24">
        <v>0.18</v>
      </c>
      <c r="I155" s="31"/>
      <c r="J155" s="31"/>
      <c r="K155" s="35"/>
    </row>
    <row r="156" spans="2:11" x14ac:dyDescent="0.25">
      <c r="B156" s="8" t="s">
        <v>3814</v>
      </c>
      <c r="C156" s="57" t="s">
        <v>1608</v>
      </c>
      <c r="D156" s="54" t="s">
        <v>3815</v>
      </c>
      <c r="E156" s="6" t="s">
        <v>373</v>
      </c>
      <c r="F156" s="19">
        <v>11100</v>
      </c>
      <c r="G156" s="24">
        <v>100.65</v>
      </c>
      <c r="H156" s="24">
        <v>0.17</v>
      </c>
      <c r="I156" s="31"/>
      <c r="J156" s="31"/>
      <c r="K156" s="35"/>
    </row>
    <row r="157" spans="2:11" x14ac:dyDescent="0.25">
      <c r="B157" s="8" t="s">
        <v>3816</v>
      </c>
      <c r="C157" s="57" t="s">
        <v>1511</v>
      </c>
      <c r="D157" s="54" t="s">
        <v>3817</v>
      </c>
      <c r="E157" s="6" t="s">
        <v>47</v>
      </c>
      <c r="F157" s="19">
        <v>93284</v>
      </c>
      <c r="G157" s="24">
        <v>96.72</v>
      </c>
      <c r="H157" s="24">
        <v>0.16</v>
      </c>
      <c r="I157" s="31"/>
      <c r="J157" s="31"/>
      <c r="K157" s="35"/>
    </row>
    <row r="158" spans="2:11" x14ac:dyDescent="0.25">
      <c r="B158" s="8" t="s">
        <v>3818</v>
      </c>
      <c r="C158" s="57" t="s">
        <v>3819</v>
      </c>
      <c r="D158" s="54" t="s">
        <v>3820</v>
      </c>
      <c r="E158" s="6" t="s">
        <v>485</v>
      </c>
      <c r="F158" s="19">
        <v>27065</v>
      </c>
      <c r="G158" s="24">
        <v>94.23</v>
      </c>
      <c r="H158" s="24">
        <v>0.16</v>
      </c>
      <c r="I158" s="31"/>
      <c r="J158" s="31"/>
      <c r="K158" s="35"/>
    </row>
    <row r="159" spans="2:11" x14ac:dyDescent="0.25">
      <c r="B159" s="8" t="s">
        <v>3821</v>
      </c>
      <c r="C159" s="57" t="s">
        <v>3822</v>
      </c>
      <c r="D159" s="54" t="s">
        <v>3823</v>
      </c>
      <c r="E159" s="6" t="s">
        <v>128</v>
      </c>
      <c r="F159" s="19">
        <v>5189</v>
      </c>
      <c r="G159" s="24">
        <v>70.150000000000006</v>
      </c>
      <c r="H159" s="24">
        <v>0.12</v>
      </c>
      <c r="I159" s="31"/>
      <c r="J159" s="31"/>
      <c r="K159" s="35"/>
    </row>
    <row r="160" spans="2:11" x14ac:dyDescent="0.25">
      <c r="C160" s="58" t="s">
        <v>175</v>
      </c>
      <c r="D160" s="54"/>
      <c r="E160" s="6"/>
      <c r="F160" s="19"/>
      <c r="G160" s="25">
        <v>58769.69</v>
      </c>
      <c r="H160" s="25">
        <v>100.07</v>
      </c>
      <c r="I160" s="31"/>
      <c r="J160" s="31"/>
      <c r="K160" s="35"/>
    </row>
    <row r="161" spans="3:11" x14ac:dyDescent="0.25">
      <c r="C161" s="57"/>
      <c r="D161" s="54"/>
      <c r="E161" s="6"/>
      <c r="F161" s="19"/>
      <c r="G161" s="24"/>
      <c r="H161" s="24"/>
      <c r="I161" s="31"/>
      <c r="J161" s="31"/>
      <c r="K161" s="35"/>
    </row>
    <row r="162" spans="3:11" x14ac:dyDescent="0.25">
      <c r="C162" s="58" t="s">
        <v>3</v>
      </c>
      <c r="D162" s="54"/>
      <c r="E162" s="6"/>
      <c r="F162" s="19"/>
      <c r="G162" s="24" t="s">
        <v>2</v>
      </c>
      <c r="H162" s="24" t="s">
        <v>2</v>
      </c>
      <c r="I162" s="31"/>
      <c r="J162" s="31"/>
      <c r="K162" s="35"/>
    </row>
    <row r="163" spans="3:11" x14ac:dyDescent="0.25">
      <c r="C163" s="57"/>
      <c r="D163" s="54"/>
      <c r="E163" s="6"/>
      <c r="F163" s="19"/>
      <c r="G163" s="24"/>
      <c r="H163" s="24"/>
      <c r="I163" s="31"/>
      <c r="J163" s="31"/>
      <c r="K163" s="35"/>
    </row>
    <row r="164" spans="3:11" x14ac:dyDescent="0.25">
      <c r="C164" s="58" t="s">
        <v>4</v>
      </c>
      <c r="D164" s="54"/>
      <c r="E164" s="6"/>
      <c r="F164" s="19"/>
      <c r="G164" s="24" t="s">
        <v>2</v>
      </c>
      <c r="H164" s="24" t="s">
        <v>2</v>
      </c>
      <c r="I164" s="31"/>
      <c r="J164" s="31"/>
      <c r="K164" s="35"/>
    </row>
    <row r="165" spans="3:11" x14ac:dyDescent="0.25">
      <c r="C165" s="57"/>
      <c r="D165" s="54"/>
      <c r="E165" s="6"/>
      <c r="F165" s="19"/>
      <c r="G165" s="24"/>
      <c r="H165" s="24"/>
      <c r="I165" s="31"/>
      <c r="J165" s="31"/>
      <c r="K165" s="35"/>
    </row>
    <row r="166" spans="3:11" x14ac:dyDescent="0.25">
      <c r="C166" s="58" t="s">
        <v>5</v>
      </c>
      <c r="D166" s="54"/>
      <c r="E166" s="6"/>
      <c r="F166" s="19"/>
      <c r="G166" s="24"/>
      <c r="H166" s="24"/>
      <c r="I166" s="31"/>
      <c r="J166" s="31"/>
      <c r="K166" s="35"/>
    </row>
    <row r="167" spans="3:11" x14ac:dyDescent="0.25">
      <c r="C167" s="57"/>
      <c r="D167" s="54"/>
      <c r="E167" s="6"/>
      <c r="F167" s="19"/>
      <c r="G167" s="24"/>
      <c r="H167" s="24"/>
      <c r="I167" s="31"/>
      <c r="J167" s="31"/>
      <c r="K167" s="35"/>
    </row>
    <row r="168" spans="3:11" x14ac:dyDescent="0.25">
      <c r="C168" s="58" t="s">
        <v>6</v>
      </c>
      <c r="D168" s="54"/>
      <c r="E168" s="6"/>
      <c r="F168" s="19"/>
      <c r="G168" s="24" t="s">
        <v>2</v>
      </c>
      <c r="H168" s="24" t="s">
        <v>2</v>
      </c>
      <c r="I168" s="31"/>
      <c r="J168" s="31"/>
      <c r="K168" s="35"/>
    </row>
    <row r="169" spans="3:11" x14ac:dyDescent="0.25">
      <c r="C169" s="57"/>
      <c r="D169" s="54"/>
      <c r="E169" s="6"/>
      <c r="F169" s="19"/>
      <c r="G169" s="24"/>
      <c r="H169" s="24"/>
      <c r="I169" s="31"/>
      <c r="J169" s="31"/>
      <c r="K169" s="35"/>
    </row>
    <row r="170" spans="3:11" x14ac:dyDescent="0.25">
      <c r="C170" s="58" t="s">
        <v>7</v>
      </c>
      <c r="D170" s="54"/>
      <c r="E170" s="6"/>
      <c r="F170" s="19"/>
      <c r="G170" s="24" t="s">
        <v>2</v>
      </c>
      <c r="H170" s="24" t="s">
        <v>2</v>
      </c>
      <c r="I170" s="31"/>
      <c r="J170" s="31"/>
      <c r="K170" s="35"/>
    </row>
    <row r="171" spans="3:11" x14ac:dyDescent="0.25">
      <c r="C171" s="57"/>
      <c r="D171" s="54"/>
      <c r="E171" s="6"/>
      <c r="F171" s="19"/>
      <c r="G171" s="24"/>
      <c r="H171" s="24"/>
      <c r="I171" s="31"/>
      <c r="J171" s="31"/>
      <c r="K171" s="35"/>
    </row>
    <row r="172" spans="3:11" x14ac:dyDescent="0.25">
      <c r="C172" s="58" t="s">
        <v>8</v>
      </c>
      <c r="D172" s="54"/>
      <c r="E172" s="6"/>
      <c r="F172" s="19"/>
      <c r="G172" s="24" t="s">
        <v>2</v>
      </c>
      <c r="H172" s="24" t="s">
        <v>2</v>
      </c>
      <c r="I172" s="31"/>
      <c r="J172" s="31"/>
      <c r="K172" s="35"/>
    </row>
    <row r="173" spans="3:11" x14ac:dyDescent="0.25">
      <c r="C173" s="57"/>
      <c r="D173" s="54"/>
      <c r="E173" s="6"/>
      <c r="F173" s="19"/>
      <c r="G173" s="24"/>
      <c r="H173" s="24"/>
      <c r="I173" s="31"/>
      <c r="J173" s="31"/>
      <c r="K173" s="35"/>
    </row>
    <row r="174" spans="3:11" x14ac:dyDescent="0.25">
      <c r="C174" s="58" t="s">
        <v>9</v>
      </c>
      <c r="D174" s="54"/>
      <c r="E174" s="6"/>
      <c r="F174" s="19"/>
      <c r="G174" s="24" t="s">
        <v>2</v>
      </c>
      <c r="H174" s="24" t="s">
        <v>2</v>
      </c>
      <c r="I174" s="31"/>
      <c r="J174" s="31"/>
      <c r="K174" s="35"/>
    </row>
    <row r="175" spans="3:11" x14ac:dyDescent="0.25">
      <c r="C175" s="57"/>
      <c r="D175" s="54"/>
      <c r="E175" s="6"/>
      <c r="F175" s="19"/>
      <c r="G175" s="24"/>
      <c r="H175" s="24"/>
      <c r="I175" s="31"/>
      <c r="J175" s="31"/>
      <c r="K175" s="35"/>
    </row>
    <row r="176" spans="3:11" x14ac:dyDescent="0.25">
      <c r="C176" s="58" t="s">
        <v>10</v>
      </c>
      <c r="D176" s="54"/>
      <c r="E176" s="6"/>
      <c r="F176" s="19"/>
      <c r="G176" s="24" t="s">
        <v>2</v>
      </c>
      <c r="H176" s="24" t="s">
        <v>2</v>
      </c>
      <c r="I176" s="31"/>
      <c r="J176" s="31"/>
      <c r="K176" s="35"/>
    </row>
    <row r="177" spans="1:11" x14ac:dyDescent="0.25">
      <c r="C177" s="57"/>
      <c r="D177" s="54"/>
      <c r="E177" s="6"/>
      <c r="F177" s="19"/>
      <c r="G177" s="24"/>
      <c r="H177" s="24"/>
      <c r="I177" s="31"/>
      <c r="J177" s="31"/>
      <c r="K177" s="35"/>
    </row>
    <row r="178" spans="1:11" x14ac:dyDescent="0.25">
      <c r="C178" s="58" t="s">
        <v>11</v>
      </c>
      <c r="D178" s="54"/>
      <c r="E178" s="6"/>
      <c r="F178" s="19"/>
      <c r="G178" s="24"/>
      <c r="H178" s="24"/>
      <c r="I178" s="31"/>
      <c r="J178" s="31"/>
      <c r="K178" s="35"/>
    </row>
    <row r="179" spans="1:11" x14ac:dyDescent="0.25">
      <c r="C179" s="57"/>
      <c r="D179" s="54"/>
      <c r="E179" s="6"/>
      <c r="F179" s="19"/>
      <c r="G179" s="24"/>
      <c r="H179" s="24"/>
      <c r="I179" s="31"/>
      <c r="J179" s="31"/>
      <c r="K179" s="35"/>
    </row>
    <row r="180" spans="1:11" x14ac:dyDescent="0.25">
      <c r="C180" s="58" t="s">
        <v>13</v>
      </c>
      <c r="D180" s="54"/>
      <c r="E180" s="6"/>
      <c r="F180" s="19"/>
      <c r="G180" s="24" t="s">
        <v>2</v>
      </c>
      <c r="H180" s="24" t="s">
        <v>2</v>
      </c>
      <c r="I180" s="31"/>
      <c r="J180" s="31"/>
      <c r="K180" s="35"/>
    </row>
    <row r="181" spans="1:11" x14ac:dyDescent="0.25">
      <c r="C181" s="57"/>
      <c r="D181" s="54"/>
      <c r="E181" s="6"/>
      <c r="F181" s="19"/>
      <c r="G181" s="24"/>
      <c r="H181" s="24"/>
      <c r="I181" s="31"/>
      <c r="J181" s="31"/>
      <c r="K181" s="35"/>
    </row>
    <row r="182" spans="1:11" x14ac:dyDescent="0.25">
      <c r="C182" s="58" t="s">
        <v>14</v>
      </c>
      <c r="D182" s="54"/>
      <c r="E182" s="6"/>
      <c r="F182" s="19"/>
      <c r="G182" s="24" t="s">
        <v>2</v>
      </c>
      <c r="H182" s="24" t="s">
        <v>2</v>
      </c>
      <c r="I182" s="31"/>
      <c r="J182" s="31"/>
      <c r="K182" s="35"/>
    </row>
    <row r="183" spans="1:11" x14ac:dyDescent="0.25">
      <c r="C183" s="57"/>
      <c r="D183" s="54"/>
      <c r="E183" s="6"/>
      <c r="F183" s="19"/>
      <c r="G183" s="24"/>
      <c r="H183" s="24"/>
      <c r="I183" s="31"/>
      <c r="J183" s="31"/>
      <c r="K183" s="35"/>
    </row>
    <row r="184" spans="1:11" x14ac:dyDescent="0.25">
      <c r="C184" s="58" t="s">
        <v>15</v>
      </c>
      <c r="D184" s="54"/>
      <c r="E184" s="6"/>
      <c r="F184" s="19"/>
      <c r="G184" s="24" t="s">
        <v>2</v>
      </c>
      <c r="H184" s="24" t="s">
        <v>2</v>
      </c>
      <c r="I184" s="31"/>
      <c r="J184" s="31"/>
      <c r="K184" s="35"/>
    </row>
    <row r="185" spans="1:11" x14ac:dyDescent="0.25">
      <c r="C185" s="57"/>
      <c r="D185" s="54"/>
      <c r="E185" s="6"/>
      <c r="F185" s="19"/>
      <c r="G185" s="24"/>
      <c r="H185" s="24"/>
      <c r="I185" s="31"/>
      <c r="J185" s="31"/>
      <c r="K185" s="35"/>
    </row>
    <row r="186" spans="1:11" x14ac:dyDescent="0.25">
      <c r="C186" s="58" t="s">
        <v>16</v>
      </c>
      <c r="D186" s="54"/>
      <c r="E186" s="6"/>
      <c r="F186" s="19"/>
      <c r="G186" s="24" t="s">
        <v>2</v>
      </c>
      <c r="H186" s="24" t="s">
        <v>2</v>
      </c>
      <c r="I186" s="31"/>
      <c r="J186" s="31"/>
      <c r="K186" s="35"/>
    </row>
    <row r="187" spans="1:11" x14ac:dyDescent="0.25">
      <c r="C187" s="57"/>
      <c r="D187" s="54"/>
      <c r="E187" s="6"/>
      <c r="F187" s="19"/>
      <c r="G187" s="24"/>
      <c r="H187" s="24"/>
      <c r="I187" s="31"/>
      <c r="J187" s="31"/>
      <c r="K187" s="35"/>
    </row>
    <row r="188" spans="1:11" x14ac:dyDescent="0.25">
      <c r="C188" s="58" t="s">
        <v>17</v>
      </c>
      <c r="D188" s="54"/>
      <c r="E188" s="6"/>
      <c r="F188" s="19"/>
      <c r="G188" s="24" t="s">
        <v>2</v>
      </c>
      <c r="H188" s="24" t="s">
        <v>2</v>
      </c>
      <c r="I188" s="31"/>
      <c r="J188" s="31"/>
      <c r="K188" s="35"/>
    </row>
    <row r="189" spans="1:11" x14ac:dyDescent="0.25">
      <c r="C189" s="57"/>
      <c r="D189" s="54"/>
      <c r="E189" s="6"/>
      <c r="F189" s="19"/>
      <c r="G189" s="24"/>
      <c r="H189" s="24"/>
      <c r="I189" s="31"/>
      <c r="J189" s="31"/>
      <c r="K189" s="35"/>
    </row>
    <row r="190" spans="1:11" x14ac:dyDescent="0.25">
      <c r="A190" s="10"/>
      <c r="B190" s="28"/>
      <c r="C190" s="58" t="s">
        <v>18</v>
      </c>
      <c r="D190" s="54"/>
      <c r="E190" s="6"/>
      <c r="F190" s="19"/>
      <c r="G190" s="24"/>
      <c r="H190" s="24"/>
      <c r="I190" s="31"/>
      <c r="J190" s="31"/>
      <c r="K190" s="35"/>
    </row>
    <row r="191" spans="1:11" x14ac:dyDescent="0.25">
      <c r="A191" s="28"/>
      <c r="B191" s="28"/>
      <c r="C191" s="58" t="s">
        <v>19</v>
      </c>
      <c r="D191" s="54"/>
      <c r="E191" s="6"/>
      <c r="F191" s="19"/>
      <c r="G191" s="24" t="s">
        <v>2</v>
      </c>
      <c r="H191" s="24" t="s">
        <v>2</v>
      </c>
      <c r="I191" s="31"/>
      <c r="J191" s="31"/>
      <c r="K191" s="35"/>
    </row>
    <row r="192" spans="1:11" x14ac:dyDescent="0.25">
      <c r="A192" s="28"/>
      <c r="B192" s="28"/>
      <c r="C192" s="58"/>
      <c r="D192" s="54"/>
      <c r="E192" s="6"/>
      <c r="F192" s="19"/>
      <c r="G192" s="24"/>
      <c r="H192" s="24"/>
      <c r="I192" s="31"/>
      <c r="J192" s="31"/>
      <c r="K192" s="35"/>
    </row>
    <row r="193" spans="1:54" x14ac:dyDescent="0.25">
      <c r="A193" s="28"/>
      <c r="B193" s="28"/>
      <c r="C193" s="58" t="s">
        <v>20</v>
      </c>
      <c r="D193" s="54"/>
      <c r="E193" s="6"/>
      <c r="F193" s="19"/>
      <c r="G193" s="24" t="s">
        <v>2</v>
      </c>
      <c r="H193" s="24" t="s">
        <v>2</v>
      </c>
      <c r="I193" s="31"/>
      <c r="J193" s="31"/>
      <c r="K193" s="35"/>
    </row>
    <row r="194" spans="1:54" x14ac:dyDescent="0.25">
      <c r="A194" s="28"/>
      <c r="B194" s="28"/>
      <c r="C194" s="58"/>
      <c r="D194" s="54"/>
      <c r="E194" s="6"/>
      <c r="F194" s="19"/>
      <c r="G194" s="24"/>
      <c r="H194" s="24"/>
      <c r="I194" s="31"/>
      <c r="J194" s="31"/>
      <c r="K194" s="35"/>
    </row>
    <row r="195" spans="1:54" x14ac:dyDescent="0.25">
      <c r="A195" s="28"/>
      <c r="B195" s="28"/>
      <c r="C195" s="58" t="s">
        <v>21</v>
      </c>
      <c r="D195" s="54"/>
      <c r="E195" s="6"/>
      <c r="F195" s="19"/>
      <c r="G195" s="24" t="s">
        <v>2</v>
      </c>
      <c r="H195" s="24" t="s">
        <v>2</v>
      </c>
      <c r="I195" s="31"/>
      <c r="J195" s="31"/>
      <c r="K195" s="35"/>
    </row>
    <row r="196" spans="1:54" x14ac:dyDescent="0.25">
      <c r="A196" s="28"/>
      <c r="B196" s="28"/>
      <c r="C196" s="58"/>
      <c r="D196" s="54"/>
      <c r="E196" s="6"/>
      <c r="F196" s="19"/>
      <c r="G196" s="24"/>
      <c r="H196" s="24"/>
      <c r="I196" s="31"/>
      <c r="J196" s="31"/>
      <c r="K196" s="35"/>
    </row>
    <row r="197" spans="1:54" x14ac:dyDescent="0.25">
      <c r="A197" s="28"/>
      <c r="B197" s="28"/>
      <c r="C197" s="58" t="s">
        <v>22</v>
      </c>
      <c r="D197" s="54"/>
      <c r="E197" s="6"/>
      <c r="F197" s="19"/>
      <c r="G197" s="24" t="s">
        <v>2</v>
      </c>
      <c r="H197" s="24" t="s">
        <v>2</v>
      </c>
      <c r="I197" s="31"/>
      <c r="J197" s="31"/>
      <c r="K197" s="35"/>
    </row>
    <row r="198" spans="1:54" x14ac:dyDescent="0.25">
      <c r="A198" s="28"/>
      <c r="B198" s="28"/>
      <c r="C198" s="58"/>
      <c r="D198" s="54"/>
      <c r="E198" s="6"/>
      <c r="F198" s="19"/>
      <c r="G198" s="24"/>
      <c r="H198" s="24"/>
      <c r="I198" s="31"/>
      <c r="J198" s="31"/>
      <c r="K198" s="35"/>
    </row>
    <row r="199" spans="1:54" x14ac:dyDescent="0.25">
      <c r="A199" s="28"/>
      <c r="B199" s="28"/>
      <c r="C199" s="58" t="s">
        <v>23</v>
      </c>
      <c r="D199" s="54"/>
      <c r="E199" s="6"/>
      <c r="F199" s="19"/>
      <c r="G199" s="24" t="s">
        <v>2</v>
      </c>
      <c r="H199" s="24" t="s">
        <v>2</v>
      </c>
      <c r="I199" s="31"/>
      <c r="J199" s="31"/>
      <c r="K199" s="35"/>
    </row>
    <row r="200" spans="1:54" x14ac:dyDescent="0.25">
      <c r="A200" s="28"/>
      <c r="B200" s="28"/>
      <c r="C200" s="58"/>
      <c r="D200" s="54"/>
      <c r="E200" s="6"/>
      <c r="F200" s="19"/>
      <c r="G200" s="24"/>
      <c r="H200" s="24"/>
      <c r="I200" s="31"/>
      <c r="J200" s="31"/>
      <c r="K200" s="35"/>
    </row>
    <row r="201" spans="1:54" x14ac:dyDescent="0.25">
      <c r="C201" s="59" t="s">
        <v>24</v>
      </c>
      <c r="D201" s="54"/>
      <c r="E201" s="6"/>
      <c r="F201" s="19"/>
      <c r="G201" s="24"/>
      <c r="H201" s="24"/>
      <c r="I201" s="31"/>
      <c r="J201" s="31"/>
      <c r="K201" s="35"/>
    </row>
    <row r="202" spans="1:54" x14ac:dyDescent="0.25">
      <c r="B202" s="8" t="s">
        <v>186</v>
      </c>
      <c r="C202" s="57" t="s">
        <v>187</v>
      </c>
      <c r="D202" s="54"/>
      <c r="E202" s="6"/>
      <c r="F202" s="19"/>
      <c r="G202" s="24">
        <v>144.09</v>
      </c>
      <c r="H202" s="24">
        <v>0.25</v>
      </c>
      <c r="I202" s="31"/>
      <c r="J202" s="31"/>
      <c r="K202" s="35"/>
    </row>
    <row r="203" spans="1:54" x14ac:dyDescent="0.25">
      <c r="C203" s="58" t="s">
        <v>175</v>
      </c>
      <c r="D203" s="54"/>
      <c r="E203" s="6"/>
      <c r="F203" s="19"/>
      <c r="G203" s="25">
        <v>144.09</v>
      </c>
      <c r="H203" s="25">
        <v>0.25</v>
      </c>
      <c r="I203" s="31"/>
      <c r="J203" s="31"/>
      <c r="K203" s="35"/>
    </row>
    <row r="204" spans="1:54" x14ac:dyDescent="0.25">
      <c r="C204" s="57"/>
      <c r="D204" s="54"/>
      <c r="E204" s="6"/>
      <c r="F204" s="19"/>
      <c r="G204" s="24"/>
      <c r="H204" s="24"/>
      <c r="I204" s="31"/>
      <c r="J204" s="31"/>
      <c r="K204" s="35"/>
    </row>
    <row r="205" spans="1:54" x14ac:dyDescent="0.25">
      <c r="A205" s="10"/>
      <c r="B205" s="28"/>
      <c r="C205" s="58" t="s">
        <v>25</v>
      </c>
      <c r="D205" s="54"/>
      <c r="E205" s="6"/>
      <c r="F205" s="19"/>
      <c r="G205" s="24"/>
      <c r="H205" s="24"/>
      <c r="I205" s="31"/>
      <c r="J205" s="31"/>
      <c r="K205" s="35"/>
    </row>
    <row r="206" spans="1:54" s="2" customFormat="1" ht="13.5" x14ac:dyDescent="0.25">
      <c r="A206" s="28"/>
      <c r="B206" s="28"/>
      <c r="C206" s="57" t="s">
        <v>4792</v>
      </c>
      <c r="D206" s="54"/>
      <c r="E206" s="6"/>
      <c r="F206" s="19"/>
      <c r="G206" s="24" t="s">
        <v>2</v>
      </c>
      <c r="H206" s="24" t="s">
        <v>2</v>
      </c>
      <c r="I206" s="31"/>
      <c r="J206" s="31"/>
      <c r="K206" s="35"/>
      <c r="L206" s="3"/>
      <c r="AI206" s="3"/>
      <c r="AV206" s="3"/>
      <c r="AX206" s="3"/>
      <c r="BB206" s="3"/>
    </row>
    <row r="207" spans="1:54" x14ac:dyDescent="0.25">
      <c r="B207" s="8"/>
      <c r="C207" s="57" t="s">
        <v>188</v>
      </c>
      <c r="D207" s="54"/>
      <c r="E207" s="6"/>
      <c r="F207" s="19"/>
      <c r="G207" s="24">
        <v>-183.94</v>
      </c>
      <c r="H207" s="24">
        <v>-0.32</v>
      </c>
      <c r="I207" s="31"/>
      <c r="J207" s="31"/>
      <c r="K207" s="35"/>
    </row>
    <row r="208" spans="1:54" x14ac:dyDescent="0.25">
      <c r="C208" s="58" t="s">
        <v>175</v>
      </c>
      <c r="D208" s="54"/>
      <c r="E208" s="6"/>
      <c r="F208" s="19"/>
      <c r="G208" s="25">
        <v>-183.94</v>
      </c>
      <c r="H208" s="25">
        <v>-0.32</v>
      </c>
      <c r="I208" s="31"/>
      <c r="J208" s="31"/>
      <c r="K208" s="35"/>
    </row>
    <row r="209" spans="3:11" x14ac:dyDescent="0.25">
      <c r="C209" s="57"/>
      <c r="D209" s="54"/>
      <c r="E209" s="6"/>
      <c r="F209" s="19"/>
      <c r="G209" s="24"/>
      <c r="H209" s="24"/>
      <c r="I209" s="31"/>
      <c r="J209" s="31"/>
      <c r="K209" s="35"/>
    </row>
    <row r="210" spans="3:11" x14ac:dyDescent="0.25">
      <c r="C210" s="60" t="s">
        <v>189</v>
      </c>
      <c r="D210" s="55"/>
      <c r="E210" s="5"/>
      <c r="F210" s="20"/>
      <c r="G210" s="26">
        <v>58729.84</v>
      </c>
      <c r="H210" s="26">
        <v>100</v>
      </c>
      <c r="I210" s="32"/>
      <c r="J210" s="32"/>
      <c r="K210" s="36"/>
    </row>
    <row r="213" spans="3:11" x14ac:dyDescent="0.25">
      <c r="C213" s="1" t="s">
        <v>190</v>
      </c>
    </row>
    <row r="214" spans="3:11" x14ac:dyDescent="0.25">
      <c r="C214" s="37" t="s">
        <v>191</v>
      </c>
      <c r="D214" s="37"/>
      <c r="E214" s="37"/>
      <c r="F214" s="37"/>
      <c r="G214" s="37"/>
      <c r="H214" s="37"/>
      <c r="I214" s="37"/>
      <c r="J214" s="37"/>
      <c r="K214" s="37"/>
    </row>
    <row r="215" spans="3:11" x14ac:dyDescent="0.25">
      <c r="C215" s="2" t="s">
        <v>192</v>
      </c>
    </row>
    <row r="216" spans="3:11" x14ac:dyDescent="0.25">
      <c r="C216" s="2" t="s">
        <v>193</v>
      </c>
    </row>
    <row r="217" spans="3:11" x14ac:dyDescent="0.25">
      <c r="C217" s="2" t="s">
        <v>194</v>
      </c>
    </row>
    <row r="218" spans="3:11" x14ac:dyDescent="0.25">
      <c r="C218" s="2" t="s">
        <v>195</v>
      </c>
    </row>
    <row r="220" spans="3:11" x14ac:dyDescent="0.25">
      <c r="C220" s="76" t="s">
        <v>4869</v>
      </c>
      <c r="E220" s="76" t="s">
        <v>4870</v>
      </c>
      <c r="F220" s="77"/>
    </row>
    <row r="221" spans="3:11" x14ac:dyDescent="0.25">
      <c r="E221" s="2" t="s">
        <v>4889</v>
      </c>
    </row>
  </sheetData>
  <hyperlinks>
    <hyperlink ref="J2" location="'Index'!A1" display="'Index'!A1" xr:uid="{44323DE1-BA50-4AFA-99D4-59DF3B0F133E}"/>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120</vt:i4>
      </vt:variant>
      <vt:variant>
        <vt:lpstr>Named Ranges</vt:lpstr>
      </vt:variant>
      <vt:variant>
        <vt:i4>5879</vt:i4>
      </vt:variant>
    </vt:vector>
  </HeadingPairs>
  <TitlesOfParts>
    <vt:vector size="5999"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SLTAF-I</vt:lpstr>
      <vt:lpstr>SLTAF-II</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SFMP- Series 41</vt:lpstr>
      <vt:lpstr>SFMP- Series 42</vt:lpstr>
      <vt:lpstr>SFMP- Series 43</vt:lpstr>
      <vt:lpstr>SNN50</vt:lpstr>
      <vt:lpstr>SFMP- Series 44</vt:lpstr>
      <vt:lpstr>SFMP- Series 45</vt:lpstr>
      <vt:lpstr>SBIETFCON</vt:lpstr>
      <vt:lpstr>SFMP- Series 46</vt:lpstr>
      <vt:lpstr>SFMP- Series 47</vt:lpstr>
      <vt:lpstr>SFMP- Series 48</vt:lpstr>
      <vt:lpstr>SBAF</vt:lpstr>
      <vt:lpstr>SFMP- Series 49</vt:lpstr>
      <vt:lpstr>SFMP- Series 50</vt:lpstr>
      <vt:lpstr>SFMP- Series 51</vt:lpstr>
      <vt:lpstr>SFMP- Series 52</vt:lpstr>
      <vt:lpstr>SFMP- Series 53</vt:lpstr>
      <vt:lpstr>SFMP- Series 54</vt:lpstr>
      <vt:lpstr>SFMP- Series 55</vt:lpstr>
      <vt:lpstr>SFMP- Series 56</vt:lpstr>
      <vt:lpstr>SFMP- Series 57</vt:lpstr>
      <vt:lpstr>SFMP- Series 58</vt:lpstr>
      <vt:lpstr>SCPSE</vt:lpstr>
      <vt:lpstr>SFMP- Series 59</vt:lpstr>
      <vt:lpstr>SFMP- Series 60</vt:lpstr>
      <vt:lpstr>SMCF</vt:lpstr>
      <vt:lpstr>SFMP- Series 61</vt:lpstr>
      <vt:lpstr>SFMP- Series 66</vt:lpstr>
      <vt:lpstr>SFMP- Series 67</vt:lpstr>
      <vt:lpstr>SFMP- Series 64</vt:lpstr>
      <vt:lpstr>SFMP- Series 68</vt:lpstr>
      <vt:lpstr>SNM150IF</vt:lpstr>
      <vt:lpstr>SNS250IF</vt:lpstr>
      <vt:lpstr>SCIGI-JUN 2036</vt:lpstr>
      <vt:lpstr>SCIGI-APR 2029</vt:lpstr>
      <vt:lpstr>SCISI-SEP 2027</vt:lpstr>
      <vt:lpstr>SFMP- Series 72</vt:lpstr>
      <vt:lpstr>SFMP- Series 73</vt:lpstr>
      <vt:lpstr>SLDF</vt:lpstr>
      <vt:lpstr>SFMP- Series 74</vt:lpstr>
      <vt:lpstr>SFMP- Series 76</vt:lpstr>
      <vt:lpstr>SFMP- Series 78</vt:lpstr>
      <vt:lpstr>SDYF</vt:lpstr>
      <vt:lpstr>SFMP- Series 79</vt:lpstr>
      <vt:lpstr>SFMP- Series 81</vt:lpstr>
      <vt:lpstr>SBI-BSE-SENSEX-IF</vt:lpstr>
      <vt:lpstr>LIQUIDSBI</vt:lpstr>
      <vt:lpstr>SN50EWIF</vt:lpstr>
      <vt:lpstr>SEOF</vt:lpstr>
      <vt:lpstr>SBI-AOF</vt:lpstr>
      <vt:lpstr>SBI Silver ETF</vt:lpstr>
      <vt:lpstr>SBI Silver ETF Fund of Fund</vt:lpstr>
      <vt:lpstr>SBI Nifty50 Equal Weight ETF</vt:lpstr>
      <vt:lpstr>XDO_?AUM?</vt:lpstr>
      <vt:lpstr>XDO_?CLASS_3?</vt:lpstr>
      <vt:lpstr>XDO_?CLASS_3?1?</vt:lpstr>
      <vt:lpstr>XDO_?CLASS_3?10?</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XDO_?CLASS_3?12?</vt:lpstr>
      <vt:lpstr>XDO_?CLASS_3?13?</vt:lpstr>
      <vt:lpstr>XDO_?CLASS_3?14?</vt:lpstr>
      <vt:lpstr>XDO_?CLASS_3?15?</vt:lpstr>
      <vt:lpstr>XDO_?CLASS_3?16?</vt:lpstr>
      <vt:lpstr>XDO_?CLASS_3?17?</vt:lpstr>
      <vt:lpstr>XDO_?CLASS_3?18?</vt:lpstr>
      <vt:lpstr>XDO_?CLASS_3?19?</vt:lpstr>
      <vt:lpstr>XDO_?CLASS_3?2?</vt:lpstr>
      <vt:lpstr>XDO_?CLASS_3?20?</vt:lpstr>
      <vt:lpstr>XDO_?CLASS_3?21?</vt:lpstr>
      <vt:lpstr>XDO_?CLASS_3?22?</vt:lpstr>
      <vt:lpstr>XDO_?CLASS_3?23?</vt:lpstr>
      <vt:lpstr>XDO_?CLASS_3?24?</vt:lpstr>
      <vt:lpstr>XDO_?CLASS_3?25?</vt:lpstr>
      <vt:lpstr>XDO_?CLASS_3?26?</vt:lpstr>
      <vt:lpstr>XDO_?CLASS_3?27?</vt:lpstr>
      <vt:lpstr>XDO_?CLASS_3?28?</vt:lpstr>
      <vt:lpstr>XDO_?CLASS_3?29?</vt:lpstr>
      <vt:lpstr>XDO_?CLASS_3?3?</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XDO_?CLASS_4?</vt:lpstr>
      <vt:lpstr>XDO_?CS_1?</vt:lpstr>
      <vt:lpstr>XDO_?CS_2?</vt:lpstr>
      <vt:lpstr>XDO_?FINAL_ISIN?</vt:lpstr>
      <vt:lpstr>XDO_?FINAL_ISIN?1?</vt:lpstr>
      <vt:lpstr>XDO_?FINAL_ISIN?10?</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vt:lpstr>
      <vt:lpstr>XDO_?FINAL_ISIN?20?</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vt:lpstr>
      <vt:lpstr>XDO_?FINAL_ISIN?30?</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vt:lpstr>
      <vt:lpstr>XDO_?FINAL_ISIN?50?</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vt:lpstr>
      <vt:lpstr>XDO_?FINAL_ISIN?510?</vt:lpstr>
      <vt:lpstr>XDO_?FINAL_ISIN?511?</vt:lpstr>
      <vt:lpstr>XDO_?FINAL_ISIN?512?</vt:lpstr>
      <vt:lpstr>XDO_?FINAL_ISIN?513?</vt:lpstr>
      <vt:lpstr>XDO_?FINAL_ISIN?514?</vt:lpstr>
      <vt:lpstr>XDO_?FINAL_ISIN?515?</vt:lpstr>
      <vt:lpstr>XDO_?FINAL_ISIN?52?</vt:lpstr>
      <vt:lpstr>XDO_?FINAL_ISIN?53?</vt:lpstr>
      <vt:lpstr>XDO_?FINAL_ISIN?54?</vt:lpstr>
      <vt:lpstr>XDO_?FINAL_ISIN?55?</vt:lpstr>
      <vt:lpstr>XDO_?FINAL_ISIN?56?</vt:lpstr>
      <vt:lpstr>XDO_?FINAL_ISIN?57?</vt:lpstr>
      <vt:lpstr>XDO_?FINAL_ISIN?58?</vt:lpstr>
      <vt:lpstr>XDO_?FINAL_ISIN?59?</vt:lpstr>
      <vt:lpstr>XDO_?FINAL_ISIN?6?</vt:lpstr>
      <vt:lpstr>XDO_?FINAL_ISIN?60?</vt:lpstr>
      <vt:lpstr>XDO_?FINAL_ISIN?61?</vt:lpstr>
      <vt:lpstr>XDO_?FINAL_ISIN?62?</vt:lpstr>
      <vt:lpstr>XDO_?FINAL_ISIN?63?</vt:lpstr>
      <vt:lpstr>XDO_?FINAL_ISIN?64?</vt:lpstr>
      <vt:lpstr>XDO_?FINAL_ISIN?65?</vt:lpstr>
      <vt:lpstr>XDO_?FINAL_ISIN?66?</vt:lpstr>
      <vt:lpstr>XDO_?FINAL_ISIN?67?</vt:lpstr>
      <vt:lpstr>XDO_?FINAL_ISIN?68?</vt:lpstr>
      <vt:lpstr>XDO_?FINAL_ISIN?69?</vt:lpstr>
      <vt:lpstr>XDO_?FINAL_ISIN?7?</vt:lpstr>
      <vt:lpstr>XDO_?FINAL_ISIN?70?</vt:lpstr>
      <vt:lpstr>XDO_?FINAL_ISIN?71?</vt:lpstr>
      <vt:lpstr>XDO_?FINAL_ISIN?72?</vt:lpstr>
      <vt:lpstr>XDO_?FINAL_ISIN?73?</vt:lpstr>
      <vt:lpstr>XDO_?FINAL_ISIN?74?</vt:lpstr>
      <vt:lpstr>XDO_?FINAL_ISIN?75?</vt:lpstr>
      <vt:lpstr>XDO_?FINAL_ISIN?76?</vt:lpstr>
      <vt:lpstr>XDO_?FINAL_ISIN?77?</vt:lpstr>
      <vt:lpstr>XDO_?FINAL_ISIN?78?</vt:lpstr>
      <vt:lpstr>XDO_?FINAL_ISIN?79?</vt:lpstr>
      <vt:lpstr>XDO_?FINAL_ISIN?8?</vt:lpstr>
      <vt:lpstr>XDO_?FINAL_ISIN?80?</vt:lpstr>
      <vt:lpstr>XDO_?FINAL_ISIN?81?</vt:lpstr>
      <vt:lpstr>XDO_?FINAL_ISIN?82?</vt:lpstr>
      <vt:lpstr>XDO_?FINAL_ISIN?83?</vt:lpstr>
      <vt:lpstr>XDO_?FINAL_ISIN?84?</vt:lpstr>
      <vt:lpstr>XDO_?FINAL_ISIN?85?</vt:lpstr>
      <vt:lpstr>XDO_?FINAL_ISIN?86?</vt:lpstr>
      <vt:lpstr>XDO_?FINAL_ISIN?87?</vt:lpstr>
      <vt:lpstr>XDO_?FINAL_ISIN?88?</vt:lpstr>
      <vt:lpstr>XDO_?FINAL_ISIN?89?</vt:lpstr>
      <vt:lpstr>XDO_?FINAL_ISIN?9?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vt:lpstr>
      <vt:lpstr>XDO_?FINAL_MV?1?</vt:lpstr>
      <vt:lpstr>XDO_?FINAL_MV?10?</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vt:lpstr>
      <vt:lpstr>XDO_?FINAL_MV?20?</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vt:lpstr>
      <vt:lpstr>XDO_?FINAL_MV?30?</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vt:lpstr>
      <vt:lpstr>XDO_?FINAL_MV?50?</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vt:lpstr>
      <vt:lpstr>XDO_?FINAL_MV?510?</vt:lpstr>
      <vt:lpstr>XDO_?FINAL_MV?511?</vt:lpstr>
      <vt:lpstr>XDO_?FINAL_MV?512?</vt:lpstr>
      <vt:lpstr>XDO_?FINAL_MV?513?</vt:lpstr>
      <vt:lpstr>XDO_?FINAL_MV?514?</vt:lpstr>
      <vt:lpstr>XDO_?FINAL_MV?515?</vt:lpstr>
      <vt:lpstr>XDO_?FINAL_MV?52?</vt:lpstr>
      <vt:lpstr>XDO_?FINAL_MV?53?</vt:lpstr>
      <vt:lpstr>XDO_?FINAL_MV?54?</vt:lpstr>
      <vt:lpstr>XDO_?FINAL_MV?55?</vt:lpstr>
      <vt:lpstr>XDO_?FINAL_MV?56?</vt:lpstr>
      <vt:lpstr>XDO_?FINAL_MV?57?</vt:lpstr>
      <vt:lpstr>XDO_?FINAL_MV?58?</vt:lpstr>
      <vt:lpstr>XDO_?FINAL_MV?59?</vt:lpstr>
      <vt:lpstr>XDO_?FINAL_MV?6?</vt:lpstr>
      <vt:lpstr>XDO_?FINAL_MV?60?</vt:lpstr>
      <vt:lpstr>XDO_?FINAL_MV?61?</vt:lpstr>
      <vt:lpstr>XDO_?FINAL_MV?62?</vt:lpstr>
      <vt:lpstr>XDO_?FINAL_MV?63?</vt:lpstr>
      <vt:lpstr>XDO_?FINAL_MV?64?</vt:lpstr>
      <vt:lpstr>XDO_?FINAL_MV?65?</vt:lpstr>
      <vt:lpstr>XDO_?FINAL_MV?66?</vt:lpstr>
      <vt:lpstr>XDO_?FINAL_MV?67?</vt:lpstr>
      <vt:lpstr>XDO_?FINAL_MV?68?</vt:lpstr>
      <vt:lpstr>XDO_?FINAL_MV?69?</vt:lpstr>
      <vt:lpstr>XDO_?FINAL_MV?7?</vt:lpstr>
      <vt:lpstr>XDO_?FINAL_MV?70?</vt:lpstr>
      <vt:lpstr>XDO_?FINAL_MV?71?</vt:lpstr>
      <vt:lpstr>XDO_?FINAL_MV?72?</vt:lpstr>
      <vt:lpstr>XDO_?FINAL_MV?73?</vt:lpstr>
      <vt:lpstr>XDO_?FINAL_MV?74?</vt:lpstr>
      <vt:lpstr>XDO_?FINAL_MV?75?</vt:lpstr>
      <vt:lpstr>XDO_?FINAL_MV?76?</vt:lpstr>
      <vt:lpstr>XDO_?FINAL_MV?77?</vt:lpstr>
      <vt:lpstr>XDO_?FINAL_MV?78?</vt:lpstr>
      <vt:lpstr>XDO_?FINAL_MV?79?</vt:lpstr>
      <vt:lpstr>XDO_?FINAL_MV?8?</vt:lpstr>
      <vt:lpstr>XDO_?FINAL_MV?80?</vt:lpstr>
      <vt:lpstr>XDO_?FINAL_MV?81?</vt:lpstr>
      <vt:lpstr>XDO_?FINAL_MV?82?</vt:lpstr>
      <vt:lpstr>XDO_?FINAL_MV?83?</vt:lpstr>
      <vt:lpstr>XDO_?FINAL_MV?84?</vt:lpstr>
      <vt:lpstr>XDO_?FINAL_MV?85?</vt:lpstr>
      <vt:lpstr>XDO_?FINAL_MV?86?</vt:lpstr>
      <vt:lpstr>XDO_?FINAL_MV?87?</vt:lpstr>
      <vt:lpstr>XDO_?FINAL_MV?88?</vt:lpstr>
      <vt:lpstr>XDO_?FINAL_MV?89?</vt:lpstr>
      <vt:lpstr>XDO_?FINAL_MV?9?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vt:lpstr>
      <vt:lpstr>XDO_?FINAL_NAME?1?</vt:lpstr>
      <vt:lpstr>XDO_?FINAL_NAME?10?</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vt:lpstr>
      <vt:lpstr>XDO_?FINAL_NAME?20?</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vt:lpstr>
      <vt:lpstr>XDO_?FINAL_NAME?30?</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vt:lpstr>
      <vt:lpstr>XDO_?FINAL_NAME?50?</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vt:lpstr>
      <vt:lpstr>XDO_?FINAL_NAME?510?</vt:lpstr>
      <vt:lpstr>XDO_?FINAL_NAME?511?</vt:lpstr>
      <vt:lpstr>XDO_?FINAL_NAME?512?</vt:lpstr>
      <vt:lpstr>XDO_?FINAL_NAME?513?</vt:lpstr>
      <vt:lpstr>XDO_?FINAL_NAME?514?</vt:lpstr>
      <vt:lpstr>XDO_?FINAL_NAME?515?</vt:lpstr>
      <vt:lpstr>XDO_?FINAL_NAME?52?</vt:lpstr>
      <vt:lpstr>XDO_?FINAL_NAME?53?</vt:lpstr>
      <vt:lpstr>XDO_?FINAL_NAME?54?</vt:lpstr>
      <vt:lpstr>XDO_?FINAL_NAME?55?</vt:lpstr>
      <vt:lpstr>XDO_?FINAL_NAME?56?</vt:lpstr>
      <vt:lpstr>XDO_?FINAL_NAME?57?</vt:lpstr>
      <vt:lpstr>XDO_?FINAL_NAME?58?</vt:lpstr>
      <vt:lpstr>XDO_?FINAL_NAME?59?</vt:lpstr>
      <vt:lpstr>XDO_?FINAL_NAME?6?</vt:lpstr>
      <vt:lpstr>XDO_?FINAL_NAME?60?</vt:lpstr>
      <vt:lpstr>XDO_?FINAL_NAME?61?</vt:lpstr>
      <vt:lpstr>XDO_?FINAL_NAME?62?</vt:lpstr>
      <vt:lpstr>XDO_?FINAL_NAME?63?</vt:lpstr>
      <vt:lpstr>XDO_?FINAL_NAME?64?</vt:lpstr>
      <vt:lpstr>XDO_?FINAL_NAME?65?</vt:lpstr>
      <vt:lpstr>XDO_?FINAL_NAME?66?</vt:lpstr>
      <vt:lpstr>XDO_?FINAL_NAME?67?</vt:lpstr>
      <vt:lpstr>XDO_?FINAL_NAME?68?</vt:lpstr>
      <vt:lpstr>XDO_?FINAL_NAME?69?</vt:lpstr>
      <vt:lpstr>XDO_?FINAL_NAME?7?</vt:lpstr>
      <vt:lpstr>XDO_?FINAL_NAME?70?</vt:lpstr>
      <vt:lpstr>XDO_?FINAL_NAME?71?</vt:lpstr>
      <vt:lpstr>XDO_?FINAL_NAME?72?</vt:lpstr>
      <vt:lpstr>XDO_?FINAL_NAME?73?</vt:lpstr>
      <vt:lpstr>XDO_?FINAL_NAME?74?</vt:lpstr>
      <vt:lpstr>XDO_?FINAL_NAME?75?</vt:lpstr>
      <vt:lpstr>XDO_?FINAL_NAME?76?</vt:lpstr>
      <vt:lpstr>XDO_?FINAL_NAME?77?</vt:lpstr>
      <vt:lpstr>XDO_?FINAL_NAME?78?</vt:lpstr>
      <vt:lpstr>XDO_?FINAL_NAME?79?</vt:lpstr>
      <vt:lpstr>XDO_?FINAL_NAME?8?</vt:lpstr>
      <vt:lpstr>XDO_?FINAL_NAME?80?</vt:lpstr>
      <vt:lpstr>XDO_?FINAL_NAME?81?</vt:lpstr>
      <vt:lpstr>XDO_?FINAL_NAME?82?</vt:lpstr>
      <vt:lpstr>XDO_?FINAL_NAME?83?</vt:lpstr>
      <vt:lpstr>XDO_?FINAL_NAME?84?</vt:lpstr>
      <vt:lpstr>XDO_?FINAL_NAME?85?</vt:lpstr>
      <vt:lpstr>XDO_?FINAL_NAME?86?</vt:lpstr>
      <vt:lpstr>XDO_?FINAL_NAME?87?</vt:lpstr>
      <vt:lpstr>XDO_?FINAL_NAME?88?</vt:lpstr>
      <vt:lpstr>XDO_?FINAL_NAME?89?</vt:lpstr>
      <vt:lpstr>XDO_?FINAL_NAME?9?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vt:lpstr>
      <vt:lpstr>XDO_?FINAL_PER_NET?1?</vt:lpstr>
      <vt:lpstr>XDO_?FINAL_PER_NET?10?</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vt:lpstr>
      <vt:lpstr>XDO_?FINAL_PER_NET?20?</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vt:lpstr>
      <vt:lpstr>XDO_?FINAL_PER_NET?30?</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vt:lpstr>
      <vt:lpstr>XDO_?FINAL_PER_NET?50?</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vt:lpstr>
      <vt:lpstr>XDO_?FINAL_PER_NET?510?</vt:lpstr>
      <vt:lpstr>XDO_?FINAL_PER_NET?511?</vt:lpstr>
      <vt:lpstr>XDO_?FINAL_PER_NET?512?</vt:lpstr>
      <vt:lpstr>XDO_?FINAL_PER_NET?513?</vt:lpstr>
      <vt:lpstr>XDO_?FINAL_PER_NET?514?</vt:lpstr>
      <vt:lpstr>XDO_?FINAL_PER_NET?515?</vt:lpstr>
      <vt:lpstr>XDO_?FINAL_PER_NET?52?</vt:lpstr>
      <vt:lpstr>XDO_?FINAL_PER_NET?53?</vt:lpstr>
      <vt:lpstr>XDO_?FINAL_PER_NET?54?</vt:lpstr>
      <vt:lpstr>XDO_?FINAL_PER_NET?55?</vt:lpstr>
      <vt:lpstr>XDO_?FINAL_PER_NET?56?</vt:lpstr>
      <vt:lpstr>XDO_?FINAL_PER_NET?57?</vt:lpstr>
      <vt:lpstr>XDO_?FINAL_PER_NET?58?</vt:lpstr>
      <vt:lpstr>XDO_?FINAL_PER_NET?59?</vt:lpstr>
      <vt:lpstr>XDO_?FINAL_PER_NET?6?</vt:lpstr>
      <vt:lpstr>XDO_?FINAL_PER_NET?60?</vt:lpstr>
      <vt:lpstr>XDO_?FINAL_PER_NET?61?</vt:lpstr>
      <vt:lpstr>XDO_?FINAL_PER_NET?62?</vt:lpstr>
      <vt:lpstr>XDO_?FINAL_PER_NET?63?</vt:lpstr>
      <vt:lpstr>XDO_?FINAL_PER_NET?64?</vt:lpstr>
      <vt:lpstr>XDO_?FINAL_PER_NET?65?</vt:lpstr>
      <vt:lpstr>XDO_?FINAL_PER_NET?66?</vt:lpstr>
      <vt:lpstr>XDO_?FINAL_PER_NET?67?</vt:lpstr>
      <vt:lpstr>XDO_?FINAL_PER_NET?68?</vt:lpstr>
      <vt:lpstr>XDO_?FINAL_PER_NET?69?</vt:lpstr>
      <vt:lpstr>XDO_?FINAL_PER_NET?7?</vt:lpstr>
      <vt:lpstr>XDO_?FINAL_PER_NET?70?</vt:lpstr>
      <vt:lpstr>XDO_?FINAL_PER_NET?71?</vt:lpstr>
      <vt:lpstr>XDO_?FINAL_PER_NET?72?</vt:lpstr>
      <vt:lpstr>XDO_?FINAL_PER_NET?73?</vt:lpstr>
      <vt:lpstr>XDO_?FINAL_PER_NET?74?</vt:lpstr>
      <vt:lpstr>XDO_?FINAL_PER_NET?75?</vt:lpstr>
      <vt:lpstr>XDO_?FINAL_PER_NET?76?</vt:lpstr>
      <vt:lpstr>XDO_?FINAL_PER_NET?77?</vt:lpstr>
      <vt:lpstr>XDO_?FINAL_PER_NET?78?</vt:lpstr>
      <vt:lpstr>XDO_?FINAL_PER_NET?79?</vt:lpstr>
      <vt:lpstr>XDO_?FINAL_PER_NET?8?</vt:lpstr>
      <vt:lpstr>XDO_?FINAL_PER_NET?80?</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vt:lpstr>
      <vt:lpstr>XDO_?FINAL_QUANTITE?1?</vt:lpstr>
      <vt:lpstr>XDO_?FINAL_QUANTITE?10?</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vt:lpstr>
      <vt:lpstr>XDO_?FINAL_QUANTITE?20?</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vt:lpstr>
      <vt:lpstr>XDO_?FINAL_QUANTITE?30?</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vt:lpstr>
      <vt:lpstr>XDO_?FINAL_QUANTITE?50?</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vt:lpstr>
      <vt:lpstr>XDO_?FINAL_QUANTITE?510?</vt:lpstr>
      <vt:lpstr>XDO_?FINAL_QUANTITE?511?</vt:lpstr>
      <vt:lpstr>XDO_?FINAL_QUANTITE?512?</vt:lpstr>
      <vt:lpstr>XDO_?FINAL_QUANTITE?513?</vt:lpstr>
      <vt:lpstr>XDO_?FINAL_QUANTITE?514?</vt:lpstr>
      <vt:lpstr>XDO_?FINAL_QUANTITE?515?</vt:lpstr>
      <vt:lpstr>XDO_?FINAL_QUANTITE?52?</vt:lpstr>
      <vt:lpstr>XDO_?FINAL_QUANTITE?53?</vt:lpstr>
      <vt:lpstr>XDO_?FINAL_QUANTITE?54?</vt:lpstr>
      <vt:lpstr>XDO_?FINAL_QUANTITE?55?</vt:lpstr>
      <vt:lpstr>XDO_?FINAL_QUANTITE?56?</vt:lpstr>
      <vt:lpstr>XDO_?FINAL_QUANTITE?57?</vt:lpstr>
      <vt:lpstr>XDO_?FINAL_QUANTITE?58?</vt:lpstr>
      <vt:lpstr>XDO_?FINAL_QUANTITE?59?</vt:lpstr>
      <vt:lpstr>XDO_?FINAL_QUANTITE?6?</vt:lpstr>
      <vt:lpstr>XDO_?FINAL_QUANTITE?60?</vt:lpstr>
      <vt:lpstr>XDO_?FINAL_QUANTITE?61?</vt:lpstr>
      <vt:lpstr>XDO_?FINAL_QUANTITE?62?</vt:lpstr>
      <vt:lpstr>XDO_?FINAL_QUANTITE?63?</vt:lpstr>
      <vt:lpstr>XDO_?FINAL_QUANTITE?64?</vt:lpstr>
      <vt:lpstr>XDO_?FINAL_QUANTITE?65?</vt:lpstr>
      <vt:lpstr>XDO_?FINAL_QUANTITE?66?</vt:lpstr>
      <vt:lpstr>XDO_?FINAL_QUANTITE?67?</vt:lpstr>
      <vt:lpstr>XDO_?FINAL_QUANTITE?68?</vt:lpstr>
      <vt:lpstr>XDO_?FINAL_QUANTITE?69?</vt:lpstr>
      <vt:lpstr>XDO_?FINAL_QUANTITE?7?</vt:lpstr>
      <vt:lpstr>XDO_?FINAL_QUANTITE?70?</vt:lpstr>
      <vt:lpstr>XDO_?FINAL_QUANTITE?71?</vt:lpstr>
      <vt:lpstr>XDO_?FINAL_QUANTITE?72?</vt:lpstr>
      <vt:lpstr>XDO_?FINAL_QUANTITE?73?</vt:lpstr>
      <vt:lpstr>XDO_?FINAL_QUANTITE?74?</vt:lpstr>
      <vt:lpstr>XDO_?FINAL_QUANTITE?75?</vt:lpstr>
      <vt:lpstr>XDO_?FINAL_QUANTITE?76?</vt:lpstr>
      <vt:lpstr>XDO_?FINAL_QUANTITE?77?</vt:lpstr>
      <vt:lpstr>XDO_?FINAL_QUANTITE?78?</vt:lpstr>
      <vt:lpstr>XDO_?FINAL_QUANTITE?79?</vt:lpstr>
      <vt:lpstr>XDO_?FINAL_QUANTITE?8?</vt:lpstr>
      <vt:lpstr>XDO_?FINAL_QUANTITE?80?</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XDO_?LONG_DESC?</vt:lpstr>
      <vt:lpstr>XDO_?NAMCNAME?</vt:lpstr>
      <vt:lpstr>XDO_?NAMCNAME?1?</vt:lpstr>
      <vt:lpstr>XDO_?NAMCNAME?10?</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XDO_?NAMCNAME?12?</vt:lpstr>
      <vt:lpstr>XDO_?NAMCNAME?13?</vt:lpstr>
      <vt:lpstr>XDO_?NAMCNAME?14?</vt:lpstr>
      <vt:lpstr>XDO_?NAMCNAME?15?</vt:lpstr>
      <vt:lpstr>XDO_?NAMCNAME?16?</vt:lpstr>
      <vt:lpstr>XDO_?NAMCNAME?17?</vt:lpstr>
      <vt:lpstr>XDO_?NAMCNAME?18?</vt:lpstr>
      <vt:lpstr>XDO_?NAMCNAME?19?</vt:lpstr>
      <vt:lpstr>XDO_?NAMCNAME?2?</vt:lpstr>
      <vt:lpstr>XDO_?NAMCNAME?20?</vt:lpstr>
      <vt:lpstr>XDO_?NAMCNAME?21?</vt:lpstr>
      <vt:lpstr>XDO_?NAMCNAME?22?</vt:lpstr>
      <vt:lpstr>XDO_?NAMCNAME?23?</vt:lpstr>
      <vt:lpstr>XDO_?NAMCNAME?24?</vt:lpstr>
      <vt:lpstr>XDO_?NAMCNAME?25?</vt:lpstr>
      <vt:lpstr>XDO_?NAMCNAME?26?</vt:lpstr>
      <vt:lpstr>XDO_?NAMCNAME?27?</vt:lpstr>
      <vt:lpstr>XDO_?NAMCNAME?28?</vt:lpstr>
      <vt:lpstr>XDO_?NAMCNAME?29?</vt:lpstr>
      <vt:lpstr>XDO_?NAMCNAME?3?</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vt:lpstr>
      <vt:lpstr>XDO_?NOVAL?1?</vt:lpstr>
      <vt:lpstr>XDO_?NOVAL?10?</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vt:lpstr>
      <vt:lpstr>XDO_?NOVAL?20?</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vt:lpstr>
      <vt:lpstr>XDO_?NOVAL?30?</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vt:lpstr>
      <vt:lpstr>XDO_?NOVAL?50?</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vt:lpstr>
      <vt:lpstr>XDO_?NOVAL?510?</vt:lpstr>
      <vt:lpstr>XDO_?NOVAL?511?</vt:lpstr>
      <vt:lpstr>XDO_?NOVAL?512?</vt:lpstr>
      <vt:lpstr>XDO_?NOVAL?513?</vt:lpstr>
      <vt:lpstr>XDO_?NOVAL?514?</vt:lpstr>
      <vt:lpstr>XDO_?NOVAL?515?</vt:lpstr>
      <vt:lpstr>XDO_?NOVAL?52?</vt:lpstr>
      <vt:lpstr>XDO_?NOVAL?53?</vt:lpstr>
      <vt:lpstr>XDO_?NOVAL?54?</vt:lpstr>
      <vt:lpstr>XDO_?NOVAL?55?</vt:lpstr>
      <vt:lpstr>XDO_?NOVAL?56?</vt:lpstr>
      <vt:lpstr>XDO_?NOVAL?57?</vt:lpstr>
      <vt:lpstr>XDO_?NOVAL?58?</vt:lpstr>
      <vt:lpstr>XDO_?NOVAL?59?</vt:lpstr>
      <vt:lpstr>XDO_?NOVAL?6?</vt:lpstr>
      <vt:lpstr>XDO_?NOVAL?60?</vt:lpstr>
      <vt:lpstr>XDO_?NOVAL?61?</vt:lpstr>
      <vt:lpstr>XDO_?NOVAL?62?</vt:lpstr>
      <vt:lpstr>XDO_?NOVAL?63?</vt:lpstr>
      <vt:lpstr>XDO_?NOVAL?64?</vt:lpstr>
      <vt:lpstr>XDO_?NOVAL?65?</vt:lpstr>
      <vt:lpstr>XDO_?NOVAL?66?</vt:lpstr>
      <vt:lpstr>XDO_?NOVAL?67?</vt:lpstr>
      <vt:lpstr>XDO_?NOVAL?68?</vt:lpstr>
      <vt:lpstr>XDO_?NOVAL?69?</vt:lpstr>
      <vt:lpstr>XDO_?NOVAL?7?</vt:lpstr>
      <vt:lpstr>XDO_?NOVAL?70?</vt:lpstr>
      <vt:lpstr>XDO_?NOVAL?71?</vt:lpstr>
      <vt:lpstr>XDO_?NOVAL?72?</vt:lpstr>
      <vt:lpstr>XDO_?NOVAL?73?</vt:lpstr>
      <vt:lpstr>XDO_?NOVAL?74?</vt:lpstr>
      <vt:lpstr>XDO_?NOVAL?75?</vt:lpstr>
      <vt:lpstr>XDO_?NOVAL?76?</vt:lpstr>
      <vt:lpstr>XDO_?NOVAL?77?</vt:lpstr>
      <vt:lpstr>XDO_?NOVAL?78?</vt:lpstr>
      <vt:lpstr>XDO_?NOVAL?79?</vt:lpstr>
      <vt:lpstr>XDO_?NOVAL?8?</vt:lpstr>
      <vt:lpstr>XDO_?NOVAL?80?</vt:lpstr>
      <vt:lpstr>XDO_?NOVAL?81?</vt:lpstr>
      <vt:lpstr>XDO_?NOVAL?82?</vt:lpstr>
      <vt:lpstr>XDO_?NOVAL?83?</vt:lpstr>
      <vt:lpstr>XDO_?NOVAL?84?</vt:lpstr>
      <vt:lpstr>XDO_?NOVAL?85?</vt:lpstr>
      <vt:lpstr>XDO_?NOVAL?86?</vt:lpstr>
      <vt:lpstr>XDO_?NOVAL?87?</vt:lpstr>
      <vt:lpstr>XDO_?NOVAL?88?</vt:lpstr>
      <vt:lpstr>XDO_?NOVAL?89?</vt:lpstr>
      <vt:lpstr>XDO_?NOVAL?9?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vt:lpstr>
      <vt:lpstr>XDO_?NPTF?1?</vt:lpstr>
      <vt:lpstr>XDO_?NPTF?10?</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vt:lpstr>
      <vt:lpstr>XDO_?NPTF?110?</vt:lpstr>
      <vt:lpstr>XDO_?NPTF?111?</vt:lpstr>
      <vt:lpstr>XDO_?NPTF?112?</vt:lpstr>
      <vt:lpstr>XDO_?NPTF?113?</vt:lpstr>
      <vt:lpstr>XDO_?NPTF?114?</vt:lpstr>
      <vt:lpstr>XDO_?NPTF?115?</vt:lpstr>
      <vt:lpstr>XDO_?NPTF?116?</vt:lpstr>
      <vt:lpstr>XDO_?NPTF?117?</vt:lpstr>
      <vt:lpstr>XDO_?NPTF?118?</vt:lpstr>
      <vt:lpstr>XDO_?NPTF?12?</vt:lpstr>
      <vt:lpstr>XDO_?NPTF?13?</vt:lpstr>
      <vt:lpstr>XDO_?NPTF?14?</vt:lpstr>
      <vt:lpstr>XDO_?NPTF?15?</vt:lpstr>
      <vt:lpstr>XDO_?NPTF?16?</vt:lpstr>
      <vt:lpstr>XDO_?NPTF?17?</vt:lpstr>
      <vt:lpstr>XDO_?NPTF?18?</vt:lpstr>
      <vt:lpstr>XDO_?NPTF?19?</vt:lpstr>
      <vt:lpstr>XDO_?NPTF?2?</vt:lpstr>
      <vt:lpstr>XDO_?NPTF?20?</vt:lpstr>
      <vt:lpstr>XDO_?NPTF?21?</vt:lpstr>
      <vt:lpstr>XDO_?NPTF?22?</vt:lpstr>
      <vt:lpstr>XDO_?NPTF?23?</vt:lpstr>
      <vt:lpstr>XDO_?NPTF?24?</vt:lpstr>
      <vt:lpstr>XDO_?NPTF?25?</vt:lpstr>
      <vt:lpstr>XDO_?NPTF?26?</vt:lpstr>
      <vt:lpstr>XDO_?NPTF?27?</vt:lpstr>
      <vt:lpstr>XDO_?NPTF?28?</vt:lpstr>
      <vt:lpstr>XDO_?NPTF?29?</vt:lpstr>
      <vt:lpstr>XDO_?NPTF?3?</vt:lpstr>
      <vt:lpstr>XDO_?NPTF?30?</vt:lpstr>
      <vt:lpstr>XDO_?NPTF?31?</vt:lpstr>
      <vt:lpstr>XDO_?NPTF?32?</vt:lpstr>
      <vt:lpstr>XDO_?NPTF?33?</vt:lpstr>
      <vt:lpstr>XDO_?NPTF?34?</vt:lpstr>
      <vt:lpstr>XDO_?NPTF?35?</vt:lpstr>
      <vt:lpstr>XDO_?NPTF?36?</vt:lpstr>
      <vt:lpstr>XDO_?NPTF?37?</vt:lpstr>
      <vt:lpstr>XDO_?NPTF?38?</vt:lpstr>
      <vt:lpstr>XDO_?NPTF?39?</vt:lpstr>
      <vt:lpstr>XDO_?NPTF?4?</vt:lpstr>
      <vt:lpstr>XDO_?NPTF?40?</vt:lpstr>
      <vt:lpstr>XDO_?NPTF?41?</vt:lpstr>
      <vt:lpstr>XDO_?NPTF?42?</vt:lpstr>
      <vt:lpstr>XDO_?NPTF?43?</vt:lpstr>
      <vt:lpstr>XDO_?NPTF?44?</vt:lpstr>
      <vt:lpstr>XDO_?NPTF?45?</vt:lpstr>
      <vt:lpstr>XDO_?NPTF?46?</vt:lpstr>
      <vt:lpstr>XDO_?NPTF?47?</vt:lpstr>
      <vt:lpstr>XDO_?NPTF?48?</vt:lpstr>
      <vt:lpstr>XDO_?NPTF?49?</vt:lpstr>
      <vt:lpstr>XDO_?NPTF?5?</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vt:lpstr>
      <vt:lpstr>XDO_?NPTF?70?</vt:lpstr>
      <vt:lpstr>XDO_?NPTF?71?</vt:lpstr>
      <vt:lpstr>XDO_?NPTF?72?</vt:lpstr>
      <vt:lpstr>XDO_?NPTF?73?</vt:lpstr>
      <vt:lpstr>XDO_?NPTF?74?</vt:lpstr>
      <vt:lpstr>XDO_?NPTF?75?</vt:lpstr>
      <vt:lpstr>XDO_?NPTF?76?</vt:lpstr>
      <vt:lpstr>XDO_?NPTF?77?</vt:lpstr>
      <vt:lpstr>XDO_?NPTF?78?</vt:lpstr>
      <vt:lpstr>XDO_?NPTF?79?</vt:lpstr>
      <vt:lpstr>XDO_?NPTF?8?</vt:lpstr>
      <vt:lpstr>XDO_?NPTF?80?</vt:lpstr>
      <vt:lpstr>XDO_?NPTF?81?</vt:lpstr>
      <vt:lpstr>XDO_?NPTF?82?</vt:lpstr>
      <vt:lpstr>XDO_?NPTF?83?</vt:lpstr>
      <vt:lpstr>XDO_?NPTF?84?</vt:lpstr>
      <vt:lpstr>XDO_?NPTF?85?</vt:lpstr>
      <vt:lpstr>XDO_?NPTF?86?</vt:lpstr>
      <vt:lpstr>XDO_?NPTF?87?</vt:lpstr>
      <vt:lpstr>XDO_?NPTF?88?</vt:lpstr>
      <vt:lpstr>XDO_?NPTF?89?</vt:lpstr>
      <vt:lpstr>XDO_?NPTF?9?</vt:lpstr>
      <vt:lpstr>XDO_?NPTF?90?</vt:lpstr>
      <vt:lpstr>XDO_?NPTF?91?</vt:lpstr>
      <vt:lpstr>XDO_?NPTF?92?</vt:lpstr>
      <vt:lpstr>XDO_?NPTF?93?</vt:lpstr>
      <vt:lpstr>XDO_?NPTF?94?</vt:lpstr>
      <vt:lpstr>XDO_?NPTF?95?</vt:lpstr>
      <vt:lpstr>XDO_?NPTF?96?</vt:lpstr>
      <vt:lpstr>XDO_?NPTF?97?</vt:lpstr>
      <vt:lpstr>XDO_?NPTF?98?</vt:lpstr>
      <vt:lpstr>XDO_?NPTF?99?</vt:lpstr>
      <vt:lpstr>XDO_?RATING?</vt:lpstr>
      <vt:lpstr>XDO_?RATING?1?</vt:lpstr>
      <vt:lpstr>XDO_?RATING?10?</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vt:lpstr>
      <vt:lpstr>XDO_?RATING?20?</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vt:lpstr>
      <vt:lpstr>XDO_?RATING?30?</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vt:lpstr>
      <vt:lpstr>XDO_?RATING?50?</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vt:lpstr>
      <vt:lpstr>XDO_?RATING?510?</vt:lpstr>
      <vt:lpstr>XDO_?RATING?511?</vt:lpstr>
      <vt:lpstr>XDO_?RATING?512?</vt:lpstr>
      <vt:lpstr>XDO_?RATING?513?</vt:lpstr>
      <vt:lpstr>XDO_?RATING?514?</vt:lpstr>
      <vt:lpstr>XDO_?RATING?515?</vt:lpstr>
      <vt:lpstr>XDO_?RATING?52?</vt:lpstr>
      <vt:lpstr>XDO_?RATING?53?</vt:lpstr>
      <vt:lpstr>XDO_?RATING?54?</vt:lpstr>
      <vt:lpstr>XDO_?RATING?55?</vt:lpstr>
      <vt:lpstr>XDO_?RATING?56?</vt:lpstr>
      <vt:lpstr>XDO_?RATING?57?</vt:lpstr>
      <vt:lpstr>XDO_?RATING?58?</vt:lpstr>
      <vt:lpstr>XDO_?RATING?59?</vt:lpstr>
      <vt:lpstr>XDO_?RATING?6?</vt:lpstr>
      <vt:lpstr>XDO_?RATING?60?</vt:lpstr>
      <vt:lpstr>XDO_?RATING?61?</vt:lpstr>
      <vt:lpstr>XDO_?RATING?62?</vt:lpstr>
      <vt:lpstr>XDO_?RATING?63?</vt:lpstr>
      <vt:lpstr>XDO_?RATING?64?</vt:lpstr>
      <vt:lpstr>XDO_?RATING?65?</vt:lpstr>
      <vt:lpstr>XDO_?RATING?66?</vt:lpstr>
      <vt:lpstr>XDO_?RATING?67?</vt:lpstr>
      <vt:lpstr>XDO_?RATING?68?</vt:lpstr>
      <vt:lpstr>XDO_?RATING?69?</vt:lpstr>
      <vt:lpstr>XDO_?RATING?7?</vt:lpstr>
      <vt:lpstr>XDO_?RATING?70?</vt:lpstr>
      <vt:lpstr>XDO_?RATING?71?</vt:lpstr>
      <vt:lpstr>XDO_?RATING?72?</vt:lpstr>
      <vt:lpstr>XDO_?RATING?73?</vt:lpstr>
      <vt:lpstr>XDO_?RATING?74?</vt:lpstr>
      <vt:lpstr>XDO_?RATING?75?</vt:lpstr>
      <vt:lpstr>XDO_?RATING?76?</vt:lpstr>
      <vt:lpstr>XDO_?RATING?77?</vt:lpstr>
      <vt:lpstr>XDO_?RATING?78?</vt:lpstr>
      <vt:lpstr>XDO_?RATING?79?</vt:lpstr>
      <vt:lpstr>XDO_?RATING?8?</vt:lpstr>
      <vt:lpstr>XDO_?RATING?80?</vt:lpstr>
      <vt:lpstr>XDO_?RATING?81?</vt:lpstr>
      <vt:lpstr>XDO_?RATING?82?</vt:lpstr>
      <vt:lpstr>XDO_?RATING?83?</vt:lpstr>
      <vt:lpstr>XDO_?RATING?84?</vt:lpstr>
      <vt:lpstr>XDO_?RATING?85?</vt:lpstr>
      <vt:lpstr>XDO_?RATING?86?</vt:lpstr>
      <vt:lpstr>XDO_?RATING?87?</vt:lpstr>
      <vt:lpstr>XDO_?RATING?88?</vt:lpstr>
      <vt:lpstr>XDO_?RATING?89?</vt:lpstr>
      <vt:lpstr>XDO_?RATING?9?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vt:lpstr>
      <vt:lpstr>XDO_?REMARKS?1?</vt:lpstr>
      <vt:lpstr>XDO_?REMARKS?10?</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vt:lpstr>
      <vt:lpstr>XDO_?REMARKS?20?</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vt:lpstr>
      <vt:lpstr>XDO_?REMARKS?30?</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vt:lpstr>
      <vt:lpstr>XDO_?REMARKS?50?</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vt:lpstr>
      <vt:lpstr>XDO_?REMARKS?510?</vt:lpstr>
      <vt:lpstr>XDO_?REMARKS?511?</vt:lpstr>
      <vt:lpstr>XDO_?REMARKS?512?</vt:lpstr>
      <vt:lpstr>XDO_?REMARKS?513?</vt:lpstr>
      <vt:lpstr>XDO_?REMARKS?514?</vt:lpstr>
      <vt:lpstr>XDO_?REMARKS?515?</vt:lpstr>
      <vt:lpstr>XDO_?REMARKS?52?</vt:lpstr>
      <vt:lpstr>XDO_?REMARKS?53?</vt:lpstr>
      <vt:lpstr>XDO_?REMARKS?54?</vt:lpstr>
      <vt:lpstr>XDO_?REMARKS?55?</vt:lpstr>
      <vt:lpstr>XDO_?REMARKS?56?</vt:lpstr>
      <vt:lpstr>XDO_?REMARKS?57?</vt:lpstr>
      <vt:lpstr>XDO_?REMARKS?58?</vt:lpstr>
      <vt:lpstr>XDO_?REMARKS?59?</vt:lpstr>
      <vt:lpstr>XDO_?REMARKS?6?</vt:lpstr>
      <vt:lpstr>XDO_?REMARKS?60?</vt:lpstr>
      <vt:lpstr>XDO_?REMARKS?61?</vt:lpstr>
      <vt:lpstr>XDO_?REMARKS?62?</vt:lpstr>
      <vt:lpstr>XDO_?REMARKS?63?</vt:lpstr>
      <vt:lpstr>XDO_?REMARKS?64?</vt:lpstr>
      <vt:lpstr>XDO_?REMARKS?65?</vt:lpstr>
      <vt:lpstr>XDO_?REMARKS?66?</vt:lpstr>
      <vt:lpstr>XDO_?REMARKS?67?</vt:lpstr>
      <vt:lpstr>XDO_?REMARKS?68?</vt:lpstr>
      <vt:lpstr>XDO_?REMARKS?69?</vt:lpstr>
      <vt:lpstr>XDO_?REMARKS?7?</vt:lpstr>
      <vt:lpstr>XDO_?REMARKS?70?</vt:lpstr>
      <vt:lpstr>XDO_?REMARKS?71?</vt:lpstr>
      <vt:lpstr>XDO_?REMARKS?72?</vt:lpstr>
      <vt:lpstr>XDO_?REMARKS?73?</vt:lpstr>
      <vt:lpstr>XDO_?REMARKS?74?</vt:lpstr>
      <vt:lpstr>XDO_?REMARKS?75?</vt:lpstr>
      <vt:lpstr>XDO_?REMARKS?76?</vt:lpstr>
      <vt:lpstr>XDO_?REMARKS?77?</vt:lpstr>
      <vt:lpstr>XDO_?REMARKS?78?</vt:lpstr>
      <vt:lpstr>XDO_?REMARKS?79?</vt:lpstr>
      <vt:lpstr>XDO_?REMARKS?8?</vt:lpstr>
      <vt:lpstr>XDO_?REMARKS?80?</vt:lpstr>
      <vt:lpstr>XDO_?REMARKS?81?</vt:lpstr>
      <vt:lpstr>XDO_?REMARKS?82?</vt:lpstr>
      <vt:lpstr>XDO_?REMARKS?83?</vt:lpstr>
      <vt:lpstr>XDO_?REMARKS?84?</vt:lpstr>
      <vt:lpstr>XDO_?REMARKS?85?</vt:lpstr>
      <vt:lpstr>XDO_?REMARKS?86?</vt:lpstr>
      <vt:lpstr>XDO_?REMARKS?87?</vt:lpstr>
      <vt:lpstr>XDO_?REMARKS?88?</vt:lpstr>
      <vt:lpstr>XDO_?REMARKS?89?</vt:lpstr>
      <vt:lpstr>XDO_?REMARKS?9?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XDO_?TDATE?</vt:lpstr>
      <vt:lpstr>XDO_?TITL?</vt:lpstr>
      <vt:lpstr>XDO_?TITL?1?</vt:lpstr>
      <vt:lpstr>XDO_?TITL?10?</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vt:lpstr>
      <vt:lpstr>XDO_?TITL?110?</vt:lpstr>
      <vt:lpstr>XDO_?TITL?111?</vt:lpstr>
      <vt:lpstr>XDO_?TITL?112?</vt:lpstr>
      <vt:lpstr>XDO_?TITL?113?</vt:lpstr>
      <vt:lpstr>XDO_?TITL?114?</vt:lpstr>
      <vt:lpstr>XDO_?TITL?115?</vt:lpstr>
      <vt:lpstr>XDO_?TITL?116?</vt:lpstr>
      <vt:lpstr>XDO_?TITL?117?</vt:lpstr>
      <vt:lpstr>XDO_?TITL?118?</vt:lpstr>
      <vt:lpstr>XDO_?TITL?12?</vt:lpstr>
      <vt:lpstr>XDO_?TITL?13?</vt:lpstr>
      <vt:lpstr>XDO_?TITL?14?</vt:lpstr>
      <vt:lpstr>XDO_?TITL?15?</vt:lpstr>
      <vt:lpstr>XDO_?TITL?16?</vt:lpstr>
      <vt:lpstr>XDO_?TITL?17?</vt:lpstr>
      <vt:lpstr>XDO_?TITL?18?</vt:lpstr>
      <vt:lpstr>XDO_?TITL?19?</vt:lpstr>
      <vt:lpstr>XDO_?TITL?2?</vt:lpstr>
      <vt:lpstr>XDO_?TITL?20?</vt:lpstr>
      <vt:lpstr>XDO_?TITL?21?</vt:lpstr>
      <vt:lpstr>XDO_?TITL?22?</vt:lpstr>
      <vt:lpstr>XDO_?TITL?23?</vt:lpstr>
      <vt:lpstr>XDO_?TITL?24?</vt:lpstr>
      <vt:lpstr>XDO_?TITL?25?</vt:lpstr>
      <vt:lpstr>XDO_?TITL?26?</vt:lpstr>
      <vt:lpstr>XDO_?TITL?27?</vt:lpstr>
      <vt:lpstr>XDO_?TITL?28?</vt:lpstr>
      <vt:lpstr>XDO_?TITL?29?</vt:lpstr>
      <vt:lpstr>XDO_?TITL?3?</vt:lpstr>
      <vt:lpstr>XDO_?TITL?30?</vt:lpstr>
      <vt:lpstr>XDO_?TITL?31?</vt:lpstr>
      <vt:lpstr>XDO_?TITL?32?</vt:lpstr>
      <vt:lpstr>XDO_?TITL?33?</vt:lpstr>
      <vt:lpstr>XDO_?TITL?34?</vt:lpstr>
      <vt:lpstr>XDO_?TITL?35?</vt:lpstr>
      <vt:lpstr>XDO_?TITL?36?</vt:lpstr>
      <vt:lpstr>XDO_?TITL?37?</vt:lpstr>
      <vt:lpstr>XDO_?TITL?38?</vt:lpstr>
      <vt:lpstr>XDO_?TITL?39?</vt:lpstr>
      <vt:lpstr>XDO_?TITL?4?</vt:lpstr>
      <vt:lpstr>XDO_?TITL?40?</vt:lpstr>
      <vt:lpstr>XDO_?TITL?41?</vt:lpstr>
      <vt:lpstr>XDO_?TITL?42?</vt:lpstr>
      <vt:lpstr>XDO_?TITL?43?</vt:lpstr>
      <vt:lpstr>XDO_?TITL?44?</vt:lpstr>
      <vt:lpstr>XDO_?TITL?45?</vt:lpstr>
      <vt:lpstr>XDO_?TITL?46?</vt:lpstr>
      <vt:lpstr>XDO_?TITL?47?</vt:lpstr>
      <vt:lpstr>XDO_?TITL?48?</vt:lpstr>
      <vt:lpstr>XDO_?TITL?49?</vt:lpstr>
      <vt:lpstr>XDO_?TITL?5?</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vt:lpstr>
      <vt:lpstr>XDO_?TITL?70?</vt:lpstr>
      <vt:lpstr>XDO_?TITL?71?</vt:lpstr>
      <vt:lpstr>XDO_?TITL?72?</vt:lpstr>
      <vt:lpstr>XDO_?TITL?73?</vt:lpstr>
      <vt:lpstr>XDO_?TITL?74?</vt:lpstr>
      <vt:lpstr>XDO_?TITL?75?</vt:lpstr>
      <vt:lpstr>XDO_?TITL?76?</vt:lpstr>
      <vt:lpstr>XDO_?TITL?77?</vt:lpstr>
      <vt:lpstr>XDO_?TITL?78?</vt:lpstr>
      <vt:lpstr>XDO_?TITL?79?</vt:lpstr>
      <vt:lpstr>XDO_?TITL?8?</vt:lpstr>
      <vt:lpstr>XDO_?TITL?80?</vt:lpstr>
      <vt:lpstr>XDO_?TITL?81?</vt:lpstr>
      <vt:lpstr>XDO_?TITL?82?</vt:lpstr>
      <vt:lpstr>XDO_?TITL?83?</vt:lpstr>
      <vt:lpstr>XDO_?TITL?84?</vt:lpstr>
      <vt:lpstr>XDO_?TITL?85?</vt:lpstr>
      <vt:lpstr>XDO_?TITL?86?</vt:lpstr>
      <vt:lpstr>XDO_?TITL?87?</vt:lpstr>
      <vt:lpstr>XDO_?TITL?88?</vt:lpstr>
      <vt:lpstr>XDO_?TITL?89?</vt:lpstr>
      <vt:lpstr>XDO_?TITL?9?</vt:lpstr>
      <vt:lpstr>XDO_?TITL?90?</vt:lpstr>
      <vt:lpstr>XDO_?TITL?91?</vt:lpstr>
      <vt:lpstr>XDO_?TITL?92?</vt:lpstr>
      <vt:lpstr>XDO_?TITL?93?</vt:lpstr>
      <vt:lpstr>XDO_?TITL?94?</vt:lpstr>
      <vt:lpstr>XDO_?TITL?95?</vt:lpstr>
      <vt:lpstr>XDO_?TITL?96?</vt:lpstr>
      <vt:lpstr>XDO_?TITL?97?</vt:lpstr>
      <vt:lpstr>XDO_?TITL?98?</vt:lpstr>
      <vt:lpstr>XDO_?TITL?99?</vt:lpstr>
      <vt:lpstr>XDO_?YTM?</vt:lpstr>
      <vt:lpstr>XDO_?YTM?1?</vt:lpstr>
      <vt:lpstr>XDO_?YTM?10?</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vt:lpstr>
      <vt:lpstr>XDO_?YTM?160?</vt:lpstr>
      <vt:lpstr>XDO_?YTM?161?</vt:lpstr>
      <vt:lpstr>XDO_?YTM?162?</vt:lpstr>
      <vt:lpstr>XDO_?YTM?163?</vt:lpstr>
      <vt:lpstr>XDO_?YTM?164?</vt:lpstr>
      <vt:lpstr>XDO_?YTM?165?</vt:lpstr>
      <vt:lpstr>XDO_?YTM?166?</vt:lpstr>
      <vt:lpstr>XDO_?YTM?167?</vt:lpstr>
      <vt:lpstr>XDO_?YTM?168?</vt:lpstr>
      <vt:lpstr>XDO_?YTM?169?</vt:lpstr>
      <vt:lpstr>XDO_?YTM?17?</vt:lpstr>
      <vt:lpstr>XDO_?YTM?170?</vt:lpstr>
      <vt:lpstr>XDO_?YTM?171?</vt:lpstr>
      <vt:lpstr>XDO_?YTM?172?</vt:lpstr>
      <vt:lpstr>XDO_?YTM?173?</vt:lpstr>
      <vt:lpstr>XDO_?YTM?174?</vt:lpstr>
      <vt:lpstr>XDO_?YTM?175?</vt:lpstr>
      <vt:lpstr>XDO_?YTM?176?</vt:lpstr>
      <vt:lpstr>XDO_?YTM?177?</vt:lpstr>
      <vt:lpstr>XDO_?YTM?178?</vt:lpstr>
      <vt:lpstr>XDO_?YTM?179?</vt:lpstr>
      <vt:lpstr>XDO_?YTM?18?</vt:lpstr>
      <vt:lpstr>XDO_?YTM?180?</vt:lpstr>
      <vt:lpstr>XDO_?YTM?181?</vt:lpstr>
      <vt:lpstr>XDO_?YTM?182?</vt:lpstr>
      <vt:lpstr>XDO_?YTM?183?</vt:lpstr>
      <vt:lpstr>XDO_?YTM?184?</vt:lpstr>
      <vt:lpstr>XDO_?YTM?185?</vt:lpstr>
      <vt:lpstr>XDO_?YTM?186?</vt:lpstr>
      <vt:lpstr>XDO_?YTM?187?</vt:lpstr>
      <vt:lpstr>XDO_?YTM?188?</vt:lpstr>
      <vt:lpstr>XDO_?YTM?189?</vt:lpstr>
      <vt:lpstr>XDO_?YTM?19?</vt:lpstr>
      <vt:lpstr>XDO_?YTM?190?</vt:lpstr>
      <vt:lpstr>XDO_?YTM?191?</vt:lpstr>
      <vt:lpstr>XDO_?YTM?192?</vt:lpstr>
      <vt:lpstr>XDO_?YTM?193?</vt:lpstr>
      <vt:lpstr>XDO_?YTM?194?</vt:lpstr>
      <vt:lpstr>XDO_?YTM?195?</vt:lpstr>
      <vt:lpstr>XDO_?YTM?196?</vt:lpstr>
      <vt:lpstr>XDO_?YTM?197?</vt:lpstr>
      <vt:lpstr>XDO_?YTM?198?</vt:lpstr>
      <vt:lpstr>XDO_?YTM?199?</vt:lpstr>
      <vt:lpstr>XDO_?YTM?2?</vt:lpstr>
      <vt:lpstr>XDO_?YTM?20?</vt:lpstr>
      <vt:lpstr>XDO_?YTM?200?</vt:lpstr>
      <vt:lpstr>XDO_?YTM?201?</vt:lpstr>
      <vt:lpstr>XDO_?YTM?202?</vt:lpstr>
      <vt:lpstr>XDO_?YTM?203?</vt:lpstr>
      <vt:lpstr>XDO_?YTM?204?</vt:lpstr>
      <vt:lpstr>XDO_?YTM?205?</vt:lpstr>
      <vt:lpstr>XDO_?YTM?206?</vt:lpstr>
      <vt:lpstr>XDO_?YTM?207?</vt:lpstr>
      <vt:lpstr>XDO_?YTM?208?</vt:lpstr>
      <vt:lpstr>XDO_?YTM?209?</vt:lpstr>
      <vt:lpstr>XDO_?YTM?21?</vt:lpstr>
      <vt:lpstr>XDO_?YTM?210?</vt:lpstr>
      <vt:lpstr>XDO_?YTM?211?</vt:lpstr>
      <vt:lpstr>XDO_?YTM?212?</vt:lpstr>
      <vt:lpstr>XDO_?YTM?213?</vt:lpstr>
      <vt:lpstr>XDO_?YTM?214?</vt:lpstr>
      <vt:lpstr>XDO_?YTM?215?</vt:lpstr>
      <vt:lpstr>XDO_?YTM?216?</vt:lpstr>
      <vt:lpstr>XDO_?YTM?217?</vt:lpstr>
      <vt:lpstr>XDO_?YTM?218?</vt:lpstr>
      <vt:lpstr>XDO_?YTM?219?</vt:lpstr>
      <vt:lpstr>XDO_?YTM?22?</vt:lpstr>
      <vt:lpstr>XDO_?YTM?220?</vt:lpstr>
      <vt:lpstr>XDO_?YTM?221?</vt:lpstr>
      <vt:lpstr>XDO_?YTM?222?</vt:lpstr>
      <vt:lpstr>XDO_?YTM?223?</vt:lpstr>
      <vt:lpstr>XDO_?YTM?224?</vt:lpstr>
      <vt:lpstr>XDO_?YTM?225?</vt:lpstr>
      <vt:lpstr>XDO_?YTM?226?</vt:lpstr>
      <vt:lpstr>XDO_?YTM?227?</vt:lpstr>
      <vt:lpstr>XDO_?YTM?228?</vt:lpstr>
      <vt:lpstr>XDO_?YTM?229?</vt:lpstr>
      <vt:lpstr>XDO_?YTM?23?</vt:lpstr>
      <vt:lpstr>XDO_?YTM?230?</vt:lpstr>
      <vt:lpstr>XDO_?YTM?231?</vt:lpstr>
      <vt:lpstr>XDO_?YTM?232?</vt:lpstr>
      <vt:lpstr>XDO_?YTM?233?</vt:lpstr>
      <vt:lpstr>XDO_?YTM?234?</vt:lpstr>
      <vt:lpstr>XDO_?YTM?235?</vt:lpstr>
      <vt:lpstr>XDO_?YTM?236?</vt:lpstr>
      <vt:lpstr>XDO_?YTM?237?</vt:lpstr>
      <vt:lpstr>XDO_?YTM?238?</vt:lpstr>
      <vt:lpstr>XDO_?YTM?239?</vt:lpstr>
      <vt:lpstr>XDO_?YTM?24?</vt:lpstr>
      <vt:lpstr>XDO_?YTM?240?</vt:lpstr>
      <vt:lpstr>XDO_?YTM?241?</vt:lpstr>
      <vt:lpstr>XDO_?YTM?242?</vt:lpstr>
      <vt:lpstr>XDO_?YTM?243?</vt:lpstr>
      <vt:lpstr>XDO_?YTM?244?</vt:lpstr>
      <vt:lpstr>XDO_?YTM?245?</vt:lpstr>
      <vt:lpstr>XDO_?YTM?246?</vt:lpstr>
      <vt:lpstr>XDO_?YTM?247?</vt:lpstr>
      <vt:lpstr>XDO_?YTM?248?</vt:lpstr>
      <vt:lpstr>XDO_?YTM?249?</vt:lpstr>
      <vt:lpstr>XDO_?YTM?25?</vt:lpstr>
      <vt:lpstr>XDO_?YTM?250?</vt:lpstr>
      <vt:lpstr>XDO_?YTM?251?</vt:lpstr>
      <vt:lpstr>XDO_?YTM?252?</vt:lpstr>
      <vt:lpstr>XDO_?YTM?253?</vt:lpstr>
      <vt:lpstr>XDO_?YTM?254?</vt:lpstr>
      <vt:lpstr>XDO_?YTM?255?</vt:lpstr>
      <vt:lpstr>XDO_?YTM?256?</vt:lpstr>
      <vt:lpstr>XDO_?YTM?257?</vt:lpstr>
      <vt:lpstr>XDO_?YTM?258?</vt:lpstr>
      <vt:lpstr>XDO_?YTM?259?</vt:lpstr>
      <vt:lpstr>XDO_?YTM?26?</vt:lpstr>
      <vt:lpstr>XDO_?YTM?260?</vt:lpstr>
      <vt:lpstr>XDO_?YTM?261?</vt:lpstr>
      <vt:lpstr>XDO_?YTM?262?</vt:lpstr>
      <vt:lpstr>XDO_?YTM?263?</vt:lpstr>
      <vt:lpstr>XDO_?YTM?264?</vt:lpstr>
      <vt:lpstr>XDO_?YTM?265?</vt:lpstr>
      <vt:lpstr>XDO_?YTM?266?</vt:lpstr>
      <vt:lpstr>XDO_?YTM?267?</vt:lpstr>
      <vt:lpstr>XDO_?YTM?268?</vt:lpstr>
      <vt:lpstr>XDO_?YTM?269?</vt:lpstr>
      <vt:lpstr>XDO_?YTM?27?</vt:lpstr>
      <vt:lpstr>XDO_?YTM?270?</vt:lpstr>
      <vt:lpstr>XDO_?YTM?271?</vt:lpstr>
      <vt:lpstr>XDO_?YTM?272?</vt:lpstr>
      <vt:lpstr>XDO_?YTM?273?</vt:lpstr>
      <vt:lpstr>XDO_?YTM?274?</vt:lpstr>
      <vt:lpstr>XDO_?YTM?275?</vt:lpstr>
      <vt:lpstr>XDO_?YTM?276?</vt:lpstr>
      <vt:lpstr>XDO_?YTM?277?</vt:lpstr>
      <vt:lpstr>XDO_?YTM?278?</vt:lpstr>
      <vt:lpstr>XDO_?YTM?279?</vt:lpstr>
      <vt:lpstr>XDO_?YTM?28?</vt:lpstr>
      <vt:lpstr>XDO_?YTM?280?</vt:lpstr>
      <vt:lpstr>XDO_?YTM?281?</vt:lpstr>
      <vt:lpstr>XDO_?YTM?282?</vt:lpstr>
      <vt:lpstr>XDO_?YTM?283?</vt:lpstr>
      <vt:lpstr>XDO_?YTM?284?</vt:lpstr>
      <vt:lpstr>XDO_?YTM?285?</vt:lpstr>
      <vt:lpstr>XDO_?YTM?286?</vt:lpstr>
      <vt:lpstr>XDO_?YTM?287?</vt:lpstr>
      <vt:lpstr>XDO_?YTM?288?</vt:lpstr>
      <vt:lpstr>XDO_?YTM?289?</vt:lpstr>
      <vt:lpstr>XDO_?YTM?29?</vt:lpstr>
      <vt:lpstr>XDO_?YTM?290?</vt:lpstr>
      <vt:lpstr>XDO_?YTM?291?</vt:lpstr>
      <vt:lpstr>XDO_?YTM?292?</vt:lpstr>
      <vt:lpstr>XDO_?YTM?293?</vt:lpstr>
      <vt:lpstr>XDO_?YTM?294?</vt:lpstr>
      <vt:lpstr>XDO_?YTM?295?</vt:lpstr>
      <vt:lpstr>XDO_?YTM?296?</vt:lpstr>
      <vt:lpstr>XDO_?YTM?297?</vt:lpstr>
      <vt:lpstr>XDO_?YTM?298?</vt:lpstr>
      <vt:lpstr>XDO_?YTM?299?</vt:lpstr>
      <vt:lpstr>XDO_?YTM?3?</vt:lpstr>
      <vt:lpstr>XDO_?YTM?30?</vt:lpstr>
      <vt:lpstr>XDO_?YTM?300?</vt:lpstr>
      <vt:lpstr>XDO_?YTM?301?</vt:lpstr>
      <vt:lpstr>XDO_?YTM?302?</vt:lpstr>
      <vt:lpstr>XDO_?YTM?303?</vt:lpstr>
      <vt:lpstr>XDO_?YTM?304?</vt:lpstr>
      <vt:lpstr>XDO_?YTM?305?</vt:lpstr>
      <vt:lpstr>XDO_?YTM?306?</vt:lpstr>
      <vt:lpstr>XDO_?YTM?307?</vt:lpstr>
      <vt:lpstr>XDO_?YTM?308?</vt:lpstr>
      <vt:lpstr>XDO_?YTM?309?</vt:lpstr>
      <vt:lpstr>XDO_?YTM?31?</vt:lpstr>
      <vt:lpstr>XDO_?YTM?310?</vt:lpstr>
      <vt:lpstr>XDO_?YTM?311?</vt:lpstr>
      <vt:lpstr>XDO_?YTM?312?</vt:lpstr>
      <vt:lpstr>XDO_?YTM?313?</vt:lpstr>
      <vt:lpstr>XDO_?YTM?314?</vt:lpstr>
      <vt:lpstr>XDO_?YTM?315?</vt:lpstr>
      <vt:lpstr>XDO_?YTM?316?</vt:lpstr>
      <vt:lpstr>XDO_?YTM?317?</vt:lpstr>
      <vt:lpstr>XDO_?YTM?318?</vt:lpstr>
      <vt:lpstr>XDO_?YTM?319?</vt:lpstr>
      <vt:lpstr>XDO_?YTM?32?</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vt:lpstr>
      <vt:lpstr>XDO_?YTM?410?</vt:lpstr>
      <vt:lpstr>XDO_?YTM?411?</vt:lpstr>
      <vt:lpstr>XDO_?YTM?412?</vt:lpstr>
      <vt:lpstr>XDO_?YTM?413?</vt:lpstr>
      <vt:lpstr>XDO_?YTM?414?</vt:lpstr>
      <vt:lpstr>XDO_?YTM?415?</vt:lpstr>
      <vt:lpstr>XDO_?YTM?416?</vt:lpstr>
      <vt:lpstr>XDO_?YTM?417?</vt:lpstr>
      <vt:lpstr>XDO_?YTM?418?</vt:lpstr>
      <vt:lpstr>XDO_?YTM?419?</vt:lpstr>
      <vt:lpstr>XDO_?YTM?42?</vt:lpstr>
      <vt:lpstr>XDO_?YTM?420?</vt:lpstr>
      <vt:lpstr>XDO_?YTM?421?</vt:lpstr>
      <vt:lpstr>XDO_?YTM?422?</vt:lpstr>
      <vt:lpstr>XDO_?YTM?423?</vt:lpstr>
      <vt:lpstr>XDO_?YTM?424?</vt:lpstr>
      <vt:lpstr>XDO_?YTM?425?</vt:lpstr>
      <vt:lpstr>XDO_?YTM?426?</vt:lpstr>
      <vt:lpstr>XDO_?YTM?427?</vt:lpstr>
      <vt:lpstr>XDO_?YTM?428?</vt:lpstr>
      <vt:lpstr>XDO_?YTM?429?</vt:lpstr>
      <vt:lpstr>XDO_?YTM?43?</vt:lpstr>
      <vt:lpstr>XDO_?YTM?430?</vt:lpstr>
      <vt:lpstr>XDO_?YTM?431?</vt:lpstr>
      <vt:lpstr>XDO_?YTM?432?</vt:lpstr>
      <vt:lpstr>XDO_?YTM?433?</vt:lpstr>
      <vt:lpstr>XDO_?YTM?434?</vt:lpstr>
      <vt:lpstr>XDO_?YTM?435?</vt:lpstr>
      <vt:lpstr>XDO_?YTM?436?</vt:lpstr>
      <vt:lpstr>XDO_?YTM?437?</vt:lpstr>
      <vt:lpstr>XDO_?YTM?438?</vt:lpstr>
      <vt:lpstr>XDO_?YTM?439?</vt:lpstr>
      <vt:lpstr>XDO_?YTM?44?</vt:lpstr>
      <vt:lpstr>XDO_?YTM?440?</vt:lpstr>
      <vt:lpstr>XDO_?YTM?441?</vt:lpstr>
      <vt:lpstr>XDO_?YTM?442?</vt:lpstr>
      <vt:lpstr>XDO_?YTM?443?</vt:lpstr>
      <vt:lpstr>XDO_?YTM?444?</vt:lpstr>
      <vt:lpstr>XDO_?YTM?445?</vt:lpstr>
      <vt:lpstr>XDO_?YTM?446?</vt:lpstr>
      <vt:lpstr>XDO_?YTM?447?</vt:lpstr>
      <vt:lpstr>XDO_?YTM?448?</vt:lpstr>
      <vt:lpstr>XDO_?YTM?449?</vt:lpstr>
      <vt:lpstr>XDO_?YTM?45?</vt:lpstr>
      <vt:lpstr>XDO_?YTM?450?</vt:lpstr>
      <vt:lpstr>XDO_?YTM?451?</vt:lpstr>
      <vt:lpstr>XDO_?YTM?452?</vt:lpstr>
      <vt:lpstr>XDO_?YTM?453?</vt:lpstr>
      <vt:lpstr>XDO_?YTM?454?</vt:lpstr>
      <vt:lpstr>XDO_?YTM?455?</vt:lpstr>
      <vt:lpstr>XDO_?YTM?456?</vt:lpstr>
      <vt:lpstr>XDO_?YTM?457?</vt:lpstr>
      <vt:lpstr>XDO_?YTM?458?</vt:lpstr>
      <vt:lpstr>XDO_?YTM?459?</vt:lpstr>
      <vt:lpstr>XDO_?YTM?46?</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vt:lpstr>
      <vt:lpstr>XDO_?YTM?50?</vt:lpstr>
      <vt:lpstr>XDO_?YTM?500?</vt:lpstr>
      <vt:lpstr>XDO_?YTM?501?</vt:lpstr>
      <vt:lpstr>XDO_?YTM?502?</vt:lpstr>
      <vt:lpstr>XDO_?YTM?503?</vt:lpstr>
      <vt:lpstr>XDO_?YTM?504?</vt:lpstr>
      <vt:lpstr>XDO_?YTM?505?</vt:lpstr>
      <vt:lpstr>XDO_?YTM?506?</vt:lpstr>
      <vt:lpstr>XDO_?YTM?507?</vt:lpstr>
      <vt:lpstr>XDO_?YTM?508?</vt:lpstr>
      <vt:lpstr>XDO_?YTM?509?</vt:lpstr>
      <vt:lpstr>XDO_?YTM?51?</vt:lpstr>
      <vt:lpstr>XDO_?YTM?510?</vt:lpstr>
      <vt:lpstr>XDO_?YTM?511?</vt:lpstr>
      <vt:lpstr>XDO_?YTM?512?</vt:lpstr>
      <vt:lpstr>XDO_?YTM?513?</vt:lpstr>
      <vt:lpstr>XDO_?YTM?514?</vt:lpstr>
      <vt:lpstr>XDO_?YTM?515?</vt:lpstr>
      <vt:lpstr>XDO_?YTM?52?</vt:lpstr>
      <vt:lpstr>XDO_?YTM?53?</vt:lpstr>
      <vt:lpstr>XDO_?YTM?54?</vt:lpstr>
      <vt:lpstr>XDO_?YTM?55?</vt:lpstr>
      <vt:lpstr>XDO_?YTM?56?</vt:lpstr>
      <vt:lpstr>XDO_?YTM?57?</vt:lpstr>
      <vt:lpstr>XDO_?YTM?58?</vt:lpstr>
      <vt:lpstr>XDO_?YTM?59?</vt:lpstr>
      <vt:lpstr>XDO_?YTM?6?</vt:lpstr>
      <vt:lpstr>XDO_?YTM?60?</vt:lpstr>
      <vt:lpstr>XDO_?YTM?61?</vt:lpstr>
      <vt:lpstr>XDO_?YTM?62?</vt:lpstr>
      <vt:lpstr>XDO_?YTM?63?</vt:lpstr>
      <vt:lpstr>XDO_?YTM?64?</vt:lpstr>
      <vt:lpstr>XDO_?YTM?65?</vt:lpstr>
      <vt:lpstr>XDO_?YTM?66?</vt:lpstr>
      <vt:lpstr>XDO_?YTM?67?</vt:lpstr>
      <vt:lpstr>XDO_?YTM?68?</vt:lpstr>
      <vt:lpstr>XDO_?YTM?69?</vt:lpstr>
      <vt:lpstr>XDO_?YTM?7?</vt:lpstr>
      <vt:lpstr>XDO_?YTM?70?</vt:lpstr>
      <vt:lpstr>XDO_?YTM?71?</vt:lpstr>
      <vt:lpstr>XDO_?YTM?72?</vt:lpstr>
      <vt:lpstr>XDO_?YTM?73?</vt:lpstr>
      <vt:lpstr>XDO_?YTM?74?</vt:lpstr>
      <vt:lpstr>XDO_?YTM?75?</vt:lpstr>
      <vt:lpstr>XDO_?YTM?76?</vt:lpstr>
      <vt:lpstr>XDO_?YTM?77?</vt:lpstr>
      <vt:lpstr>XDO_?YTM?78?</vt:lpstr>
      <vt:lpstr>XDO_?YTM?79?</vt:lpstr>
      <vt:lpstr>XDO_?YTM?8?</vt:lpstr>
      <vt:lpstr>XDO_?YTM?80?</vt:lpstr>
      <vt:lpstr>XDO_?YTM?81?</vt:lpstr>
      <vt:lpstr>XDO_?YTM?82?</vt:lpstr>
      <vt:lpstr>XDO_?YTM?83?</vt:lpstr>
      <vt:lpstr>XDO_?YTM?84?</vt:lpstr>
      <vt:lpstr>XDO_?YTM?85?</vt:lpstr>
      <vt:lpstr>XDO_?YTM?86?</vt:lpstr>
      <vt:lpstr>XDO_?YTM?87?</vt:lpstr>
      <vt:lpstr>XDO_?YTM?88?</vt:lpstr>
      <vt:lpstr>XDO_?YTM?89?</vt:lpstr>
      <vt:lpstr>XDO_?YTM?9?</vt:lpstr>
      <vt:lpstr>XDO_?YTM?90?</vt:lpstr>
      <vt:lpstr>XDO_?YTM?91?</vt:lpstr>
      <vt:lpstr>XDO_?YTM?92?</vt:lpstr>
      <vt:lpstr>XDO_?YTM?93?</vt:lpstr>
      <vt:lpstr>XDO_?YTM?94?</vt:lpstr>
      <vt:lpstr>XDO_?YTM?95?</vt:lpstr>
      <vt:lpstr>XDO_?YTM?96?</vt:lpstr>
      <vt:lpstr>XDO_?YTM?97?</vt:lpstr>
      <vt:lpstr>XDO_?YTM?98?</vt:lpstr>
      <vt:lpstr>XDO_?YTM?99?</vt:lpstr>
      <vt:lpstr>XDO_GROUP_?G_2?</vt:lpstr>
      <vt:lpstr>XDO_GROUP_?G_2?1?</vt:lpstr>
      <vt:lpstr>XDO_GROUP_?G_2?10?</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XDO_GROUP_?G_2?12?</vt:lpstr>
      <vt:lpstr>XDO_GROUP_?G_2?13?</vt:lpstr>
      <vt:lpstr>XDO_GROUP_?G_2?14?</vt:lpstr>
      <vt:lpstr>XDO_GROUP_?G_2?15?</vt:lpstr>
      <vt:lpstr>XDO_GROUP_?G_2?16?</vt:lpstr>
      <vt:lpstr>XDO_GROUP_?G_2?17?</vt:lpstr>
      <vt:lpstr>XDO_GROUP_?G_2?18?</vt:lpstr>
      <vt:lpstr>XDO_GROUP_?G_2?19?</vt:lpstr>
      <vt:lpstr>XDO_GROUP_?G_2?2?</vt:lpstr>
      <vt:lpstr>XDO_GROUP_?G_2?20?</vt:lpstr>
      <vt:lpstr>XDO_GROUP_?G_2?21?</vt:lpstr>
      <vt:lpstr>XDO_GROUP_?G_2?22?</vt:lpstr>
      <vt:lpstr>XDO_GROUP_?G_2?23?</vt:lpstr>
      <vt:lpstr>XDO_GROUP_?G_2?24?</vt:lpstr>
      <vt:lpstr>XDO_GROUP_?G_2?25?</vt:lpstr>
      <vt:lpstr>XDO_GROUP_?G_2?26?</vt:lpstr>
      <vt:lpstr>XDO_GROUP_?G_2?27?</vt:lpstr>
      <vt:lpstr>XDO_GROUP_?G_2?28?</vt:lpstr>
      <vt:lpstr>XDO_GROUP_?G_2?29?</vt:lpstr>
      <vt:lpstr>XDO_GROUP_?G_2?3?</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vt:lpstr>
      <vt:lpstr>XDO_GROUP_?G_3?1?</vt:lpstr>
      <vt:lpstr>XDO_GROUP_?G_3?10?</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XDO_GROUP_?G_3?12?</vt:lpstr>
      <vt:lpstr>XDO_GROUP_?G_3?13?</vt:lpstr>
      <vt:lpstr>XDO_GROUP_?G_3?14?</vt:lpstr>
      <vt:lpstr>XDO_GROUP_?G_3?15?</vt:lpstr>
      <vt:lpstr>XDO_GROUP_?G_3?16?</vt:lpstr>
      <vt:lpstr>XDO_GROUP_?G_3?17?</vt:lpstr>
      <vt:lpstr>XDO_GROUP_?G_3?18?</vt:lpstr>
      <vt:lpstr>XDO_GROUP_?G_3?19?</vt:lpstr>
      <vt:lpstr>XDO_GROUP_?G_3?2?</vt:lpstr>
      <vt:lpstr>XDO_GROUP_?G_3?20?</vt:lpstr>
      <vt:lpstr>XDO_GROUP_?G_3?21?</vt:lpstr>
      <vt:lpstr>XDO_GROUP_?G_3?22?</vt:lpstr>
      <vt:lpstr>XDO_GROUP_?G_3?23?</vt:lpstr>
      <vt:lpstr>XDO_GROUP_?G_3?24?</vt:lpstr>
      <vt:lpstr>XDO_GROUP_?G_3?25?</vt:lpstr>
      <vt:lpstr>XDO_GROUP_?G_3?26?</vt:lpstr>
      <vt:lpstr>XDO_GROUP_?G_3?27?</vt:lpstr>
      <vt:lpstr>XDO_GROUP_?G_3?28?</vt:lpstr>
      <vt:lpstr>XDO_GROUP_?G_3?29?</vt:lpstr>
      <vt:lpstr>XDO_GROUP_?G_3?3?</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vt:lpstr>
      <vt:lpstr>XDO_GROUP_?G_4?1?</vt:lpstr>
      <vt:lpstr>XDO_GROUP_?G_4?10?</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vt:lpstr>
      <vt:lpstr>XDO_GROUP_?G_4?20?</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vt:lpstr>
      <vt:lpstr>XDO_GROUP_?G_4?30?</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vt:lpstr>
      <vt:lpstr>XDO_GROUP_?G_4?50?</vt:lpstr>
      <vt:lpstr>XDO_GROUP_?G_4?500?</vt:lpstr>
      <vt:lpstr>XDO_GROUP_?G_4?501?</vt:lpstr>
      <vt:lpstr>XDO_GROUP_?G_4?502?</vt:lpstr>
      <vt:lpstr>XDO_GROUP_?G_4?503?</vt:lpstr>
      <vt:lpstr>XDO_GROUP_?G_4?504?</vt:lpstr>
      <vt:lpstr>XDO_GROUP_?G_4?505?</vt:lpstr>
      <vt:lpstr>XDO_GROUP_?G_4?506?</vt:lpstr>
      <vt:lpstr>XDO_GROUP_?G_4?507?</vt:lpstr>
      <vt:lpstr>XDO_GROUP_?G_4?509?</vt:lpstr>
      <vt:lpstr>XDO_GROUP_?G_4?51?</vt:lpstr>
      <vt:lpstr>XDO_GROUP_?G_4?510?</vt:lpstr>
      <vt:lpstr>XDO_GROUP_?G_4?511?</vt:lpstr>
      <vt:lpstr>XDO_GROUP_?G_4?512?</vt:lpstr>
      <vt:lpstr>XDO_GROUP_?G_4?513?</vt:lpstr>
      <vt:lpstr>XDO_GROUP_?G_4?514?</vt:lpstr>
      <vt:lpstr>XDO_GROUP_?G_4?515?</vt:lpstr>
      <vt:lpstr>XDO_GROUP_?G_4?52?</vt:lpstr>
      <vt:lpstr>XDO_GROUP_?G_4?53?</vt:lpstr>
      <vt:lpstr>XDO_GROUP_?G_4?54?</vt:lpstr>
      <vt:lpstr>XDO_GROUP_?G_4?55?</vt:lpstr>
      <vt:lpstr>XDO_GROUP_?G_4?56?</vt:lpstr>
      <vt:lpstr>XDO_GROUP_?G_4?57?</vt:lpstr>
      <vt:lpstr>XDO_GROUP_?G_4?58?</vt:lpstr>
      <vt:lpstr>XDO_GROUP_?G_4?59?</vt:lpstr>
      <vt:lpstr>XDO_GROUP_?G_4?6?</vt:lpstr>
      <vt:lpstr>XDO_GROUP_?G_4?60?</vt:lpstr>
      <vt:lpstr>XDO_GROUP_?G_4?61?</vt:lpstr>
      <vt:lpstr>XDO_GROUP_?G_4?62?</vt:lpstr>
      <vt:lpstr>XDO_GROUP_?G_4?63?</vt:lpstr>
      <vt:lpstr>XDO_GROUP_?G_4?64?</vt:lpstr>
      <vt:lpstr>XDO_GROUP_?G_4?65?</vt:lpstr>
      <vt:lpstr>XDO_GROUP_?G_4?66?</vt:lpstr>
      <vt:lpstr>XDO_GROUP_?G_4?67?</vt:lpstr>
      <vt:lpstr>XDO_GROUP_?G_4?68?</vt:lpstr>
      <vt:lpstr>XDO_GROUP_?G_4?69?</vt:lpstr>
      <vt:lpstr>XDO_GROUP_?G_4?7?</vt:lpstr>
      <vt:lpstr>XDO_GROUP_?G_4?70?</vt:lpstr>
      <vt:lpstr>XDO_GROUP_?G_4?71?</vt:lpstr>
      <vt:lpstr>XDO_GROUP_?G_4?72?</vt:lpstr>
      <vt:lpstr>XDO_GROUP_?G_4?73?</vt:lpstr>
      <vt:lpstr>XDO_GROUP_?G_4?74?</vt:lpstr>
      <vt:lpstr>XDO_GROUP_?G_4?75?</vt:lpstr>
      <vt:lpstr>XDO_GROUP_?G_4?76?</vt:lpstr>
      <vt:lpstr>XDO_GROUP_?G_4?77?</vt:lpstr>
      <vt:lpstr>XDO_GROUP_?G_4?78?</vt:lpstr>
      <vt:lpstr>XDO_GROUP_?G_4?79?</vt:lpstr>
      <vt:lpstr>XDO_GROUP_?G_4?8?</vt:lpstr>
      <vt:lpstr>XDO_GROUP_?G_4?80?</vt:lpstr>
      <vt:lpstr>XDO_GROUP_?G_4?81?</vt:lpstr>
      <vt:lpstr>XDO_GROUP_?G_4?82?</vt:lpstr>
      <vt:lpstr>XDO_GROUP_?G_4?83?</vt:lpstr>
      <vt:lpstr>XDO_GROUP_?G_4?84?</vt:lpstr>
      <vt:lpstr>XDO_GROUP_?G_4?85?</vt:lpstr>
      <vt:lpstr>XDO_GROUP_?G_4?86?</vt:lpstr>
      <vt:lpstr>XDO_GROUP_?G_4?87?</vt:lpstr>
      <vt:lpstr>XDO_GROUP_?G_4?88?</vt:lpstr>
      <vt:lpstr>XDO_GROUP_?G_4?89?</vt:lpstr>
      <vt:lpstr>XDO_GROUP_?G_4?9?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Abhishek Dave-SBIMF</cp:lastModifiedBy>
  <cp:lastPrinted>2013-11-30T11:49:41Z</cp:lastPrinted>
  <dcterms:created xsi:type="dcterms:W3CDTF">2010-04-14T16:02:20Z</dcterms:created>
  <dcterms:modified xsi:type="dcterms:W3CDTF">2024-08-08T05:39:28Z</dcterms:modified>
</cp:coreProperties>
</file>